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CEB6ED2-6C88-4892-87F2-53CC7BC4541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административка" sheetId="4" r:id="rId1"/>
    <sheet name="Worksheet" sheetId="3" r:id="rId2"/>
    <sheet name="старое" sheetId="1" r:id="rId3"/>
  </sheets>
  <definedNames>
    <definedName name="_xlnm._FilterDatabase" localSheetId="1" hidden="1">Worksheet!$A$1:$BC$461</definedName>
    <definedName name="_xlnm._FilterDatabase" localSheetId="2" hidden="1">старое!$A$1:$BB$358</definedName>
  </definedNames>
  <calcPr calcId="181029"/>
</workbook>
</file>

<file path=xl/calcChain.xml><?xml version="1.0" encoding="utf-8"?>
<calcChain xmlns="http://schemas.openxmlformats.org/spreadsheetml/2006/main">
  <c r="AO448" i="3" l="1"/>
  <c r="AO449" i="3"/>
  <c r="AO450" i="3"/>
  <c r="AO451" i="3"/>
  <c r="AO452" i="3"/>
  <c r="AO453" i="3"/>
  <c r="AO454" i="3"/>
  <c r="AO455" i="3"/>
  <c r="AO456" i="3"/>
  <c r="AO457" i="3"/>
  <c r="AO458" i="3"/>
  <c r="AO459" i="3"/>
  <c r="AO460" i="3"/>
  <c r="AO461" i="3"/>
  <c r="AO447" i="3"/>
  <c r="AN448" i="3"/>
  <c r="AN449" i="3"/>
  <c r="AN450" i="3"/>
  <c r="AN451" i="3"/>
  <c r="AN452" i="3"/>
  <c r="AN453" i="3"/>
  <c r="AN454" i="3"/>
  <c r="AN455" i="3"/>
  <c r="AN456" i="3"/>
  <c r="AN457" i="3"/>
  <c r="AN458" i="3"/>
  <c r="AN447" i="3"/>
  <c r="AM448" i="3"/>
  <c r="AM449" i="3"/>
  <c r="AM450" i="3"/>
  <c r="AM451" i="3"/>
  <c r="AM452" i="3"/>
  <c r="AM453" i="3"/>
  <c r="AM454" i="3"/>
  <c r="AM455" i="3"/>
  <c r="AM456" i="3"/>
  <c r="AM457" i="3"/>
  <c r="AM458" i="3"/>
  <c r="AM447" i="3"/>
  <c r="AL448" i="3"/>
  <c r="AL449" i="3"/>
  <c r="AL450" i="3"/>
  <c r="AL451" i="3"/>
  <c r="AL452" i="3"/>
  <c r="AL453" i="3"/>
  <c r="AL454" i="3"/>
  <c r="AL455" i="3"/>
  <c r="AL456" i="3"/>
  <c r="AL457" i="3"/>
  <c r="AL458" i="3"/>
  <c r="AK448" i="3"/>
  <c r="AK449" i="3"/>
  <c r="AK450" i="3"/>
  <c r="AK451" i="3"/>
  <c r="AK452" i="3"/>
  <c r="AK453" i="3"/>
  <c r="AK454" i="3"/>
  <c r="AK455" i="3"/>
  <c r="AK456" i="3"/>
  <c r="AK457" i="3"/>
  <c r="AK458" i="3"/>
  <c r="AL447" i="3"/>
  <c r="AK447" i="3"/>
  <c r="AJ448" i="3"/>
  <c r="AJ449" i="3"/>
  <c r="AJ450" i="3"/>
  <c r="AJ451" i="3"/>
  <c r="AJ452" i="3"/>
  <c r="AJ453" i="3"/>
  <c r="AJ454" i="3"/>
  <c r="AJ455" i="3"/>
  <c r="AJ456" i="3"/>
  <c r="AJ457" i="3"/>
  <c r="AJ458" i="3"/>
  <c r="AJ459" i="3"/>
  <c r="AJ460" i="3"/>
  <c r="AJ461" i="3"/>
  <c r="AJ447" i="3"/>
  <c r="F448" i="3"/>
  <c r="F449" i="3"/>
  <c r="F450" i="3"/>
  <c r="F451" i="3"/>
  <c r="F452" i="3"/>
  <c r="F453" i="3"/>
  <c r="F454" i="3"/>
  <c r="F455" i="3"/>
  <c r="F456" i="3"/>
  <c r="F457" i="3"/>
  <c r="F458" i="3"/>
  <c r="G448" i="3"/>
  <c r="G449" i="3"/>
  <c r="G450" i="3"/>
  <c r="G451" i="3"/>
  <c r="G452" i="3"/>
  <c r="G453" i="3"/>
  <c r="G454" i="3"/>
  <c r="G455" i="3"/>
  <c r="G456" i="3"/>
  <c r="G457" i="3"/>
  <c r="G458" i="3"/>
  <c r="J448" i="3"/>
  <c r="K448" i="3"/>
  <c r="L448" i="3"/>
  <c r="M448" i="3"/>
  <c r="N448" i="3"/>
  <c r="O448" i="3"/>
  <c r="J449" i="3"/>
  <c r="K449" i="3"/>
  <c r="L449" i="3"/>
  <c r="M449" i="3"/>
  <c r="N449" i="3"/>
  <c r="O449" i="3"/>
  <c r="J450" i="3"/>
  <c r="K450" i="3"/>
  <c r="L450" i="3"/>
  <c r="M450" i="3"/>
  <c r="N450" i="3"/>
  <c r="O450" i="3"/>
  <c r="J451" i="3"/>
  <c r="K451" i="3"/>
  <c r="L451" i="3"/>
  <c r="M451" i="3"/>
  <c r="N451" i="3"/>
  <c r="O451" i="3"/>
  <c r="J452" i="3"/>
  <c r="K452" i="3"/>
  <c r="L452" i="3"/>
  <c r="M452" i="3"/>
  <c r="N452" i="3"/>
  <c r="O452" i="3"/>
  <c r="J453" i="3"/>
  <c r="K453" i="3"/>
  <c r="L453" i="3"/>
  <c r="M453" i="3"/>
  <c r="N453" i="3"/>
  <c r="O453" i="3"/>
  <c r="J454" i="3"/>
  <c r="K454" i="3"/>
  <c r="L454" i="3"/>
  <c r="M454" i="3"/>
  <c r="N454" i="3"/>
  <c r="O454" i="3"/>
  <c r="J455" i="3"/>
  <c r="K455" i="3"/>
  <c r="L455" i="3"/>
  <c r="M455" i="3"/>
  <c r="N455" i="3"/>
  <c r="O455" i="3"/>
  <c r="J456" i="3"/>
  <c r="K456" i="3"/>
  <c r="L456" i="3"/>
  <c r="M456" i="3"/>
  <c r="N456" i="3"/>
  <c r="O456" i="3"/>
  <c r="J457" i="3"/>
  <c r="K457" i="3"/>
  <c r="L457" i="3"/>
  <c r="M457" i="3"/>
  <c r="N457" i="3"/>
  <c r="O457" i="3"/>
  <c r="J458" i="3"/>
  <c r="K458" i="3"/>
  <c r="L458" i="3"/>
  <c r="M458" i="3"/>
  <c r="N458" i="3"/>
  <c r="O458" i="3"/>
  <c r="J459" i="3"/>
  <c r="L459" i="3"/>
  <c r="N459" i="3"/>
  <c r="O459" i="3"/>
  <c r="J460" i="3"/>
  <c r="L460" i="3"/>
  <c r="N460" i="3"/>
  <c r="O460" i="3"/>
  <c r="J461" i="3"/>
  <c r="L461" i="3"/>
  <c r="N461" i="3"/>
  <c r="O461" i="3"/>
  <c r="P448" i="3"/>
  <c r="Q448" i="3"/>
  <c r="R448" i="3"/>
  <c r="S448" i="3"/>
  <c r="U448" i="3"/>
  <c r="V448" i="3"/>
  <c r="P449" i="3"/>
  <c r="Q449" i="3"/>
  <c r="R449" i="3"/>
  <c r="S449" i="3"/>
  <c r="U449" i="3"/>
  <c r="V449" i="3"/>
  <c r="P450" i="3"/>
  <c r="Q450" i="3"/>
  <c r="R450" i="3"/>
  <c r="S450" i="3"/>
  <c r="U450" i="3"/>
  <c r="V450" i="3"/>
  <c r="P451" i="3"/>
  <c r="Q451" i="3"/>
  <c r="R451" i="3"/>
  <c r="S451" i="3"/>
  <c r="U451" i="3"/>
  <c r="V451" i="3"/>
  <c r="P452" i="3"/>
  <c r="Q452" i="3"/>
  <c r="R452" i="3"/>
  <c r="S452" i="3"/>
  <c r="U452" i="3"/>
  <c r="V452" i="3"/>
  <c r="P453" i="3"/>
  <c r="Q453" i="3"/>
  <c r="R453" i="3"/>
  <c r="S453" i="3"/>
  <c r="U453" i="3"/>
  <c r="V453" i="3"/>
  <c r="P454" i="3"/>
  <c r="Q454" i="3"/>
  <c r="R454" i="3"/>
  <c r="S454" i="3"/>
  <c r="U454" i="3"/>
  <c r="V454" i="3"/>
  <c r="P455" i="3"/>
  <c r="Q455" i="3"/>
  <c r="R455" i="3"/>
  <c r="S455" i="3"/>
  <c r="U455" i="3"/>
  <c r="V455" i="3"/>
  <c r="P456" i="3"/>
  <c r="Q456" i="3"/>
  <c r="R456" i="3"/>
  <c r="S456" i="3"/>
  <c r="U456" i="3"/>
  <c r="V456" i="3"/>
  <c r="P457" i="3"/>
  <c r="Q457" i="3"/>
  <c r="R457" i="3"/>
  <c r="S457" i="3"/>
  <c r="U457" i="3"/>
  <c r="V457" i="3"/>
  <c r="P458" i="3"/>
  <c r="Q458" i="3"/>
  <c r="R458" i="3"/>
  <c r="S458" i="3"/>
  <c r="U458" i="3"/>
  <c r="V458" i="3"/>
  <c r="P459" i="3"/>
  <c r="U459" i="3"/>
  <c r="V459" i="3"/>
  <c r="P460" i="3"/>
  <c r="U460" i="3"/>
  <c r="V460" i="3"/>
  <c r="P461" i="3"/>
  <c r="U461" i="3"/>
  <c r="V461" i="3"/>
  <c r="X448" i="3"/>
  <c r="Y448" i="3"/>
  <c r="X449" i="3"/>
  <c r="Y449" i="3"/>
  <c r="X450" i="3"/>
  <c r="Y450" i="3"/>
  <c r="X451" i="3"/>
  <c r="Y451" i="3"/>
  <c r="X452" i="3"/>
  <c r="Y452" i="3"/>
  <c r="X453" i="3"/>
  <c r="Y453" i="3"/>
  <c r="X454" i="3"/>
  <c r="Y454" i="3"/>
  <c r="X455" i="3"/>
  <c r="Y455" i="3"/>
  <c r="X456" i="3"/>
  <c r="Y456" i="3"/>
  <c r="X457" i="3"/>
  <c r="Y457" i="3"/>
  <c r="X458" i="3"/>
  <c r="Y458" i="3"/>
  <c r="X459" i="3"/>
  <c r="Y459" i="3"/>
  <c r="X460" i="3"/>
  <c r="Y460" i="3"/>
  <c r="X461" i="3"/>
  <c r="Y461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AA448" i="3"/>
  <c r="AA449" i="3"/>
  <c r="AA450" i="3"/>
  <c r="AA451" i="3"/>
  <c r="AA452" i="3"/>
  <c r="AA453" i="3"/>
  <c r="AA454" i="3"/>
  <c r="AA455" i="3"/>
  <c r="AA456" i="3"/>
  <c r="AA457" i="3"/>
  <c r="AA458" i="3"/>
  <c r="AA459" i="3"/>
  <c r="AA460" i="3"/>
  <c r="AA461" i="3"/>
  <c r="AA447" i="3"/>
  <c r="Z447" i="3"/>
  <c r="X447" i="3"/>
  <c r="Y447" i="3"/>
  <c r="V447" i="3"/>
  <c r="U447" i="3"/>
  <c r="S447" i="3"/>
  <c r="R447" i="3"/>
  <c r="Q447" i="3"/>
  <c r="P447" i="3"/>
  <c r="O447" i="3"/>
  <c r="N447" i="3"/>
  <c r="M447" i="3"/>
  <c r="L447" i="3"/>
  <c r="K447" i="3"/>
  <c r="J447" i="3"/>
  <c r="G447" i="3"/>
  <c r="F447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47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AT2" i="1"/>
</calcChain>
</file>

<file path=xl/sharedStrings.xml><?xml version="1.0" encoding="utf-8"?>
<sst xmlns="http://schemas.openxmlformats.org/spreadsheetml/2006/main" count="56826" uniqueCount="8300">
  <si>
    <t>Наименование</t>
  </si>
  <si>
    <t>Полное наименование</t>
  </si>
  <si>
    <t>Ширина интернет</t>
  </si>
  <si>
    <t>Высота интернет</t>
  </si>
  <si>
    <t>Глубина интернет</t>
  </si>
  <si>
    <t>Ширина изд.</t>
  </si>
  <si>
    <t>Высота изд.</t>
  </si>
  <si>
    <t>Глубина изд.</t>
  </si>
  <si>
    <t>Корпус материал</t>
  </si>
  <si>
    <t>Фасад материал</t>
  </si>
  <si>
    <t>Артикул</t>
  </si>
  <si>
    <t>Бренд</t>
  </si>
  <si>
    <t>Тип продукции</t>
  </si>
  <si>
    <t>Штрих код EAN</t>
  </si>
  <si>
    <t>Гарантия</t>
  </si>
  <si>
    <t>Вес брутто мебель</t>
  </si>
  <si>
    <t>Объем мебель</t>
  </si>
  <si>
    <t>Ориентация</t>
  </si>
  <si>
    <t>Стиль дизайна</t>
  </si>
  <si>
    <t>Коллекция</t>
  </si>
  <si>
    <t>Корпус покрытие</t>
  </si>
  <si>
    <t>Фото</t>
  </si>
  <si>
    <t>Фото №2</t>
  </si>
  <si>
    <t>Фото №3</t>
  </si>
  <si>
    <t>Фото №4</t>
  </si>
  <si>
    <t>Фото №5</t>
  </si>
  <si>
    <t>Фото №6</t>
  </si>
  <si>
    <t>Фото №7</t>
  </si>
  <si>
    <t>Монтаж</t>
  </si>
  <si>
    <t>Размер</t>
  </si>
  <si>
    <t>Страна</t>
  </si>
  <si>
    <t>Фасад покрытие</t>
  </si>
  <si>
    <t>Форма мебели</t>
  </si>
  <si>
    <t>Умывальник</t>
  </si>
  <si>
    <t>Ширина умыв.</t>
  </si>
  <si>
    <t>Высота умыв.</t>
  </si>
  <si>
    <t>Глубина умыв.</t>
  </si>
  <si>
    <t>Вес брутто умыв.</t>
  </si>
  <si>
    <t>Материал раковины</t>
  </si>
  <si>
    <t>Форма раковины</t>
  </si>
  <si>
    <t>Изображение умывальника</t>
  </si>
  <si>
    <t>Объем умыв.</t>
  </si>
  <si>
    <t>Артикул умывальника</t>
  </si>
  <si>
    <t>Вывод труб в пол</t>
  </si>
  <si>
    <t>Слив-перелив (в умывальнике)</t>
  </si>
  <si>
    <t>Донный клапан (в умывальнике)</t>
  </si>
  <si>
    <t>Монтаж умывальника</t>
  </si>
  <si>
    <t>Цвет (палитра)</t>
  </si>
  <si>
    <t>Тип лампы</t>
  </si>
  <si>
    <t>Тип выключателя</t>
  </si>
  <si>
    <t>Мощность лампы (W)</t>
  </si>
  <si>
    <t>Розетка</t>
  </si>
  <si>
    <t>Техническая информация</t>
  </si>
  <si>
    <t>Зеркало 100см.</t>
  </si>
  <si>
    <t>Зеркало</t>
  </si>
  <si>
    <t>aqwella</t>
  </si>
  <si>
    <t>2 года</t>
  </si>
  <si>
    <t>Универсальная</t>
  </si>
  <si>
    <t>Современный стиль</t>
  </si>
  <si>
    <t>Infinity</t>
  </si>
  <si>
    <t>Подвесной</t>
  </si>
  <si>
    <t>90-120 см</t>
  </si>
  <si>
    <t>Россия</t>
  </si>
  <si>
    <t>зеркало</t>
  </si>
  <si>
    <t>Прямоугольная</t>
  </si>
  <si>
    <t>светодиодная</t>
  </si>
  <si>
    <t>кнопочный</t>
  </si>
  <si>
    <t>нет</t>
  </si>
  <si>
    <t>Зеркало 80см.</t>
  </si>
  <si>
    <t>80-85 см</t>
  </si>
  <si>
    <t>Зеркальный шкаф 70см.</t>
  </si>
  <si>
    <t>Зеркальный шкаф с двумя дверьми на петлях с плавным закрыванием</t>
  </si>
  <si>
    <t>ЛДСП</t>
  </si>
  <si>
    <t>Laminated chipboard</t>
  </si>
  <si>
    <t>Зеркальный шкаф</t>
  </si>
  <si>
    <t>MC</t>
  </si>
  <si>
    <t>эмаль глянцевая</t>
  </si>
  <si>
    <t>https://www.aqwella.com/upload/iblock/f79/70 (1).png</t>
  </si>
  <si>
    <t>https://www.aqwella.com/upload/iblock/e22/70 (1).png</t>
  </si>
  <si>
    <t>70-75 см</t>
  </si>
  <si>
    <t>Белый</t>
  </si>
  <si>
    <t>https://www.aqwella.com/upload/iblock/ed3/Allegro_75_2_tech.pdf</t>
  </si>
  <si>
    <t>Навесной угловой шкафчик 38см.</t>
  </si>
  <si>
    <t>Универсальный левый/правый навесной угловой шкафчик с одной дверцевой на петлях с плавным закрыванием.</t>
  </si>
  <si>
    <t>МДФ</t>
  </si>
  <si>
    <t>Ba.04.36</t>
  </si>
  <si>
    <t>Шкаф навесной</t>
  </si>
  <si>
    <t>Barcelona</t>
  </si>
  <si>
    <t>https://www.aqwella.com/upload/iblock/e5a/Ba.04.36.jpg</t>
  </si>
  <si>
    <t>https://www.aqwella.com/upload/iblock/358/Ba.04.36.jpg</t>
  </si>
  <si>
    <t>40-55 см</t>
  </si>
  <si>
    <t>https://www.aqwella.com/upload/iblock/a54/Barcelona_V36_tech.pdf</t>
  </si>
  <si>
    <t>Зеркало с полочками,шкафчиком,а также светодиодной подсветкой,выключателем и розеткой</t>
  </si>
  <si>
    <t>Ba.02.10</t>
  </si>
  <si>
    <t>https://www.aqwella.com/upload/iblock/9e4/Ba.02.10.png</t>
  </si>
  <si>
    <t>https://www.aqwella.com/upload/iblock/62b/Ba.02.10.jpg</t>
  </si>
  <si>
    <t>https://www.aqwella.com/upload/iblock/392/barcelona_100_01.jpg</t>
  </si>
  <si>
    <t>есть</t>
  </si>
  <si>
    <t>https://www.aqwella.com/upload/iblock/f89/Barcelona_105_tech.pdf</t>
  </si>
  <si>
    <t>Зеркало 55см.</t>
  </si>
  <si>
    <t>Зеркало с полочкой,шкафчиком,а так же светодиодной подсветкой,выключателем и розеткой</t>
  </si>
  <si>
    <t>Ba.02.55</t>
  </si>
  <si>
    <t>https://www.aqwella.com/upload/iblock/623/Ba.02.55.png</t>
  </si>
  <si>
    <t>https://www.aqwella.com/upload/iblock/b71/barcelona_50_01.jpg</t>
  </si>
  <si>
    <t>https://www.aqwella.com/upload/iblock/8b2/Ba.02.55.jpg</t>
  </si>
  <si>
    <t>https://www.aqwella.com/upload/iblock/309/Barcelona_55_tech.pdf</t>
  </si>
  <si>
    <t>Зеркало 60см.</t>
  </si>
  <si>
    <t>Зеркало с полочкой, шкафчиком, а также светодиодной подсветкой,включателем и розеткой</t>
  </si>
  <si>
    <t>Ba.02.06</t>
  </si>
  <si>
    <t>https://www.aqwella.com/upload/iblock/ba9/Ba.02.06.png</t>
  </si>
  <si>
    <t>https://www.aqwella.com/upload/iblock/cd6/barcelona_65_01.jpg</t>
  </si>
  <si>
    <t>https://www.aqwella.com/upload/iblock/28c/Ba.02.06.jpg</t>
  </si>
  <si>
    <t>60-65 см</t>
  </si>
  <si>
    <t>https://www.aqwella.com/upload/iblock/c09/Barcelona_65_tech.pdf</t>
  </si>
  <si>
    <t>Зеркало 70см.</t>
  </si>
  <si>
    <t>Ba.02.07</t>
  </si>
  <si>
    <t>https://www.aqwella.com/upload/iblock/564/Ba.02.07.png</t>
  </si>
  <si>
    <t>https://www.aqwella.com/upload/iblock/d8d/barcelona_75_01.jpg</t>
  </si>
  <si>
    <t>https://www.aqwella.com/upload/iblock/764/Ba.02.07.jpg</t>
  </si>
  <si>
    <t>https://www.aqwella.com/upload/iblock/d7e/Barcelona_75_tech.pdf</t>
  </si>
  <si>
    <t>Ba.02.08</t>
  </si>
  <si>
    <t>https://www.aqwella.com/upload/iblock/73e/Ba.02.08.jpg</t>
  </si>
  <si>
    <t>https://www.aqwella.com/upload/iblock/2a4/barcelona_75_01.jpg</t>
  </si>
  <si>
    <t>https://www.aqwella.com/upload/iblock/ee1/Ba.02.08.jpg</t>
  </si>
  <si>
    <t>https://www.aqwella.com/upload/iblock/1b7/Barcelona_85_tech.pdf</t>
  </si>
  <si>
    <t>Напольная тумба 50см.</t>
  </si>
  <si>
    <t>Напольная тумба с ящиком,бельевой корзиной и дверцей на петлях с плавным закрыванием</t>
  </si>
  <si>
    <t>Ba.03.05</t>
  </si>
  <si>
    <t>Тумба дополнительная</t>
  </si>
  <si>
    <t>https://www.aqwella.com/upload/iblock/aa3/Ba.03.05.png</t>
  </si>
  <si>
    <t>https://www.aqwella.com/upload/iblock/1ed/Ba.03.05.jpg</t>
  </si>
  <si>
    <t>Напольный</t>
  </si>
  <si>
    <t>https://www.aqwella.com/upload/iblock/4eb/Barcelona_N5-1k_tech.pdf</t>
  </si>
  <si>
    <t>Пенал 30см.</t>
  </si>
  <si>
    <t>Универсальный левый/правый напольный пенал с двумя ящиками и двумя дверьми.</t>
  </si>
  <si>
    <t>Ba.05.13</t>
  </si>
  <si>
    <t>Пенал</t>
  </si>
  <si>
    <t>https://www.aqwella.com/upload/iblock/72d/Ba.05.03_02.png</t>
  </si>
  <si>
    <t>https://www.aqwella.com/upload/iblock/641/Ba.05.03_02.png</t>
  </si>
  <si>
    <t>https://www.aqwella.com/upload/iblock/8e2/Barcelona_P3-2_tech.pdf</t>
  </si>
  <si>
    <t>Пенал 45см. угловой</t>
  </si>
  <si>
    <t>Универсальный левый/правый напольный угловой пенал с полочками</t>
  </si>
  <si>
    <t>Ba.05.45</t>
  </si>
  <si>
    <t>https://www.aqwella.com/upload/iblock/159/Ba.05.45.jpg</t>
  </si>
  <si>
    <t>https://www.aqwella.com/upload/iblock/084/Ba.05.45.jpg</t>
  </si>
  <si>
    <t>https://www.aqwella.com/upload/iblock/877/Barcelona_P45_tech.pdf</t>
  </si>
  <si>
    <t xml:space="preserve">Универсальный левый/правый напольный угловой пенал с зеркалом и полочками </t>
  </si>
  <si>
    <t>Ba.05.45/L</t>
  </si>
  <si>
    <t>https://www.aqwella.com/upload/iblock/dd1/Ba.05.45.L.png</t>
  </si>
  <si>
    <t>https://www.aqwella.com/upload/iblock/f2c/Ba.05.45.L.jpg</t>
  </si>
  <si>
    <t>https://www.aqwella.com/upload/iblock/7bf/Barcelona_P45z_tech.pdf</t>
  </si>
  <si>
    <t>Пенал 50см.</t>
  </si>
  <si>
    <t>Напольный пенал с двумя дверьми и внутренними полочками</t>
  </si>
  <si>
    <t>Ba.05.04</t>
  </si>
  <si>
    <t>https://www.aqwella.com/upload/iblock/2a2/Ba.05.04.png</t>
  </si>
  <si>
    <t>https://www.aqwella.com/upload/iblock/da8/Ba.05.04.jpg</t>
  </si>
  <si>
    <t>https://www.aqwella.com/upload/iblock/76c/Barcelona_P5_tech.pdf</t>
  </si>
  <si>
    <t>Напольный пенал с двумя ящиками,двумя дверьми и бельевой корзиной</t>
  </si>
  <si>
    <t>Ba.05.05</t>
  </si>
  <si>
    <t>https://www.aqwella.com/upload/iblock/a5b/Ba.05.05.jpg</t>
  </si>
  <si>
    <t>https://www.aqwella.com/upload/iblock/ea9/Ba.05.05.jpg</t>
  </si>
  <si>
    <t>https://www.aqwella.com/upload/iblock/ecf/Barcelona_P5-2k_tech.pdf</t>
  </si>
  <si>
    <t>Напольная тумба 55см.</t>
  </si>
  <si>
    <t>Напольная тумба на цоколе с двумя ящиками и двумя дверцам с умывальником</t>
  </si>
  <si>
    <t>Ba.01.05/2</t>
  </si>
  <si>
    <t>Тумба с умывальником</t>
  </si>
  <si>
    <t>https://www.aqwella.com/upload/iblock/b42/Ba.01.05.2_new.png</t>
  </si>
  <si>
    <t>https://www.aqwella.com/upload/iblock/da1/barcelona_50_01.jpg</t>
  </si>
  <si>
    <t>https://www.aqwella.com/upload/iblock/77d/barcelona_75_03.jpg</t>
  </si>
  <si>
    <t>Уют 550</t>
  </si>
  <si>
    <t>Керамика</t>
  </si>
  <si>
    <t>полукруглая</t>
  </si>
  <si>
    <t>https://www.aqwella.com/upload/iblock/50a/uyt_550.png</t>
  </si>
  <si>
    <t>не предусмотрен</t>
  </si>
  <si>
    <t>в комплекте</t>
  </si>
  <si>
    <t>приобретается отдельно</t>
  </si>
  <si>
    <t>к стене</t>
  </si>
  <si>
    <t>https://www.aqwella.com/upload/iblock/5d0/Barcelona_55_tech.pdf</t>
  </si>
  <si>
    <t>Напольная тумба 105см.</t>
  </si>
  <si>
    <t>Напольная тумба с тремя ящиками, тремя дверцами и бельевой корзиной, с умывальником</t>
  </si>
  <si>
    <t>BA0110K</t>
  </si>
  <si>
    <t>https://www.aqwella.com/upload/iblock/94a/Ba-L.01.10.К_stil.png</t>
  </si>
  <si>
    <t>https://www.aqwella.com/upload/iblock/ca6/barcelona_100_01.jpg</t>
  </si>
  <si>
    <t>Стиль 1050</t>
  </si>
  <si>
    <t>https://www.aqwella.com/upload/iblock/881/stil_1050.png</t>
  </si>
  <si>
    <t>https://www.aqwella.com/upload/iblock/5fd/Barcelona_105_tech.pdf</t>
  </si>
  <si>
    <t>Напольная тумба  65см.</t>
  </si>
  <si>
    <t>Напольная тумба с двумя ящиками, двумя дверцами и бельевой корзиной, с умывальником</t>
  </si>
  <si>
    <t>BA0106K</t>
  </si>
  <si>
    <t>https://www.aqwella.com/upload/iblock/770/Ba-L.01.06_stil.png</t>
  </si>
  <si>
    <t>https://www.aqwella.com/upload/iblock/6e5/barcelona_65_01.jpg</t>
  </si>
  <si>
    <t>https://www.aqwella.com/upload/iblock/dc0/barcelona_75_03.jpg</t>
  </si>
  <si>
    <t>Стиль 650</t>
  </si>
  <si>
    <t>https://www.aqwella.com/upload/iblock/7d1/stil_650.png</t>
  </si>
  <si>
    <t>https://www.aqwella.com/upload/iblock/20f/Barcelona_65_tech.pdf</t>
  </si>
  <si>
    <t>Напольная тумба 75см.</t>
  </si>
  <si>
    <t>Напольная тумба с двумя ящиками, тремя дверцами и бельевой корзиной, с умывальником</t>
  </si>
  <si>
    <t>BA0107K</t>
  </si>
  <si>
    <t>https://www.aqwella.com/upload/iblock/5fa/Ba-L.01.07_stil.png</t>
  </si>
  <si>
    <t>https://www.aqwella.com/upload/iblock/058/barcelona_75_basin.jpg</t>
  </si>
  <si>
    <t>https://www.aqwella.com/upload/iblock/adb/barcelona_75_opened.jpg</t>
  </si>
  <si>
    <t>Стиль 750</t>
  </si>
  <si>
    <t>17,3</t>
  </si>
  <si>
    <t>https://www.aqwella.com/upload/iblock/fbd/stil_750.png</t>
  </si>
  <si>
    <t>https://www.aqwella.com/upload/iblock/c79/Barcelona_75_tech.pdf</t>
  </si>
  <si>
    <t>Напольная тумба 85см.</t>
  </si>
  <si>
    <t>BA0108K</t>
  </si>
  <si>
    <t>https://www.aqwella.com/upload/iblock/492/Ba-L.01.07_stil.png</t>
  </si>
  <si>
    <t>https://www.aqwella.com/upload/iblock/3bb/barcelona_75_basin.jpg</t>
  </si>
  <si>
    <t>https://www.aqwella.com/upload/iblock/29a/barcelona_75_opened.jpg</t>
  </si>
  <si>
    <t>Стиль 850</t>
  </si>
  <si>
    <t>https://www.aqwella.com/upload/iblock/687/stil_850.png</t>
  </si>
  <si>
    <t>https://www.aqwella.com/upload/iblock/90d/Barcelona_85_tech.pdf</t>
  </si>
  <si>
    <t>Навесной шкаф 50 см</t>
  </si>
  <si>
    <t>Навесной шкафчик с двумя дверцами на петлях с плавным закрыванием.</t>
  </si>
  <si>
    <t>Ba.04.03</t>
  </si>
  <si>
    <t>https://www.aqwella.com/upload/iblock/a86/Ba.04.03.png</t>
  </si>
  <si>
    <t>https://www.aqwella.com/upload/iblock/9c7/barcelona_50_01.jpg</t>
  </si>
  <si>
    <t>https://www.aqwella.com/upload/iblock/a27/Barcelona_V5_tech.pdf</t>
  </si>
  <si>
    <t>Тумба напольная 85см. Черная.</t>
  </si>
  <si>
    <t xml:space="preserve">Напольная тумба с двумя ящиками в черном матовом цвете с умывальником из литьевого мрамора </t>
  </si>
  <si>
    <t>LAD0108BLK</t>
  </si>
  <si>
    <t>LaDonna</t>
  </si>
  <si>
    <t>эмаль матовая</t>
  </si>
  <si>
    <t>https://www.aqwella.com/upload/iblock/c4d/LAD0108B.jpg</t>
  </si>
  <si>
    <t>https://www.aqwella.com/upload/iblock/686/la_donna_001.jpg</t>
  </si>
  <si>
    <t>https://www.aqwella.com/upload/iblock/107/la_donna_002.jpg</t>
  </si>
  <si>
    <t>https://www.aqwella.com/upload/iblock/608/la_donna_004.jpg</t>
  </si>
  <si>
    <t>https://www.aqwella.com/upload/iblock/6a4/la_donna_005.jpg</t>
  </si>
  <si>
    <t>Литьевой мрамор</t>
  </si>
  <si>
    <t>прямоугольная</t>
  </si>
  <si>
    <t>установка невозможна</t>
  </si>
  <si>
    <t>к столешнице</t>
  </si>
  <si>
    <t>Черный</t>
  </si>
  <si>
    <t>https://www.aqwella.com/upload/iblock/a16/LaDonna_tech.pdf</t>
  </si>
  <si>
    <t>Тумба напольная 85см. Белая.</t>
  </si>
  <si>
    <t xml:space="preserve">Напольная тумба с двумя ящиками в белом глянцевом цвете с умывальником из литьевого мрамора </t>
  </si>
  <si>
    <t>LAD0108W</t>
  </si>
  <si>
    <t>https://www.aqwella.com/upload/iblock/484/LAD0108W.jpg</t>
  </si>
  <si>
    <t>https://www.aqwella.com/upload/iblock/255/la_donna_003.jpg</t>
  </si>
  <si>
    <t>https://www.aqwella.com/upload/iblock/76c/LaDonna_tech.pdf</t>
  </si>
  <si>
    <t>Зеркало 72см. Черное.</t>
  </si>
  <si>
    <t>Зеркало с декоративной огранкой по краю(фацет) в черном матовом цвете.</t>
  </si>
  <si>
    <t>LAD0207BLK</t>
  </si>
  <si>
    <t>https://www.aqwella.com/upload/iblock/c94/LAD0207B.jpg</t>
  </si>
  <si>
    <t>https://www.aqwella.com/upload/iblock/503/la_donna_001.jpg</t>
  </si>
  <si>
    <t>https://www.aqwella.com/upload/iblock/6b3/LaDonna_tech.pdf</t>
  </si>
  <si>
    <t>Зеркало 72см. Белое.</t>
  </si>
  <si>
    <t>Зеркало с декоративной огранкой по краю(фацет) в белом глянцевом цвете.</t>
  </si>
  <si>
    <t>LAD0207W</t>
  </si>
  <si>
    <t>https://www.aqwella.com/upload/iblock/8bc/LAD0207W.jpg</t>
  </si>
  <si>
    <t>https://www.aqwella.com/upload/iblock/9f7/LAD0207W.jpg</t>
  </si>
  <si>
    <t>https://www.aqwella.com/upload/iblock/3a5/la_donna_003.jpg</t>
  </si>
  <si>
    <t>https://www.aqwella.com/upload/iblock/159/LaDonna_tech.pdf</t>
  </si>
  <si>
    <t>Пенал на ножках 40см. Черный.</t>
  </si>
  <si>
    <t>Напольный универсальный левый/правый пенал с двумя дверьми в черном матовом цвете,внутри стеклянные полочки тонированные в цвете графит</t>
  </si>
  <si>
    <t>LAD0504BLK</t>
  </si>
  <si>
    <t>https://www.aqwella.com/upload/iblock/0be/LAD0504B.jpg</t>
  </si>
  <si>
    <t>https://www.aqwella.com/upload/iblock/755/LAD0504B.jpg</t>
  </si>
  <si>
    <t>https://www.aqwella.com/upload/iblock/81f/la_donna_001.jpg</t>
  </si>
  <si>
    <t>https://www.aqwella.com/upload/iblock/105/LaDonna_tech.pdf</t>
  </si>
  <si>
    <t>Пенал на ножках 40см. Белый.</t>
  </si>
  <si>
    <t>Напольный универсальный левый/правый пенал с двумя дверьми в белом глянцевом цвете,внутри стеклянные полочки тонированные в цвете графит</t>
  </si>
  <si>
    <t>LAD0504W</t>
  </si>
  <si>
    <t>https://www.aqwella.com/upload/iblock/e14/LAD0504W.jpg</t>
  </si>
  <si>
    <t>https://www.aqwella.com/upload/iblock/8f5/LAD0504W.jpg</t>
  </si>
  <si>
    <t>https://www.aqwella.com/upload/iblock/6b7/la_donna_003.jpg</t>
  </si>
  <si>
    <t>https://www.aqwella.com/upload/iblock/38c/LaDonna_tech.pdf</t>
  </si>
  <si>
    <t>Навесной шкаф 60см.</t>
  </si>
  <si>
    <t>Навесной шкаф с двумя дверьми на петлях с плавным закрыванием.</t>
  </si>
  <si>
    <t>Agr.04.06</t>
  </si>
  <si>
    <t>Allegro</t>
  </si>
  <si>
    <t>https://www.aqwella.com/upload/iblock/696/шкаф.png</t>
  </si>
  <si>
    <t>https://www.aqwella.com/upload/iblock/3e7/шкаф.png</t>
  </si>
  <si>
    <t>https://www.aqwella.com/upload/iblock/4aa/Allegro_V6_tech.pdf</t>
  </si>
  <si>
    <t>Пенал 35см.</t>
  </si>
  <si>
    <t>Подвесной универсальный (левый/правый) пенал с одной дверью</t>
  </si>
  <si>
    <t>Agr.05.35</t>
  </si>
  <si>
    <t>https://www.aqwella.com/upload/iblock/eff/шкаффф.png</t>
  </si>
  <si>
    <t>https://www.aqwella.com/upload/iblock/9e3/шкаффф.png</t>
  </si>
  <si>
    <t>https://www.aqwella.com/upload/iblock/606/Allegro_P35_tech.pdf</t>
  </si>
  <si>
    <t>Пенал 40см.</t>
  </si>
  <si>
    <t>Напольный универсальный (левый/правый) пенал с двумя дверцами,бельевой корзиной,а также открытой нишей для быстрого доступа к предметам.</t>
  </si>
  <si>
    <t>Agr.05.04</t>
  </si>
  <si>
    <t>https://www.aqwella.com/upload/iblock/0f8/untitledпенаанал.png</t>
  </si>
  <si>
    <t>https://www.aqwella.com/upload/iblock/ef5/Agr.05.04.jpg</t>
  </si>
  <si>
    <t>https://www.aqwella.com/upload/iblock/ec2/Allegro_P4k_tech.pdf</t>
  </si>
  <si>
    <t>Подвесная тумба 105см.</t>
  </si>
  <si>
    <t>Подвесная тумба с двумя ящиками с умывальником</t>
  </si>
  <si>
    <t>Agr.01.10/2</t>
  </si>
  <si>
    <t>https://www.aqwella.com/upload/iblock/339/Agr.01.10_2.jpg</t>
  </si>
  <si>
    <t>https://www.aqwella.com/upload/iblock/388/allegro_100_01.jpg</t>
  </si>
  <si>
    <t>https://www.aqwella.com/upload/iblock/172/allegro_002.jpg</t>
  </si>
  <si>
    <t>https://www.aqwella.com/upload/iblock/51c/stil_1050.png</t>
  </si>
  <si>
    <t>https://www.aqwella.com/upload/iblock/641/Allegro_105_2_tech.pdf</t>
  </si>
  <si>
    <t>Напольная тумба с тремя ящиками с умывальником</t>
  </si>
  <si>
    <t>Agr.01.10/3</t>
  </si>
  <si>
    <t>https://www.aqwella.com/upload/iblock/917/Agr.01.10_3.jpg</t>
  </si>
  <si>
    <t>https://www.aqwella.com/upload/iblock/1aa/allegro_105_02.jpg</t>
  </si>
  <si>
    <t>https://www.aqwella.com/upload/iblock/817/allegro_003.jpg</t>
  </si>
  <si>
    <t>https://www.aqwella.com/upload/iblock/1fa/stil_1050.png</t>
  </si>
  <si>
    <t>https://www.aqwella.com/upload/iblock/e06/Allegro_105_3_tech.pdf</t>
  </si>
  <si>
    <t>Подвесная тумба 50см.</t>
  </si>
  <si>
    <t>Подвесная тумба с одним ящиком с умывальником</t>
  </si>
  <si>
    <t>Agr.01.05/1</t>
  </si>
  <si>
    <t>https://www.aqwella.com/upload/iblock/e50/Agr.01.05_1.jpg</t>
  </si>
  <si>
    <t>https://www.aqwella.com/upload/iblock/62b/allegro_004.jpg</t>
  </si>
  <si>
    <t>https://www.aqwella.com/upload/iblock/2d6/allegro_005.jpg</t>
  </si>
  <si>
    <t>Элеганс 500</t>
  </si>
  <si>
    <t>https://www.aqwella.com/upload/iblock/853/eleganse_500.png</t>
  </si>
  <si>
    <t>https://www.aqwella.com/upload/iblock/0ac/Allegro_50_1_tech.pdf</t>
  </si>
  <si>
    <t>Agr.01.05/2</t>
  </si>
  <si>
    <t>https://www.aqwella.com/upload/iblock/ea4/Agr.01.05_2.jpg</t>
  </si>
  <si>
    <t>https://www.aqwella.com/upload/iblock/d2a/allegro_008.jpg</t>
  </si>
  <si>
    <t>https://www.aqwella.com/upload/iblock/b32/allegro_006.jpg</t>
  </si>
  <si>
    <t>https://www.aqwella.com/upload/iblock/184/eleganse_500.png</t>
  </si>
  <si>
    <t>https://www.aqwella.com/upload/iblock/aff/Allegro_50_1_tech.pdf</t>
  </si>
  <si>
    <t>Подвесная тумба 65см.</t>
  </si>
  <si>
    <t>Agr.01.06/2</t>
  </si>
  <si>
    <t>https://www.aqwella.com/upload/iblock/06a/Agr.01.06_2.jpg</t>
  </si>
  <si>
    <t>https://www.aqwella.com/upload/iblock/9a0/allegro_65_02.jpg</t>
  </si>
  <si>
    <t>Элеганс 650</t>
  </si>
  <si>
    <t>https://www.aqwella.com/upload/iblock/0e3/eleganse_650.png</t>
  </si>
  <si>
    <t>https://www.aqwella.com/upload/iblock/3e5/Allegro_65_2_tech.pdf</t>
  </si>
  <si>
    <t>Напольная тумба 65см.</t>
  </si>
  <si>
    <t>Agr.01.06/3</t>
  </si>
  <si>
    <t>https://www.aqwella.com/upload/iblock/1b1/Agr.01.06_3.jpg</t>
  </si>
  <si>
    <t>https://www.aqwella.com/upload/iblock/405/allegro_65_03.jpg</t>
  </si>
  <si>
    <t>https://www.aqwella.com/upload/iblock/25f/eleganse_650.png</t>
  </si>
  <si>
    <t>https://www.aqwella.com/upload/iblock/684/Allegro_65_3_tech.pdf</t>
  </si>
  <si>
    <t>Подвесная тумба 75см.</t>
  </si>
  <si>
    <t>Agr.01.07/2</t>
  </si>
  <si>
    <t>https://www.aqwella.com/upload/iblock/706/Agr.01.07_2.jpg</t>
  </si>
  <si>
    <t>https://www.aqwella.com/upload/iblock/62d/allegro_001.jpg</t>
  </si>
  <si>
    <t>https://www.aqwella.com/upload/iblock/32c/allegro_002.jpg</t>
  </si>
  <si>
    <t>https://www.aqwella.com/upload/iblock/681/stil_750.png</t>
  </si>
  <si>
    <t>https://www.aqwella.com/upload/iblock/a4b/Allegro_75_2_tech.pdf</t>
  </si>
  <si>
    <t>Agr.01.07/3</t>
  </si>
  <si>
    <t>https://www.aqwella.com/upload/iblock/6fc/Agr.01.08_3.jpg</t>
  </si>
  <si>
    <t>https://www.aqwella.com/upload/iblock/1a8/allegro_007.jpg</t>
  </si>
  <si>
    <t>https://www.aqwella.com/upload/iblock/f80/allegro_003.jpg</t>
  </si>
  <si>
    <t>https://www.aqwella.com/upload/iblock/d5a/stil_750.png</t>
  </si>
  <si>
    <t>https://www.aqwella.com/upload/iblock/19f/техническая информация.pdf</t>
  </si>
  <si>
    <t>Тумба подвесная 85см.</t>
  </si>
  <si>
    <t>Agr.01.08/2</t>
  </si>
  <si>
    <t>https://www.aqwella.com/upload/iblock/c29/Agr.01.08_2.jpg</t>
  </si>
  <si>
    <t>https://www.aqwella.com/upload/iblock/857/allegro_80_01.jpg</t>
  </si>
  <si>
    <t>https://www.aqwella.com/upload/iblock/ca4/allegro_80_02.jpg</t>
  </si>
  <si>
    <t>https://www.aqwella.com/upload/iblock/5fa/stil_850.png</t>
  </si>
  <si>
    <t>https://www.aqwella.com/upload/iblock/b0e/Allegro_85_2_tech.pdf</t>
  </si>
  <si>
    <t>Agr.01.08/3</t>
  </si>
  <si>
    <t>https://www.aqwella.com/upload/iblock/fc8/Agr.01.08_3.jpg</t>
  </si>
  <si>
    <t>https://www.aqwella.com/upload/iblock/a26/allegro_85_n.jpg</t>
  </si>
  <si>
    <t>https://www.aqwella.com/upload/iblock/984/allegro_80_n_02.jpg</t>
  </si>
  <si>
    <t>https://www.aqwella.com/upload/iblock/019/stil_850.png</t>
  </si>
  <si>
    <t>https://www.aqwella.com/upload/iblock/419/Allegro_85_3_tech.pdf</t>
  </si>
  <si>
    <t>Зеркальный шкаф 60см.</t>
  </si>
  <si>
    <t>Зеркальный шкаф с двумя дверьми и внутренними стеклянными полочками</t>
  </si>
  <si>
    <t>Br.04.06/W</t>
  </si>
  <si>
    <t>Brig</t>
  </si>
  <si>
    <t>https://www.aqwella.com/upload/iblock/a05/br.04.06.png</t>
  </si>
  <si>
    <t>https://www.aqwella.com/upload/iblock/f56/br.04.06.png</t>
  </si>
  <si>
    <t>https://www.aqwella.com/upload/iblock/39a/brig_65_w.jpg</t>
  </si>
  <si>
    <t>https://www.aqwella.com/upload/iblock/45b/brig_65n_w.jpg</t>
  </si>
  <si>
    <t>https://www.aqwella.com/upload/iblock/42f/brig_007.jpg</t>
  </si>
  <si>
    <t>https://www.aqwella.com/upload/iblock/859/Brig_60_2_floor_tech.pdf</t>
  </si>
  <si>
    <t>Br.04.07/W</t>
  </si>
  <si>
    <t>https://www.aqwella.com/upload/iblock/0df/04,07.png</t>
  </si>
  <si>
    <t>https://www.aqwella.com/upload/iblock/c10/Brig_70_floor_tech.pdf</t>
  </si>
  <si>
    <t>Пенал подвесной 30см.</t>
  </si>
  <si>
    <t>Универсальный левый/правый подвесной пенал с двумя дверьми.</t>
  </si>
  <si>
    <t>Br.05.03/W</t>
  </si>
  <si>
    <t>https://www.aqwella.com/upload/iblock/dbc/пенал 30.png</t>
  </si>
  <si>
    <t>https://www.aqwella.com/upload/iblock/115/пенал 30.png</t>
  </si>
  <si>
    <t>https://www.aqwella.com/upload/iblock/1c1/Brig_70_floor_tech.pdf</t>
  </si>
  <si>
    <t>Напольный пенал 40см.</t>
  </si>
  <si>
    <t>Универсальный левый/правый напольный пенал с двумя дверьми.</t>
  </si>
  <si>
    <t>Br.05.04/W</t>
  </si>
  <si>
    <t>https://www.aqwella.com/upload/iblock/9dc/40см.png</t>
  </si>
  <si>
    <t>https://www.aqwella.com/upload/iblock/00c/40см.png</t>
  </si>
  <si>
    <t>https://www.aqwella.com/upload/iblock/e3d/Brig_70_floor_tech.pdf</t>
  </si>
  <si>
    <t>Универсальный левый/правый напольный пенал с двумя дверьми.Вариант с бельевой корзиной.</t>
  </si>
  <si>
    <t>Br.05.04.K/W</t>
  </si>
  <si>
    <t>https://www.aqwella.com/upload/iblock/500/40см.png</t>
  </si>
  <si>
    <t>https://www.aqwella.com/upload/iblock/671/40см.png</t>
  </si>
  <si>
    <t>https://www.aqwella.com/upload/iblock/e31/Brig_70_floor_tech.pdf</t>
  </si>
  <si>
    <t>Подвесная тумба 60см.</t>
  </si>
  <si>
    <t>Br.01.06/1/W</t>
  </si>
  <si>
    <t>https://www.aqwella.com/upload/iblock/740/60.png</t>
  </si>
  <si>
    <t>https://www.aqwella.com/upload/iblock/4fb/60.png</t>
  </si>
  <si>
    <t>https://www.aqwella.com/upload/iblock/21e/60 (1).png</t>
  </si>
  <si>
    <t>Quadro 60 Sanita</t>
  </si>
  <si>
    <t>https://www.aqwella.com/upload/iblock/828/quadro_65.png</t>
  </si>
  <si>
    <t>предусмотрен</t>
  </si>
  <si>
    <t>https://www.aqwella.com/upload/iblock/68e/Brig_60_hang_tech.pdf</t>
  </si>
  <si>
    <t>Напольная тумба 60см.</t>
  </si>
  <si>
    <t>Напольная тумба с двумя ящиками с умывальником</t>
  </si>
  <si>
    <t>Br.01.06/2/W</t>
  </si>
  <si>
    <t>https://www.aqwella.com/upload/iblock/12e/60_3.png</t>
  </si>
  <si>
    <t>https://www.aqwella.com/upload/iblock/375/Untitled.png</t>
  </si>
  <si>
    <t>https://www.aqwella.com/upload/iblock/086/brig_75_02_opened.jpg</t>
  </si>
  <si>
    <t>https://www.aqwella.com/upload/iblock/e58/quadro_65.png</t>
  </si>
  <si>
    <t>https://www.aqwella.com/upload/iblock/37e/Brig_60_2_floor_tech.pdf</t>
  </si>
  <si>
    <t>Br.01.07/1/W</t>
  </si>
  <si>
    <t>https://www.aqwella.com/upload/iblock/0b0/Untitled (5).png</t>
  </si>
  <si>
    <t>https://www.aqwella.com/upload/iblock/363/Untitled (7).png</t>
  </si>
  <si>
    <t>Оскар 750</t>
  </si>
  <si>
    <t>https://www.aqwella.com/upload/iblock/e5c/oscar_750.png</t>
  </si>
  <si>
    <t>https://www.aqwella.com/upload/iblock/fdb/Brig_70_hang_tech.pdf</t>
  </si>
  <si>
    <t>Br.01.07/2/W</t>
  </si>
  <si>
    <t>https://www.aqwella.com/upload/iblock/90d/br.01.07.2.jpg</t>
  </si>
  <si>
    <t>https://www.aqwella.com/upload/iblock/d9f/brig_75_02_main.jpg</t>
  </si>
  <si>
    <t>https://www.aqwella.com/upload/iblock/051/brig_75_02_opened.jpg</t>
  </si>
  <si>
    <t>https://www.aqwella.com/upload/iblock/f79/brig_75_basin_oscar.jpg</t>
  </si>
  <si>
    <t>https://www.aqwella.com/upload/iblock/781/oscar_750.png</t>
  </si>
  <si>
    <t>https://www.aqwella.com/upload/iblock/fbe/Brig_70_floor_tech.pdf</t>
  </si>
  <si>
    <t>Зеркальный шкаф с двумя дверцами, открывающимися к центру.</t>
  </si>
  <si>
    <t>Kor.04.06</t>
  </si>
  <si>
    <t>Corsica</t>
  </si>
  <si>
    <t>https://www.aqwella.com/upload/iblock/d0f/Untitled.png</t>
  </si>
  <si>
    <t>https://www.aqwella.com/upload/iblock/ee2/Untitled.png</t>
  </si>
  <si>
    <t>https://www.aqwella.com/upload/iblock/a84/Untitled (1).png</t>
  </si>
  <si>
    <t>https://www.aqwella.com/upload/iblock/e45/Untitled (2).png</t>
  </si>
  <si>
    <t>https://www.aqwella.com/upload/iblock/77b/Corsica_65_tech.pdf</t>
  </si>
  <si>
    <t>Зеркальный шкаф 75см.</t>
  </si>
  <si>
    <t>Зеркальный шкаф с двумя дверцами,открывающимися к центру.</t>
  </si>
  <si>
    <t>Kor.04.07</t>
  </si>
  <si>
    <t>https://www.aqwella.com/upload/iblock/c19/cor0407.jpg</t>
  </si>
  <si>
    <t>https://www.aqwella.com/upload/iblock/ae8/corsica_75_05.jpg</t>
  </si>
  <si>
    <t>https://www.aqwella.com/upload/iblock/fe3/corsica_75_01.jpg</t>
  </si>
  <si>
    <t>https://www.aqwella.com/upload/iblock/3e0/Corsica_75_tech.pdf</t>
  </si>
  <si>
    <t>Напольная тумба с двумя дверьми с умывальником</t>
  </si>
  <si>
    <t>Kor.01.06</t>
  </si>
  <si>
    <t>https://www.aqwella.com/upload/iblock/da1/65 новый умывальник.png</t>
  </si>
  <si>
    <t>https://www.aqwella.com/upload/iblock/78c/65 исправлено.jpg</t>
  </si>
  <si>
    <t>https://www.aqwella.com/upload/iblock/53d/corsica_65_02 (1).jpg</t>
  </si>
  <si>
    <t>https://www.aqwella.com/upload/iblock/525/stil_650.png</t>
  </si>
  <si>
    <t>https://www.aqwella.com/upload/iblock/1ea/Corsica_65_tech.pdf</t>
  </si>
  <si>
    <t>Напольная тумба с двумя дверьми и одним ящиком с умывальником</t>
  </si>
  <si>
    <t>KOR0107</t>
  </si>
  <si>
    <t>https://www.aqwella.com/upload/iblock/0b7/70 исправленный умывальник.png</t>
  </si>
  <si>
    <t>https://www.aqwella.com/upload/iblock/bdf/75 измененный умывальник.jpg</t>
  </si>
  <si>
    <t>https://www.aqwella.com/upload/iblock/2c0/corsica_75_opened.jpg</t>
  </si>
  <si>
    <t>https://www.aqwella.com/upload/iblock/a92/70 исправленный умывальник 1.jpg</t>
  </si>
  <si>
    <t>https://www.aqwella.com/upload/iblock/518/stil_750.png</t>
  </si>
  <si>
    <t>https://www.aqwella.com/upload/iblock/631/Corsica_75_tech.pdf</t>
  </si>
  <si>
    <t>Напольная тумба с тремя дверьми и одним ящиком с умывальником</t>
  </si>
  <si>
    <t>KOR0108</t>
  </si>
  <si>
    <t>https://www.aqwella.com/upload/iblock/45d/85 исправленный.png</t>
  </si>
  <si>
    <t>https://www.aqwella.com/upload/iblock/84d/corsica_85_main (1).jpg</t>
  </si>
  <si>
    <t>https://www.aqwella.com/upload/iblock/39c/stil_850.png</t>
  </si>
  <si>
    <t>https://www.aqwella.com/upload/iblock/e98/Corsica_85_tech.pdf</t>
  </si>
  <si>
    <t>Подвесная тумба 70см.</t>
  </si>
  <si>
    <t>Зеркало 60см с полочкой, светодиодным светильником и выключателем.</t>
  </si>
  <si>
    <t>FOS0206DS</t>
  </si>
  <si>
    <t>Foster</t>
  </si>
  <si>
    <t>ламинат</t>
  </si>
  <si>
    <t>https://www.aqwella.com/upload/iblock/34e/untitled (5).png</t>
  </si>
  <si>
    <t>https://www.aqwella.com/upload/iblock/78d/untitled (5).png</t>
  </si>
  <si>
    <t>https://www.aqwella.com/upload/iblock/7fd/untitled.png</t>
  </si>
  <si>
    <t>Дерево светлое</t>
  </si>
  <si>
    <t>https://www.aqwella.com/upload/iblock/535/Foster_60_tech.pdf</t>
  </si>
  <si>
    <t>Зеркало 70см с полочкой, светодиодным светильником и выключателем.</t>
  </si>
  <si>
    <t>FOS0207DS</t>
  </si>
  <si>
    <t>https://www.aqwella.com/upload/iblock/c55/untitled (1).png</t>
  </si>
  <si>
    <t>https://www.aqwella.com/upload/iblock/00d/untitled (1).png</t>
  </si>
  <si>
    <t>https://www.aqwella.com/upload/iblock/c6f/foster_01.jpg</t>
  </si>
  <si>
    <t>https://www.aqwella.com/upload/iblock/705/Foster_70_tech.pdf</t>
  </si>
  <si>
    <t>Зеркало 80см с полочкой,светодиодным светильником и выключателем.</t>
  </si>
  <si>
    <t>FOS0208DS</t>
  </si>
  <si>
    <t>https://www.aqwella.com/upload/iblock/99b/untitled (2).png</t>
  </si>
  <si>
    <t>https://www.aqwella.com/upload/iblock/46d/untitled (2).png</t>
  </si>
  <si>
    <t>https://www.aqwella.com/upload/iblock/0af/Foster_80_hang_tech.pdf</t>
  </si>
  <si>
    <t xml:space="preserve">Универсальный левый/правый подвесной пенал 35 см с двумя дверьми.     </t>
  </si>
  <si>
    <t>FOS0535DS</t>
  </si>
  <si>
    <t>https://www.aqwella.com/upload/iblock/4cd/1111.png</t>
  </si>
  <si>
    <t>https://www.aqwella.com/upload/iblock/ea8/1111.png</t>
  </si>
  <si>
    <t>https://www.aqwella.com/upload/iblock/579/Foster_80_hang_tech.pdf</t>
  </si>
  <si>
    <t>Подвесная тумба в цвете дуб сонома с двумя ящиками с умывальником</t>
  </si>
  <si>
    <t>FOS01062DS</t>
  </si>
  <si>
    <t>https://www.aqwella.com/upload/iblock/660/untitled (3).png</t>
  </si>
  <si>
    <t>https://www.aqwella.com/upload/iblock/dc2/untitled (7).png</t>
  </si>
  <si>
    <t>https://www.aqwella.com/upload/iblock/8f0/untitled (6).png</t>
  </si>
  <si>
    <t>https://www.aqwella.com/upload/iblock/cc5/untitled.png</t>
  </si>
  <si>
    <t>Фостер 600</t>
  </si>
  <si>
    <t>https://www.aqwella.com/upload/iblock/70f/foster_600.png</t>
  </si>
  <si>
    <t>https://www.aqwella.com/upload/iblock/48c/Foster_60_tech.pdf</t>
  </si>
  <si>
    <t>FOS01072DS</t>
  </si>
  <si>
    <t>https://www.aqwella.com/upload/iblock/cde/untitled (3).png</t>
  </si>
  <si>
    <t>https://www.aqwella.com/upload/iblock/750/untitled.png</t>
  </si>
  <si>
    <t>https://www.aqwella.com/upload/iblock/3e1/untitled (7).png</t>
  </si>
  <si>
    <t>https://www.aqwella.com/upload/iblock/081/foster_04.jpg</t>
  </si>
  <si>
    <t>Фостер 700</t>
  </si>
  <si>
    <t>https://www.aqwella.com/upload/iblock/560/foster_700.png</t>
  </si>
  <si>
    <t>https://www.aqwella.com/upload/iblock/b9e/Foster_70_tech.pdf</t>
  </si>
  <si>
    <t>Напольная тумба 70см.</t>
  </si>
  <si>
    <t>Напольная тумба в цвете дуб сонома с тремя ящиками с умывальником</t>
  </si>
  <si>
    <t>FOS01073DS</t>
  </si>
  <si>
    <t>https://www.aqwella.com/upload/iblock/7c3/untitled (4).png</t>
  </si>
  <si>
    <t>https://www.aqwella.com/upload/iblock/d5a/untitled.png</t>
  </si>
  <si>
    <t>https://www.aqwella.com/upload/iblock/d38/untitled.jpg</t>
  </si>
  <si>
    <t>https://www.aqwella.com/upload/iblock/475/foster_700.png</t>
  </si>
  <si>
    <t>https://www.aqwella.com/upload/iblock/05d/Foster_70_N_tech.pdf</t>
  </si>
  <si>
    <t>Подвесная тумба 80см.</t>
  </si>
  <si>
    <t>FOS01082DS</t>
  </si>
  <si>
    <t>https://www.aqwella.com/upload/iblock/13b/untitled (9).png</t>
  </si>
  <si>
    <t>https://www.aqwella.com/upload/iblock/39f/foster_01.jpg</t>
  </si>
  <si>
    <t>https://www.aqwella.com/upload/iblock/6b0/foster_04.jpg</t>
  </si>
  <si>
    <t>Фостер 800</t>
  </si>
  <si>
    <t>https://www.aqwella.com/upload/iblock/3be/foster_800.png</t>
  </si>
  <si>
    <t>https://www.aqwella.com/upload/iblock/c7a/Foster_80_hang_tech.pdf</t>
  </si>
  <si>
    <t>Напольная тумба 80см.</t>
  </si>
  <si>
    <t>FOS01083DS</t>
  </si>
  <si>
    <t>https://www.aqwella.com/upload/iblock/384/untitled (10).png</t>
  </si>
  <si>
    <t>https://www.aqwella.com/upload/iblock/ef7/untitled (11).png</t>
  </si>
  <si>
    <t>https://www.aqwella.com/upload/iblock/63b/untitled (12).png</t>
  </si>
  <si>
    <t>https://www.aqwella.com/upload/iblock/88e/foster_800.png</t>
  </si>
  <si>
    <t>https://www.aqwella.com/upload/iblock/1aa/Foster_80_floor_tech.pdf</t>
  </si>
  <si>
    <t>Зеркальный шкаф 65см.</t>
  </si>
  <si>
    <t>FR0406</t>
  </si>
  <si>
    <t>Franchesca</t>
  </si>
  <si>
    <t>https://www.aqwella.com/upload/iblock/cfc/untitled (13).png</t>
  </si>
  <si>
    <t>https://www.aqwella.com/upload/iblock/a83/untitled.png</t>
  </si>
  <si>
    <t>https://www.aqwella.com/upload/iblock/152/franchesca_07.jpg</t>
  </si>
  <si>
    <t>https://www.aqwella.com/upload/iblock/3d8/Frachesca_65_tech.pdf</t>
  </si>
  <si>
    <t>Зеркальный шкаф 85см.</t>
  </si>
  <si>
    <t>FR0408</t>
  </si>
  <si>
    <t>https://www.aqwella.com/upload/iblock/1a4/untitled (2).png</t>
  </si>
  <si>
    <t>https://www.aqwella.com/upload/iblock/1f7/untitled (2).png</t>
  </si>
  <si>
    <t>https://www.aqwella.com/upload/iblock/b55/franchesca_07.jpg</t>
  </si>
  <si>
    <t>https://www.aqwella.com/upload/iblock/286/Frachesca_85_tech.pdf</t>
  </si>
  <si>
    <t>Зеркало 75см.</t>
  </si>
  <si>
    <t>Напольный универсальный (левый/правый) пенал с двумя дверцами, а также открытой нишей для быстрого доступа к предметами.</t>
  </si>
  <si>
    <t>FR0504</t>
  </si>
  <si>
    <t>https://www.aqwella.com/upload/iblock/3ba/FR0504.png</t>
  </si>
  <si>
    <t>https://www.aqwella.com/upload/iblock/5a6/untitled (3).png</t>
  </si>
  <si>
    <t>https://www.aqwella.com/upload/iblock/6e6/untitled (4).png</t>
  </si>
  <si>
    <t>https://www.aqwella.com/upload/iblock/c1a/Frachesca_85_tech.pdf</t>
  </si>
  <si>
    <t>Напольная тумба с четырьмя дверцами и двумя ящиками с умывальником</t>
  </si>
  <si>
    <t>FR0110</t>
  </si>
  <si>
    <t>https://www.aqwella.com/upload/iblock/9cc/untitled (5).png</t>
  </si>
  <si>
    <t>https://www.aqwella.com/upload/iblock/32a/untitled (5).png</t>
  </si>
  <si>
    <t>https://www.aqwella.com/upload/iblock/a03/untitled (6).png</t>
  </si>
  <si>
    <t>https://www.aqwella.com/upload/iblock/354/stil_1050.png</t>
  </si>
  <si>
    <t>https://www.aqwella.com/upload/iblock/b89/Frachesca_105_tech.pdf</t>
  </si>
  <si>
    <t>Напольная тумба с двумя дверцами и нижним ящиком м умывальником</t>
  </si>
  <si>
    <t>FR0106</t>
  </si>
  <si>
    <t>https://www.aqwella.com/upload/iblock/150/untitled (7).png</t>
  </si>
  <si>
    <t>https://www.aqwella.com/upload/iblock/afe/untitled (4).png</t>
  </si>
  <si>
    <t>https://www.aqwella.com/upload/iblock/a2a/untitled (8).png</t>
  </si>
  <si>
    <t>https://www.aqwella.com/upload/iblock/3bd/stil_650.png</t>
  </si>
  <si>
    <t>https://www.aqwella.com/upload/iblock/55d/Frachesca_65_tech.pdf</t>
  </si>
  <si>
    <t>FR0107</t>
  </si>
  <si>
    <t>https://www.aqwella.com/upload/iblock/da1/untitled (9).png</t>
  </si>
  <si>
    <t>https://www.aqwella.com/upload/iblock/428/untitled (4).png</t>
  </si>
  <si>
    <t>https://www.aqwella.com/upload/iblock/7ba/franchesca_05.jpg</t>
  </si>
  <si>
    <t>https://www.aqwella.com/upload/iblock/81c/franchesca_03.jpg</t>
  </si>
  <si>
    <t>https://www.aqwella.com/upload/iblock/bfa/untitled (10).png</t>
  </si>
  <si>
    <t>https://www.aqwella.com/upload/iblock/7e6/stil_750.png</t>
  </si>
  <si>
    <t>https://www.aqwella.com/upload/iblock/716/Frachesca_75_tech.pdf</t>
  </si>
  <si>
    <t>FR0108</t>
  </si>
  <si>
    <t>https://www.aqwella.com/upload/iblock/bda/untitled (11).png</t>
  </si>
  <si>
    <t>https://www.aqwella.com/upload/iblock/670/franchesca_01.jpg</t>
  </si>
  <si>
    <t>https://www.aqwella.com/upload/iblock/15d/untitled (10).png</t>
  </si>
  <si>
    <t>https://www.aqwella.com/upload/iblock/395/untitled (8).png</t>
  </si>
  <si>
    <t>https://www.aqwella.com/upload/iblock/4c3/franchesca_03.jpg</t>
  </si>
  <si>
    <t>https://www.aqwella.com/upload/iblock/cb0/stil_850.png</t>
  </si>
  <si>
    <t>https://www.aqwella.com/upload/iblock/11b/Frachesca_85_tech.pdf</t>
  </si>
  <si>
    <t>Зеркало 40см.</t>
  </si>
  <si>
    <t>Leon-MP</t>
  </si>
  <si>
    <t>Зеркало со светодиодным светильником и выключателем</t>
  </si>
  <si>
    <t>Ln-MP.02.04/W</t>
  </si>
  <si>
    <t>https://www.aqwella.com/upload/iblock/190/untitled (12).png</t>
  </si>
  <si>
    <t>https://www.aqwella.com/upload/iblock/746/leon_007.jpg</t>
  </si>
  <si>
    <t>https://www.aqwella.com/upload/iblock/e49/untitled.png</t>
  </si>
  <si>
    <t>https://www.aqwella.com/upload/iblock/a22/Leon-MP tech.pdf</t>
  </si>
  <si>
    <t>Подвесная тумба 40см.</t>
  </si>
  <si>
    <t>Подвесная тумба в цвете дуб сонома с одной дверью (петли справа) с умывальником</t>
  </si>
  <si>
    <t>Ln-MP.01.04/DS</t>
  </si>
  <si>
    <t>Правая</t>
  </si>
  <si>
    <t>https://www.aqwella.com/upload/iblock/76f/Untitled (3).png</t>
  </si>
  <si>
    <t>https://www.aqwella.com/upload/iblock/680/leon_001.jpg</t>
  </si>
  <si>
    <t>https://www.aqwella.com/upload/iblock/e8d/leon_002.jpg</t>
  </si>
  <si>
    <t>https://www.aqwella.com/upload/iblock/c10/leon_005.jpg</t>
  </si>
  <si>
    <t>Unam 220</t>
  </si>
  <si>
    <t>прямоугольная ассиметричная</t>
  </si>
  <si>
    <t>https://www.aqwella.com/upload/iblock/b40/unam_220.png</t>
  </si>
  <si>
    <t>T1.04.04D</t>
  </si>
  <si>
    <t>к тумбе</t>
  </si>
  <si>
    <t>https://www.aqwella.com/upload/iblock/c08/Leon-MP tech.pdf</t>
  </si>
  <si>
    <t>Подвесная тумба в белом глянцевом цвете с одной дверью (петли справа) с умывальником</t>
  </si>
  <si>
    <t>Ln-MP.01.04/W</t>
  </si>
  <si>
    <t>https://www.aqwella.com/upload/iblock/758/Untitled (6).png</t>
  </si>
  <si>
    <t>https://www.aqwella.com/upload/iblock/e91/untitled (2).png</t>
  </si>
  <si>
    <t>https://www.aqwella.com/upload/iblock/74c/leon_mp_05.jpg</t>
  </si>
  <si>
    <t>https://www.aqwella.com/upload/iblock/da0/unam_220.png</t>
  </si>
  <si>
    <t>https://www.aqwella.com/upload/iblock/c68/Leon-MP tech.pdf</t>
  </si>
  <si>
    <t>Мастер-Бокс Леон (комплект)</t>
  </si>
  <si>
    <t>Мастер Бокс Леон комплект: тумба с умывальником Unam 220, зеркало</t>
  </si>
  <si>
    <t>(Mb-L.00.04)</t>
  </si>
  <si>
    <t>Master Box Leon</t>
  </si>
  <si>
    <t>https://www.aqwella.com/upload/iblock/907/untitled.png</t>
  </si>
  <si>
    <t>https://www.aqwella.com/upload/iblock/040/untitled (2).png</t>
  </si>
  <si>
    <t>https://www.aqwella.com/upload/iblock/e91/untitled (1).png</t>
  </si>
  <si>
    <t>https://www.aqwella.com/upload/iblock/a43/untitled (3).png</t>
  </si>
  <si>
    <t>https://www.aqwella.com/upload/iblock/872/Masterbox_Leon_tech.pdf</t>
  </si>
  <si>
    <t>Напольная тумба в белом глянцевом цвете с двумя ящиками с умывальником</t>
  </si>
  <si>
    <t>Neo.01.06</t>
  </si>
  <si>
    <t>Neo</t>
  </si>
  <si>
    <t>https://www.aqwella.com/upload/iblock/876/untitled (4).png</t>
  </si>
  <si>
    <t>https://www.aqwella.com/upload/iblock/9bf/untitled.png</t>
  </si>
  <si>
    <t>https://www.aqwella.com/upload/iblock/7f8/untitled (1).png</t>
  </si>
  <si>
    <t>Дрея Q60</t>
  </si>
  <si>
    <t>https://www.aqwella.com/upload/iblock/263/q60.png</t>
  </si>
  <si>
    <t>https://www.aqwella.com/upload/iblock/80c/Neo_60_floor_tech.pdf</t>
  </si>
  <si>
    <t>Подвесная тумба в белом глянцевом цвете с одним ящиком с умывальником</t>
  </si>
  <si>
    <t>Neo.01.06/1</t>
  </si>
  <si>
    <t>https://www.aqwella.com/upload/iblock/26a/untitled (2).png</t>
  </si>
  <si>
    <t>https://www.aqwella.com/upload/iblock/b57/untitled (5).png</t>
  </si>
  <si>
    <t>https://www.aqwella.com/upload/iblock/8a4/untitled (3).png</t>
  </si>
  <si>
    <t>https://www.aqwella.com/upload/iblock/1d4/untitled (6).png</t>
  </si>
  <si>
    <t>https://www.aqwella.com/upload/iblock/ada/q60.png</t>
  </si>
  <si>
    <t>https://www.aqwella.com/upload/iblock/838/Neo_60_hang_tech.pdf</t>
  </si>
  <si>
    <t>Neo.01.07</t>
  </si>
  <si>
    <t>https://www.aqwella.com/upload/iblock/3ef/Neo.01.07.jpg</t>
  </si>
  <si>
    <t>https://www.aqwella.com/upload/iblock/f35/untitled (9).png</t>
  </si>
  <si>
    <t>Дрея Q70</t>
  </si>
  <si>
    <t>https://www.aqwella.com/upload/iblock/037/q70.png</t>
  </si>
  <si>
    <t>https://www.aqwella.com/upload/iblock/881/Neo_70_hang_tech.pdf</t>
  </si>
  <si>
    <t>Повесная тумба 70см.</t>
  </si>
  <si>
    <t>Neo.01.07/1</t>
  </si>
  <si>
    <t>https://www.aqwella.com/upload/iblock/123/untitled (10).png</t>
  </si>
  <si>
    <t>https://www.aqwella.com/upload/iblock/778/untitled (11).png</t>
  </si>
  <si>
    <t>https://www.aqwella.com/upload/iblock/f37/q70.png</t>
  </si>
  <si>
    <t>https://www.aqwella.com/upload/iblock/6be/Neo_70_floor_tech.pdf</t>
  </si>
  <si>
    <t>NEO0108</t>
  </si>
  <si>
    <t>https://www.aqwella.com/upload/iblock/a15/untitled (8).png</t>
  </si>
  <si>
    <t>https://www.aqwella.com/upload/iblock/269/untitled (13).png</t>
  </si>
  <si>
    <t>Дрея Q80</t>
  </si>
  <si>
    <t>https://www.aqwella.com/upload/iblock/706/q80.png</t>
  </si>
  <si>
    <t>https://www.aqwella.com/upload/iblock/269/Neo_80_floor_tech.pdf</t>
  </si>
  <si>
    <t>NEO01081</t>
  </si>
  <si>
    <t>https://www.aqwella.com/upload/iblock/1d5/untitled (14).png</t>
  </si>
  <si>
    <t>https://www.aqwella.com/upload/iblock/3c0/untitled (15).png</t>
  </si>
  <si>
    <t>https://www.aqwella.com/upload/iblock/9e3/q80.png</t>
  </si>
  <si>
    <t>https://www.aqwella.com/upload/iblock/939/Neo_80_hang_tech.pdf</t>
  </si>
  <si>
    <t>Зеркальный шкаф 60см с подсветкой,выключателем и розеткой.</t>
  </si>
  <si>
    <t>Neo.04.06</t>
  </si>
  <si>
    <t>https://www.aqwella.com/upload/iblock/2be/untitled (16).png</t>
  </si>
  <si>
    <t>https://www.aqwella.com/upload/iblock/edf/untitled (5).png</t>
  </si>
  <si>
    <t>https://www.aqwella.com/upload/iblock/c0a/untitled (17).png</t>
  </si>
  <si>
    <t>https://www.aqwella.com/upload/iblock/1f8/Neo_60_hang_tech.pdf</t>
  </si>
  <si>
    <t>Зеркальный шкаф 70см с подсветкой,выключателем и розеткой.</t>
  </si>
  <si>
    <t>Neo.04.07</t>
  </si>
  <si>
    <t>https://www.aqwella.com/upload/iblock/dec/untitled (18).png</t>
  </si>
  <si>
    <t>https://www.aqwella.com/upload/iblock/eb1/untitled (18).png</t>
  </si>
  <si>
    <t>https://www.aqwella.com/upload/iblock/3d1/untitled (9).png</t>
  </si>
  <si>
    <t>https://www.aqwella.com/upload/iblock/266/Neo_70_hang_tech.pdf</t>
  </si>
  <si>
    <t>Зеркальный шкаф 80см.</t>
  </si>
  <si>
    <t>Зеркальный шкаф 80 см с подсветкой,выключателем и розеткой.</t>
  </si>
  <si>
    <t>Neo.04.08</t>
  </si>
  <si>
    <t>https://www.aqwella.com/upload/iblock/b4b/untitled (19).png</t>
  </si>
  <si>
    <t>https://www.aqwella.com/upload/iblock/a1f/untitled (15).png</t>
  </si>
  <si>
    <t>https://www.aqwella.com/upload/iblock/63d/neo_004.jpg</t>
  </si>
  <si>
    <t>https://www.aqwella.com/upload/iblock/6a6/Neo_80_floor_tech.pdf</t>
  </si>
  <si>
    <t>Подвесной универсальный (левый/правый)пенал с одной дверью.</t>
  </si>
  <si>
    <t>Neo.05.35</t>
  </si>
  <si>
    <t>https://www.aqwella.com/upload/iblock/4b4/untitled (21).png</t>
  </si>
  <si>
    <t>https://www.aqwella.com/upload/iblock/40f/untitled (21).png</t>
  </si>
  <si>
    <t>https://www.aqwella.com/upload/iblock/7d4/Neo_60_floor_tech.pdf</t>
  </si>
  <si>
    <t>Угловой зеркальный шкаф 34см.</t>
  </si>
  <si>
    <t>Угловой универсальный левый/правый зеркальный шкаф с одной дверью</t>
  </si>
  <si>
    <t>Rio.04.33</t>
  </si>
  <si>
    <t>Rio</t>
  </si>
  <si>
    <t>https://www.aqwella.com/upload/iblock/5f0/untitled (22).png</t>
  </si>
  <si>
    <t>https://www.aqwella.com/upload/iblock/2b7/rio_01_02.jpg</t>
  </si>
  <si>
    <t>https://www.aqwella.com/upload/iblock/6ab/Rio_45_tech.pdf</t>
  </si>
  <si>
    <t>Напольная тумба 45см</t>
  </si>
  <si>
    <t>Rio.01.04</t>
  </si>
  <si>
    <t>https://www.aqwella.com/upload/iblock/852/untitled (1).png</t>
  </si>
  <si>
    <t>Дельта</t>
  </si>
  <si>
    <t>угловая круглая</t>
  </si>
  <si>
    <t>https://www.aqwella.com/upload/iblock/6b2/wb_delta.png</t>
  </si>
  <si>
    <t>https://www.aqwella.com/upload/iblock/7f6/Rio_45_tech.pdf</t>
  </si>
  <si>
    <t>Зеркальный шкаф 50см.</t>
  </si>
  <si>
    <t>Зеркальный шкаф с одной дверью(петли установлены слева)</t>
  </si>
  <si>
    <t>Veg.04.05</t>
  </si>
  <si>
    <t>Vega</t>
  </si>
  <si>
    <t>https://www.aqwella.com/upload/iblock/c1d/Veg.04.05_750.png</t>
  </si>
  <si>
    <t>https://www.aqwella.com/upload/iblock/a74/untitled.png</t>
  </si>
  <si>
    <t>https://www.aqwella.com/upload/iblock/039/Vega_55_tech.pdf</t>
  </si>
  <si>
    <t>Напольная тумба с универсальной левой/правой дверью с умывальником</t>
  </si>
  <si>
    <t>Veg.01.05</t>
  </si>
  <si>
    <t>https://www.aqwella.com/upload/iblock/dfc/Veg.01.05_750.png</t>
  </si>
  <si>
    <t>https://www.aqwella.com/upload/iblock/bc3/vega_01.jpg</t>
  </si>
  <si>
    <t>https://www.aqwella.com/upload/iblock/f7e/vega_02.jpg</t>
  </si>
  <si>
    <t>https://www.aqwella.com/upload/iblock/c22/vega_03.jpg</t>
  </si>
  <si>
    <t>https://www.aqwella.com/upload/iblock/6d1/uyt_550.png</t>
  </si>
  <si>
    <t>https://www.aqwella.com/upload/iblock/8bb/Vega_55_tech.pdf</t>
  </si>
  <si>
    <t>пленка со структурой дерева</t>
  </si>
  <si>
    <t>Подвесная тумба 100см.</t>
  </si>
  <si>
    <t>Напольная тумба 100см.</t>
  </si>
  <si>
    <t>Пенал 25см.</t>
  </si>
  <si>
    <t>Ancona</t>
  </si>
  <si>
    <t>25-35 см</t>
  </si>
  <si>
    <t>Зеркальный шкаф 100см.</t>
  </si>
  <si>
    <t>Зеркало 100х80см.</t>
  </si>
  <si>
    <t>Зеркало в раме 100х80см. Может устанавливаться вертикально или горизонтально.</t>
  </si>
  <si>
    <t>Emp.02.10/W</t>
  </si>
  <si>
    <t>Empire</t>
  </si>
  <si>
    <t>https://www.aqwella.com/upload/iblock/6e6/untitled (1).png</t>
  </si>
  <si>
    <t>https://www.aqwella.com/upload/iblock/bd0/empire_01.jpg</t>
  </si>
  <si>
    <t>https://www.aqwella.com/upload/iblock/2df/empire_01.jpg</t>
  </si>
  <si>
    <t>https://www.aqwella.com/upload/iblock/10d/basin_100.png</t>
  </si>
  <si>
    <t>https://www.aqwella.com/upload/iblock/148/Empire_tech.pdf</t>
  </si>
  <si>
    <t>Тумба дополнительная(напольная) 100см.</t>
  </si>
  <si>
    <t>Напольная дополнительная тумбас одним выдвижным ящиком в белом глянцевом цвете.</t>
  </si>
  <si>
    <t>Emp.03.10/W</t>
  </si>
  <si>
    <t>https://www.aqwella.com/upload/iblock/6fb/Emp.03.10.png</t>
  </si>
  <si>
    <t>https://www.aqwella.com/upload/iblock/b33/untitled (3).png</t>
  </si>
  <si>
    <t>https://www.aqwella.com/upload/iblock/608/untitled (2).png</t>
  </si>
  <si>
    <t>https://www.aqwella.com/upload/iblock/a80/Empire_tech.pdf</t>
  </si>
  <si>
    <t>Тумба дополнительная(напольная) 80см.</t>
  </si>
  <si>
    <t>Напольная дополнительная тумба с одним выдвижным ящиком в белом цвете.</t>
  </si>
  <si>
    <t>Emp.03.08/W</t>
  </si>
  <si>
    <t>https://www.aqwella.com/upload/iblock/246/untitled (4).png</t>
  </si>
  <si>
    <t>https://www.aqwella.com/upload/iblock/4e6/empire_001.jpg</t>
  </si>
  <si>
    <t>https://www.aqwella.com/upload/iblock/c50/empire_05.jpg</t>
  </si>
  <si>
    <t>https://www.aqwella.com/upload/iblock/857/Empire_tech.pdf</t>
  </si>
  <si>
    <t>Подвесной универсальный пенал левый/правый пенал с одной дверью на мебельных петлях с доводчиками в белом глянцевом цвете.</t>
  </si>
  <si>
    <t>Emp.05.35/W</t>
  </si>
  <si>
    <t>https://www.aqwella.com/upload/iblock/215/untitled (5).png</t>
  </si>
  <si>
    <t>https://www.aqwella.com/upload/iblock/0b3/empire slider коллекции 750_750.jpg</t>
  </si>
  <si>
    <t>https://www.aqwella.com/upload/iblock/137/Empire_tech.pdf</t>
  </si>
  <si>
    <t>Пенал напольный 45см.</t>
  </si>
  <si>
    <t>Напольный универсальный левый/правый пенал с одной дверью на мебельных петлях с доводчиками в белом глянцевом цвете.</t>
  </si>
  <si>
    <t>Emp.05.45/W</t>
  </si>
  <si>
    <t>https://www.aqwella.com/upload/iblock/38d/untitled (2).png</t>
  </si>
  <si>
    <t>https://www.aqwella.com/upload/iblock/37d/empire_01.jpg</t>
  </si>
  <si>
    <t>https://www.aqwella.com/upload/iblock/5e7/Empire_tech.pdf</t>
  </si>
  <si>
    <t>Подвесная тумба с одним ящиком в белом глянцевом цвете с умывальником из литьевого мрамора.</t>
  </si>
  <si>
    <t>Emp.01.10/W</t>
  </si>
  <si>
    <t>https://www.aqwella.com/upload/iblock/dbc/untitled (11).png</t>
  </si>
  <si>
    <t>https://www.aqwella.com/upload/iblock/9e7/empire slider коллекции 3 750_750.jpg</t>
  </si>
  <si>
    <t>https://www.aqwella.com/upload/iblock/ecf/empire slider коллекции 1750_750.jpg</t>
  </si>
  <si>
    <t>https://www.aqwella.com/upload/iblock/940/empire slider коллекции 750_750.jpg</t>
  </si>
  <si>
    <t>https://www.aqwella.com/upload/iblock/fd6/empire slider коллекции 4 750_750.jpg</t>
  </si>
  <si>
    <t>Infinity 1000</t>
  </si>
  <si>
    <t>https://www.aqwella.com/upload/iblock/e82/Inf.10.04.D2.png</t>
  </si>
  <si>
    <t>Inf.10.04.D</t>
  </si>
  <si>
    <t>https://www.aqwella.com/upload/iblock/7b2/Empire_tech.pdf</t>
  </si>
  <si>
    <t>Подвесная тумба с одним выдвижным ящиком в белом глянцевом цвете с умывальником из литьевого мрамора.</t>
  </si>
  <si>
    <t>Emp.01.08/W</t>
  </si>
  <si>
    <t>https://www.aqwella.com/upload/iblock/d63/untitled (6).png</t>
  </si>
  <si>
    <t>https://www.aqwella.com/upload/iblock/b20/empire slider коллекции 3 750_750.jpg</t>
  </si>
  <si>
    <t>https://www.aqwella.com/upload/iblock/d16/empire slider коллекции 1750_750.jpg</t>
  </si>
  <si>
    <t>https://www.aqwella.com/upload/iblock/21d/empire slider коллекции 750_750.jpg</t>
  </si>
  <si>
    <t>https://www.aqwella.com/upload/iblock/c79/empire slider коллекции 4 750_750.jpg</t>
  </si>
  <si>
    <t>Infinity 800</t>
  </si>
  <si>
    <t>https://www.aqwella.com/upload/iblock/8e7/Inf.10.04.D2.png</t>
  </si>
  <si>
    <t>Inf.08.04.D</t>
  </si>
  <si>
    <t>https://www.aqwella.com/upload/iblock/ee2/Empire_tech.pdf</t>
  </si>
  <si>
    <t>Подвесная тумба с одним ящиком в цвете миллениум серый с умывальником из литьевого мрамора.</t>
  </si>
  <si>
    <t>GEN0110MG</t>
  </si>
  <si>
    <t>Genesis</t>
  </si>
  <si>
    <t>https://www.aqwella.com/upload/iblock/89d/untitled (12).png</t>
  </si>
  <si>
    <t>https://www.aqwella.com/upload/iblock/a9f/genesis_001.jpg</t>
  </si>
  <si>
    <t>https://www.aqwella.com/upload/iblock/3dd/genesis_002.jpg</t>
  </si>
  <si>
    <t>https://www.aqwella.com/upload/iblock/397/genesis_006.jpg</t>
  </si>
  <si>
    <t>глубокая структура дерева</t>
  </si>
  <si>
    <t>Дерево тёмное</t>
  </si>
  <si>
    <t>https://www.aqwella.com/upload/iblock/c13/Genesis_tech.pdf</t>
  </si>
  <si>
    <t xml:space="preserve">Подвесная тумба с одним ящиком в цвете белый глянец </t>
  </si>
  <si>
    <t>GEN0110W</t>
  </si>
  <si>
    <t>https://www.aqwella.com/upload/iblock/cf7/Untitled (4).png</t>
  </si>
  <si>
    <t>https://www.aqwella.com/upload/iblock/038/Untitled (6).png</t>
  </si>
  <si>
    <t>https://www.aqwella.com/upload/iblock/bb8/Genesis_tech.pdf</t>
  </si>
  <si>
    <t>Подвесная тумба 120см.</t>
  </si>
  <si>
    <t>GEN0112MG</t>
  </si>
  <si>
    <t>https://www.aqwella.com/upload/iblock/fc3/Untitled (7).png</t>
  </si>
  <si>
    <t>https://www.aqwella.com/upload/iblock/6f6/untitled (2).png</t>
  </si>
  <si>
    <t>https://www.aqwella.com/upload/iblock/5d0/untitled (1).png</t>
  </si>
  <si>
    <t>https://www.aqwella.com/upload/iblock/d49/untitled (3).png</t>
  </si>
  <si>
    <t>https://www.aqwella.com/upload/iblock/2d7/untitled.png</t>
  </si>
  <si>
    <t>https://www.aqwella.com/upload/iblock/fd6/Genesis_tech.pdf</t>
  </si>
  <si>
    <t>Подвесная тумба с одним ящиком в цвете белый глянец с умывальником из литьевого мрамора.</t>
  </si>
  <si>
    <t>GEN0112W</t>
  </si>
  <si>
    <t>https://www.aqwella.com/upload/iblock/50e/Untitled (8).png</t>
  </si>
  <si>
    <t>https://www.aqwella.com/upload/iblock/f35/genesis_003.jpg</t>
  </si>
  <si>
    <t>https://www.aqwella.com/upload/iblock/1b0/Genesis_tech.pdf</t>
  </si>
  <si>
    <t>сенсорный</t>
  </si>
  <si>
    <t>Тумба дополнительная 100см.</t>
  </si>
  <si>
    <t>Дополнительная подвесная тумба с одним выдвижным ящиком в цвете миллениум серый.</t>
  </si>
  <si>
    <t>GEN0310MG</t>
  </si>
  <si>
    <t>https://www.aqwella.com/upload/iblock/bbc/untitled (10).png</t>
  </si>
  <si>
    <t>https://www.aqwella.com/upload/iblock/455/genesis_004.jpg</t>
  </si>
  <si>
    <t>https://www.aqwella.com/upload/iblock/5de/untitled.png</t>
  </si>
  <si>
    <t>https://www.aqwella.com/upload/iblock/b75/genesis_006.jpg</t>
  </si>
  <si>
    <t>https://www.aqwella.com/upload/iblock/b86/Genesis_tech.pdf</t>
  </si>
  <si>
    <t>Дополнительная подвесная тумба с одним выдвижным ящиком в цвете белый глянец.</t>
  </si>
  <si>
    <t>GEN0310W</t>
  </si>
  <si>
    <t>https://www.aqwella.com/upload/iblock/db3/untitled (11).png</t>
  </si>
  <si>
    <t>https://www.aqwella.com/upload/iblock/3d0/genesis_003.jpg</t>
  </si>
  <si>
    <t>https://www.aqwella.com/upload/iblock/988/Genesis_tech.pdf</t>
  </si>
  <si>
    <t>Тумба дополнительная 120см.</t>
  </si>
  <si>
    <t xml:space="preserve">Дополнительная подвесная тумба с одним выдвижным ящиком в цвете миллениум серый </t>
  </si>
  <si>
    <t>GEN0312MG</t>
  </si>
  <si>
    <t>https://www.aqwella.com/upload/iblock/208/untitled (13).png</t>
  </si>
  <si>
    <t>https://www.aqwella.com/upload/iblock/702/genesis_001.jpg</t>
  </si>
  <si>
    <t>https://www.aqwella.com/upload/iblock/df8/untitled (3).png</t>
  </si>
  <si>
    <t>https://www.aqwella.com/upload/iblock/e07/Genesis_tech.pdf</t>
  </si>
  <si>
    <t>GEN0312W</t>
  </si>
  <si>
    <t>https://www.aqwella.com/upload/iblock/0d8/untitled (14).png</t>
  </si>
  <si>
    <t>https://www.aqwella.com/upload/iblock/336/genesis_003.jpg</t>
  </si>
  <si>
    <t>https://www.aqwella.com/upload/iblock/ebd/genesis_004.jpg</t>
  </si>
  <si>
    <t>https://www.aqwella.com/upload/iblock/367/Genesis_tech.pdf</t>
  </si>
  <si>
    <t>Подвесной универсальный левый/правый пенал с одной дверью в цвете миллениум серый</t>
  </si>
  <si>
    <t>GEN0535MG</t>
  </si>
  <si>
    <t>https://www.aqwella.com/upload/iblock/819/untitled (15).png</t>
  </si>
  <si>
    <t>https://www.aqwella.com/upload/iblock/9e4/genesis_005.jpg</t>
  </si>
  <si>
    <t>https://www.aqwella.com/upload/iblock/fb5/genesis_001.jpg</t>
  </si>
  <si>
    <t>https://www.aqwella.com/upload/iblock/d09/Genesis_tech.pdf</t>
  </si>
  <si>
    <t>Подвесной универсальный левый/правый пенал с одной дверью в цвете белый глянец.</t>
  </si>
  <si>
    <t>GEN0535W</t>
  </si>
  <si>
    <t>https://www.aqwella.com/upload/iblock/9c3/untitled (17).png</t>
  </si>
  <si>
    <t>https://www.aqwella.com/upload/iblock/ee0/Untitled (5).png</t>
  </si>
  <si>
    <t>https://www.aqwella.com/upload/iblock/a9c/genesis_005.jpg</t>
  </si>
  <si>
    <t>https://www.aqwella.com/upload/iblock/a2a/Genesis_tech.pdf</t>
  </si>
  <si>
    <t>Напольная дополнительная тумба с одним ящиком в белом глянцевом цвете.</t>
  </si>
  <si>
    <t>Inf.03.10</t>
  </si>
  <si>
    <t>https://www.aqwella.com/upload/iblock/501/untitled (3).png</t>
  </si>
  <si>
    <t>https://www.aqwella.com/upload/iblock/555/infinity_04.jpg</t>
  </si>
  <si>
    <t>https://www.aqwella.com/upload/iblock/26e/untitled (3).png</t>
  </si>
  <si>
    <t>https://www.aqwella.com/upload/iblock/b7a/Infinity_teсh.pdf</t>
  </si>
  <si>
    <t>Тумба дополнительная 80см.</t>
  </si>
  <si>
    <t>Напольная тумба с одним ящиком белом глянцевом цвете.</t>
  </si>
  <si>
    <t>Inf.03.08</t>
  </si>
  <si>
    <t>https://www.aqwella.com/upload/iblock/a9d/untitled (6).png</t>
  </si>
  <si>
    <t>https://www.aqwella.com/upload/iblock/0ba/750_750 слайдер коллекции1 (1).jpg</t>
  </si>
  <si>
    <t>https://www.aqwella.com/upload/iblock/5d5/750_750 слайдер коллекции3 (1).jpg</t>
  </si>
  <si>
    <t>https://www.aqwella.com/upload/iblock/181/Infinity_teсh.pdf</t>
  </si>
  <si>
    <t>Подвесной пенал 35см.</t>
  </si>
  <si>
    <t>Подвесной универсальный пенал левый/правый в белом глянцевом цвете.</t>
  </si>
  <si>
    <t>Inf.05.35</t>
  </si>
  <si>
    <t>https://www.aqwella.com/upload/iblock/0a9/untitled (8).png</t>
  </si>
  <si>
    <t>https://www.aqwella.com/upload/iblock/a8b/750_750 слайдер коллекции1 (1).jpg</t>
  </si>
  <si>
    <t>https://www.aqwella.com/upload/iblock/c81/750_750 слайдер коллекции3 (1).jpg</t>
  </si>
  <si>
    <t>https://www.aqwella.com/upload/iblock/aa1/Infinity_teсh.pdf</t>
  </si>
  <si>
    <t>Inf.01.10/001</t>
  </si>
  <si>
    <t>https://www.aqwella.com/upload/iblock/e3b/untitled (12).png</t>
  </si>
  <si>
    <t>https://www.aqwella.com/upload/iblock/9ef/750_750 слайдер коллекции2 (1).jpg</t>
  </si>
  <si>
    <t>https://www.aqwella.com/upload/iblock/b31/750_750 слайдер коллекции5 (1).jpg</t>
  </si>
  <si>
    <t>https://www.aqwella.com/upload/iblock/21b/750_750 слайдер коллекции4 (1).jpg</t>
  </si>
  <si>
    <t>https://www.aqwella.com/upload/iblock/20d/untitled (13).png</t>
  </si>
  <si>
    <t>https://www.aqwella.com/upload/iblock/335/Infinity_teсh.pdf</t>
  </si>
  <si>
    <t>Inf.01.06/001</t>
  </si>
  <si>
    <t>https://www.aqwella.com/upload/iblock/687/untitled (17).png</t>
  </si>
  <si>
    <t>https://www.aqwella.com/upload/iblock/adb/750_750 слайдер коллекции1 (1).jpg</t>
  </si>
  <si>
    <t>Infinity 600</t>
  </si>
  <si>
    <t>https://www.aqwella.com/upload/iblock/41d/infinity_600.png</t>
  </si>
  <si>
    <t>Inf.06.04.D</t>
  </si>
  <si>
    <t>https://www.aqwella.com/upload/iblock/da2/Infinity_teсh.pdf</t>
  </si>
  <si>
    <t>Подвесная тумба с одним ящиком в в белом глянцевом цвете с умывальником из литьевого мрамора.</t>
  </si>
  <si>
    <t>Inf.01.08/001</t>
  </si>
  <si>
    <t>https://www.aqwella.com/upload/iblock/92c/untitled (21).png</t>
  </si>
  <si>
    <t>https://www.aqwella.com/upload/iblock/432/750_750 слайдер коллекции1 (2).jpg</t>
  </si>
  <si>
    <t>https://www.aqwella.com/upload/iblock/96a/infinity_03.jpg</t>
  </si>
  <si>
    <t>https://www.aqwella.com/upload/iblock/a47/infinity_800.png</t>
  </si>
  <si>
    <t>https://www.aqwella.com/upload/iblock/8dc/Infinity_teсh.pdf</t>
  </si>
  <si>
    <t>Левая</t>
  </si>
  <si>
    <t>Malaga 900L</t>
  </si>
  <si>
    <t>Mal.09.04.D-L</t>
  </si>
  <si>
    <t>Malaga 900R</t>
  </si>
  <si>
    <t>Mal.09.04.D-R</t>
  </si>
  <si>
    <t>Malaga 1200 Duet</t>
  </si>
  <si>
    <t>Mal.12.04.D</t>
  </si>
  <si>
    <t>Шкафчик навесной  25см.</t>
  </si>
  <si>
    <t>Шкафчик с дверью на петлях с доводчиком может быть установлен слева или справа относительно зеркала.</t>
  </si>
  <si>
    <t>Mai.04.25</t>
  </si>
  <si>
    <t>Miami</t>
  </si>
  <si>
    <t>https://www.aqwella.com/upload/iblock/652/untitled.png</t>
  </si>
  <si>
    <t>https://www.aqwella.com/upload/iblock/798/untitled (2).png</t>
  </si>
  <si>
    <t>https://www.aqwella.com/upload/iblock/a25/untitled (1).png</t>
  </si>
  <si>
    <t>https://www.aqwella.com/upload/iblock/d62/Miami_tech.pdf</t>
  </si>
  <si>
    <t>Зеркало 65см.</t>
  </si>
  <si>
    <t>Зеркало 65см со светодиодной подсветкой и сенсорным выключателем.</t>
  </si>
  <si>
    <t>Mai.02.06</t>
  </si>
  <si>
    <t>https://www.aqwella.com/upload/iblock/8ef/untitled (3).png</t>
  </si>
  <si>
    <t>https://www.aqwella.com/upload/iblock/6e1/untitled (2).png</t>
  </si>
  <si>
    <t>https://www.aqwella.com/upload/iblock/860/untitled (1).png</t>
  </si>
  <si>
    <t>https://www.aqwella.com/upload/iblock/627/miami_01_vert.jpg</t>
  </si>
  <si>
    <t>https://www.aqwella.com/upload/iblock/b8b/Miami_tech.pdf</t>
  </si>
  <si>
    <t>Зеркало 75см со светодиодной подсветкой и сенсорным выключателем.</t>
  </si>
  <si>
    <t>Mai.02.07</t>
  </si>
  <si>
    <t>https://www.aqwella.com/upload/iblock/ee6/mai_02_07.jpg</t>
  </si>
  <si>
    <t>https://www.aqwella.com/upload/iblock/307/miami_05.jpg</t>
  </si>
  <si>
    <t>https://www.aqwella.com/upload/iblock/8e4/untitled (1).png</t>
  </si>
  <si>
    <t>https://www.aqwella.com/upload/iblock/f71/Miami_tech.pdf</t>
  </si>
  <si>
    <t>Подвесной универсальный левый/правый пенал 30см с двумя дверьми и системой открывания  «push-to-open».</t>
  </si>
  <si>
    <t>Mai.05.03</t>
  </si>
  <si>
    <t>https://www.aqwella.com/upload/iblock/c6d/untitled (5).png</t>
  </si>
  <si>
    <t>https://www.aqwella.com/upload/iblock/642/untitled (5).png</t>
  </si>
  <si>
    <t>https://www.aqwella.com/upload/iblock/60d/Miami_tech.pdf</t>
  </si>
  <si>
    <t>Подвесной универсальный левый/правый пенал 30см с двумя дверьми и системой открывания  «push-to-open» и открытыми полочками.</t>
  </si>
  <si>
    <t>Mai.05.04</t>
  </si>
  <si>
    <t>https://www.aqwella.com/upload/iblock/6e9/1.png</t>
  </si>
  <si>
    <t>https://www.aqwella.com/upload/iblock/8b0/untitled (6).png</t>
  </si>
  <si>
    <t>https://www.aqwella.com/upload/iblock/6cd/miami_01.jpg</t>
  </si>
  <si>
    <t>https://www.aqwella.com/upload/iblock/08e/Miami_tech.pdf</t>
  </si>
  <si>
    <t>Подвесная тумба с двумя ящиками с умывальником из литьевого мрамора.</t>
  </si>
  <si>
    <t>Mai.01.06</t>
  </si>
  <si>
    <t>https://www.aqwella.com/upload/iblock/f51/Untitled (1)3.png</t>
  </si>
  <si>
    <t>https://www.aqwella.com/upload/iblock/c73/miami_07.jpg</t>
  </si>
  <si>
    <t>Malaga 600</t>
  </si>
  <si>
    <t>https://www.aqwella.com/upload/iblock/c49/malaga_600.png</t>
  </si>
  <si>
    <t>Mal.06.04.D</t>
  </si>
  <si>
    <t>https://www.aqwella.com/upload/iblock/d52/Miami_tech.pdf</t>
  </si>
  <si>
    <t>Подвесная тумба 90см.</t>
  </si>
  <si>
    <t>Подвесная левая тумба с двумя ящиками с умывальником из литьевого мрамора.</t>
  </si>
  <si>
    <t>Mai.01.09/L</t>
  </si>
  <si>
    <t>https://www.aqwella.com/upload/iblock/f11/Untitled (14).png</t>
  </si>
  <si>
    <t>https://www.aqwella.com/upload/iblock/4f6/miami_03.jpg</t>
  </si>
  <si>
    <t>https://www.aqwella.com/upload/iblock/8bb/miami_02.jpg</t>
  </si>
  <si>
    <t>https://www.aqwella.com/upload/iblock/f51/miami_04.jpg</t>
  </si>
  <si>
    <t>https://www.aqwella.com/upload/iblock/afe/Untitled (19).png</t>
  </si>
  <si>
    <t>https://www.aqwella.com/upload/iblock/3eb/malaga_900L.png</t>
  </si>
  <si>
    <t>https://www.aqwella.com/upload/iblock/91f/Miami_tech.pdf</t>
  </si>
  <si>
    <t>Подвесная правая тумба с двумя ящиками с умывальником из литьевого мрамора.</t>
  </si>
  <si>
    <t>Mai.01.09/R</t>
  </si>
  <si>
    <t>https://www.aqwella.com/upload/iblock/a76/Mai.01.09R.png</t>
  </si>
  <si>
    <t>https://www.aqwella.com/upload/iblock/18e/miami_01.png</t>
  </si>
  <si>
    <t>https://www.aqwella.com/upload/iblock/5fa/miami_01_vert.png</t>
  </si>
  <si>
    <t>https://www.aqwella.com/upload/iblock/2da/miami_02.png</t>
  </si>
  <si>
    <t>https://www.aqwella.com/upload/iblock/48b/miami_03.png</t>
  </si>
  <si>
    <t>https://www.aqwella.com/upload/iblock/336/miami_04.png</t>
  </si>
  <si>
    <t>https://www.aqwella.com/upload/iblock/694/malaga_900R.png</t>
  </si>
  <si>
    <t>https://www.aqwella.com/upload/iblock/7b6/Miami_tech.pdf</t>
  </si>
  <si>
    <t>MAI0175</t>
  </si>
  <si>
    <t>https://www.aqwella.com/upload/iblock/1a2/MAI0175.png</t>
  </si>
  <si>
    <t>https://www.aqwella.com/upload/iblock/596/miami_10.jpg</t>
  </si>
  <si>
    <t>https://www.aqwella.com/upload/iblock/32d/miami_11.jpg</t>
  </si>
  <si>
    <t>Malaga 750</t>
  </si>
  <si>
    <t>https://www.aqwella.com/upload/iblock/e1b/Mal.75.04.D.png</t>
  </si>
  <si>
    <t>Mal.75.04.D</t>
  </si>
  <si>
    <t>https://www.aqwella.com/upload/iblock/d46/Miami_750_tech.pdf</t>
  </si>
  <si>
    <t>MAI0110</t>
  </si>
  <si>
    <t>https://www.aqwella.com/upload/iblock/747/MAI0110.png</t>
  </si>
  <si>
    <t>https://www.aqwella.com/upload/iblock/102/miami_10.jpg</t>
  </si>
  <si>
    <t>https://www.aqwella.com/upload/iblock/3fc/miami_11.jpg</t>
  </si>
  <si>
    <t>Malaga 1000</t>
  </si>
  <si>
    <t>https://www.aqwella.com/upload/iblock/8b9/Mal.10.04.D.png</t>
  </si>
  <si>
    <t>Mal.10.04.D</t>
  </si>
  <si>
    <t>https://www.aqwella.com/upload/iblock/bfd/Miami_1000_tech.pdf</t>
  </si>
  <si>
    <t>Подвесная тумба 120 см с двумя ящиками: основной и внутренний, скрытый за фасадом. Цвет бетон светлый; с умывальником</t>
  </si>
  <si>
    <t>MOB0112BS+MOB0712BS</t>
  </si>
  <si>
    <t>4620017603405+4620017603153</t>
  </si>
  <si>
    <t>Mobi</t>
  </si>
  <si>
    <t>https://www.aqwella.com/upload/iblock/7e6/MOB0112BS + MOB0712BS.png</t>
  </si>
  <si>
    <t>https://www.aqwella.com/upload/iblock/7bd/120.jpg</t>
  </si>
  <si>
    <t>https://www.aqwella.com/upload/iblock/4d9/100_1.jpg</t>
  </si>
  <si>
    <t>https://www.aqwella.com/upload/iblock/dd2/120_2.png</t>
  </si>
  <si>
    <t>Олимпия</t>
  </si>
  <si>
    <t>https://www.aqwella.com/upload/iblock/a03/9g08a0pgtst5t886ta6k79qkt6i95c5c/wb_olimpia.png</t>
  </si>
  <si>
    <t>Бетон светлый</t>
  </si>
  <si>
    <t>https://www.aqwella.com/upload/iblock/7a6/Mobi_tech.pdf</t>
  </si>
  <si>
    <t>Подвесная тумба 120 см.</t>
  </si>
  <si>
    <t>Подвесная тумба 120 см с двумя ящиками: основной и внутренний, скрытый за фасадом. Цвет бетон светлый/дуб балтийский; с умывальником</t>
  </si>
  <si>
    <t>MOB0112BS+MOB0712DB</t>
  </si>
  <si>
    <t>4620017603405+4620017603160</t>
  </si>
  <si>
    <t>https://www.aqwella.com/upload/iblock/589/MOB0112BS+MOB0712DB.png</t>
  </si>
  <si>
    <t>https://www.aqwella.com/upload/iblock/670/100_1.jpg</t>
  </si>
  <si>
    <t>https://www.aqwella.com/upload/iblock/9ff/120.jpg</t>
  </si>
  <si>
    <t>https://www.aqwella.com/upload/iblock/853/120_2.png</t>
  </si>
  <si>
    <t>https://www.aqwella.com/upload/iblock/9f6/MOB0712DB.png</t>
  </si>
  <si>
    <t>https://www.aqwella.com/upload/iblock/be2/MOB0112BS+MOB0712DB.png</t>
  </si>
  <si>
    <t>https://www.aqwella.com/upload/iblock/aa8/6032h4vermuzs4zlrdpk48ysaecmq01q/wb_olimpia.png</t>
  </si>
  <si>
    <t>Бетон светлый, Дерево тёмное</t>
  </si>
  <si>
    <t>https://www.aqwella.com/upload/iblock/a42/Mobi_tech.pdf</t>
  </si>
  <si>
    <t>Подвесная тумба 120 см с двумя ящиками: основной и внутренний, скрытый за фасадом. Цвет бетон светлый/белый; с умывальником</t>
  </si>
  <si>
    <t>MOB0112BS+MOB0712W</t>
  </si>
  <si>
    <t>4620017603405+4620017603177</t>
  </si>
  <si>
    <t>https://www.aqwella.com/upload/iblock/0a7/MOB0112BS+MOB0712W.png</t>
  </si>
  <si>
    <t>https://www.aqwella.com/upload/iblock/13d/moby_120_opened_01.jpg</t>
  </si>
  <si>
    <t>https://www.aqwella.com/upload/iblock/07c/moby_120_joy_duble.jpg</t>
  </si>
  <si>
    <t>https://www.aqwella.com/upload/iblock/d41/moby_120_opened_02.jpg</t>
  </si>
  <si>
    <t>https://www.aqwella.com/upload/iblock/20a/untitled (1).png</t>
  </si>
  <si>
    <t>https://www.aqwella.com/upload/iblock/d9c/untitled (2).png</t>
  </si>
  <si>
    <t>https://www.aqwella.com/upload/iblock/aaf/untitled.png</t>
  </si>
  <si>
    <t>https://www.aqwella.com/upload/iblock/a17/hgib78c7t9v59f5fmwka1lzumbqmf3jc/wb_olimpia.png</t>
  </si>
  <si>
    <t>Бетон светлый, Белый</t>
  </si>
  <si>
    <t>https://www.aqwella.com/upload/iblock/2b0/Mobi_tech.pdf</t>
  </si>
  <si>
    <t>Подвесная тумба 120 см с двумя ящиками: основной и внутренний, скрытый за фасадом. Цвет дуб балтийский/бетон светлый; с умывальником</t>
  </si>
  <si>
    <t>MOB0112DB+MOB0712BS</t>
  </si>
  <si>
    <t>4620017603412+4620017603153</t>
  </si>
  <si>
    <t>https://www.aqwella.com/upload/iblock/968/MOB0112DB + MOB0712BS.png</t>
  </si>
  <si>
    <t>https://www.aqwella.com/upload/iblock/0f6/120_2.png</t>
  </si>
  <si>
    <t>https://www.aqwella.com/upload/iblock/ab3/120.jpg</t>
  </si>
  <si>
    <t>https://www.aqwella.com/upload/iblock/0cc/100_1.jpg</t>
  </si>
  <si>
    <t>https://www.aqwella.com/upload/iblock/e1e/untitled (1).png</t>
  </si>
  <si>
    <t>https://www.aqwella.com/upload/iblock/702/untitled (2).png</t>
  </si>
  <si>
    <t>https://www.aqwella.com/upload/iblock/881/untitled.png</t>
  </si>
  <si>
    <t>https://www.aqwella.com/upload/iblock/7a5/sifon.jpg</t>
  </si>
  <si>
    <t>https://www.aqwella.com/upload/iblock/e1a/1fz964ggoushb028rn0rztxzey15kvr8/wb_olimpia.png</t>
  </si>
  <si>
    <t>Дерево тёмное, Бетон светлый</t>
  </si>
  <si>
    <t>https://www.aqwella.com/upload/iblock/afd/Mobi_tech.pdf</t>
  </si>
  <si>
    <t>Подвесная тумба 120 см с двумя ящиками: основной и внутренний, скрытый за фасадом. Цвет дуб балтийский; с умывальником</t>
  </si>
  <si>
    <t>MOB0112DB+MOB0712DB</t>
  </si>
  <si>
    <t>4620017603412+4620017603160</t>
  </si>
  <si>
    <t>https://www.aqwella.com/upload/iblock/177/MOB0112DB + MOB0712DB.png</t>
  </si>
  <si>
    <t>https://www.aqwella.com/upload/iblock/835/120.jpg</t>
  </si>
  <si>
    <t>https://www.aqwella.com/upload/iblock/17b/120_2.png</t>
  </si>
  <si>
    <t>https://www.aqwella.com/upload/iblock/70e/100_1.jpg</t>
  </si>
  <si>
    <t>https://www.aqwella.com/upload/iblock/6d9/MOB0712DB.png</t>
  </si>
  <si>
    <t>https://www.aqwella.com/upload/iblock/a4d/MOB0112DB + MOB0712DB.png</t>
  </si>
  <si>
    <t>https://www.aqwella.com/upload/iblock/5e1/ex4zmiwx4di2bvqwgag8l97hu46s7xa3/wb_olimpia.png</t>
  </si>
  <si>
    <t>https://www.aqwella.com/upload/iblock/68f/Mobi_tech.pdf</t>
  </si>
  <si>
    <t>Подвесная тумба 120 см с двумя ящиками: основной и внутренний, скрытый за фасадом. Цвет дуб балтийский/белый; с умывальником</t>
  </si>
  <si>
    <t>MOB0112DB+MOB0712W</t>
  </si>
  <si>
    <t>4620017603412+4620017603177</t>
  </si>
  <si>
    <t>https://www.aqwella.com/upload/iblock/25b/MOB0112DB + MOB0712W.png</t>
  </si>
  <si>
    <t>https://www.aqwella.com/upload/iblock/285/120.jpg</t>
  </si>
  <si>
    <t>https://www.aqwella.com/upload/iblock/5e5/100_1.jpg</t>
  </si>
  <si>
    <t>https://www.aqwella.com/upload/iblock/931/120_2.png</t>
  </si>
  <si>
    <t>https://www.aqwella.com/upload/iblock/118/sifon.jpg</t>
  </si>
  <si>
    <t>https://www.aqwella.com/upload/iblock/2c4/MOB0712W.png</t>
  </si>
  <si>
    <t>https://www.aqwella.com/upload/iblock/13d/7z2mjr00y8a6nfy36sklx17homj8mffz/wb_olimpia.png</t>
  </si>
  <si>
    <t>Дерево тёмное, Белый</t>
  </si>
  <si>
    <t>https://www.aqwella.com/upload/iblock/29c/Mobi_tech.pdf</t>
  </si>
  <si>
    <t>Подвесная тумба 120 см с двумя ящиками: основной и внутренний, скрытый за фасадом. Цвет белый/бетон светлый; с умывальником</t>
  </si>
  <si>
    <t>MOB0112W+MOB0712BS</t>
  </si>
  <si>
    <t>4620017603429+4620017603153</t>
  </si>
  <si>
    <t>https://www.aqwella.com/upload/iblock/b99/MOB0112W + MOB0712BS.png</t>
  </si>
  <si>
    <t>https://www.aqwella.com/upload/iblock/661/moby_120_joy_duble.jpg</t>
  </si>
  <si>
    <t>https://www.aqwella.com/upload/iblock/77d/moby_120_opened_02.jpg</t>
  </si>
  <si>
    <t>https://www.aqwella.com/upload/iblock/578/moby_120_opened_01.jpg</t>
  </si>
  <si>
    <t>https://www.aqwella.com/upload/iblock/581/sifon.jpg</t>
  </si>
  <si>
    <t>https://www.aqwella.com/upload/iblock/3a5/MOB0712BS.png</t>
  </si>
  <si>
    <t>https://www.aqwella.com/upload/iblock/3d5/a83z8gajc21gxmnd0bci7lv4q345ijsd/wb_olimpia.png</t>
  </si>
  <si>
    <t>Белый, Бетон светлый</t>
  </si>
  <si>
    <t>https://www.aqwella.com/upload/iblock/408/Mobi_tech.pdf</t>
  </si>
  <si>
    <t>Подвесная тумба 120 см с двумя ящиками: основной и внутренний, скрытый за фасадом. Цвет белый/дуб балтийский; с умывальником</t>
  </si>
  <si>
    <t>MOB0112W+MOB0712DB</t>
  </si>
  <si>
    <t>4620017603429+4620017603160</t>
  </si>
  <si>
    <t>https://www.aqwella.com/upload/iblock/0a4/MOB0112W+MOB0712DB.png</t>
  </si>
  <si>
    <t>https://www.aqwella.com/upload/iblock/a8e/120.jpg</t>
  </si>
  <si>
    <t>https://www.aqwella.com/upload/iblock/316/100_1.jpg</t>
  </si>
  <si>
    <t>https://www.aqwella.com/upload/iblock/9f4/120_2.png</t>
  </si>
  <si>
    <t>https://www.aqwella.com/upload/iblock/e9b/untitled (2).png</t>
  </si>
  <si>
    <t>https://www.aqwella.com/upload/iblock/395/MOB0712DB.png</t>
  </si>
  <si>
    <t>https://www.aqwella.com/upload/iblock/57e/sifon.jpg</t>
  </si>
  <si>
    <t>https://www.aqwella.com/upload/iblock/bad/mobi_basins.jpg</t>
  </si>
  <si>
    <t>https://www.aqwella.com/upload/iblock/d8f/a9kgnn8xw1ebnfjinpum1jy4d383dt5r/wb_olimpia.png</t>
  </si>
  <si>
    <t>Белый, Дерево тёмное</t>
  </si>
  <si>
    <t>https://www.aqwella.com/upload/iblock/f8f/Mobi_tech.pdf</t>
  </si>
  <si>
    <t>Подвесная тумба 120 см с двумя ящиками: основной и внутренний, скрытый за фасадом. Цвет белый; с умывальником</t>
  </si>
  <si>
    <t>MOB0112W+MOB0712W</t>
  </si>
  <si>
    <t>4620017603429+4620017603177</t>
  </si>
  <si>
    <t>https://www.aqwella.com/upload/iblock/193/MOB0112W+MOB0712W.png</t>
  </si>
  <si>
    <t>https://www.aqwella.com/upload/iblock/78b/120.jpg</t>
  </si>
  <si>
    <t>https://www.aqwella.com/upload/iblock/294/100_1.jpg</t>
  </si>
  <si>
    <t>https://www.aqwella.com/upload/iblock/f54/120_2.png</t>
  </si>
  <si>
    <t>https://www.aqwella.com/upload/iblock/b9c/MOB0712W.png</t>
  </si>
  <si>
    <t>https://www.aqwella.com/upload/iblock/e0a/sifon.jpg</t>
  </si>
  <si>
    <t>https://www.aqwella.com/upload/iblock/13c/mobi_basins.jpg</t>
  </si>
  <si>
    <t>https://www.aqwella.com/upload/iblock/6e5/j7oik2w5tx0yz226ygscg3n8bydrvk43/wb_olimpia.png</t>
  </si>
  <si>
    <t>https://www.aqwella.com/upload/iblock/bf2/Mobi_tech.pdf</t>
  </si>
  <si>
    <t>Подвесная тумба 100 см.</t>
  </si>
  <si>
    <t>Подвесная тумба 100 см с двумя ящиками: основной и внутренний, скрытый за фасадом. Цвет бетон светлый; с умывальником</t>
  </si>
  <si>
    <t>MOB0110BS+MOB0710BS</t>
  </si>
  <si>
    <t>4620017603375+4620017603122</t>
  </si>
  <si>
    <t>https://www.aqwella.com/upload/iblock/399/MOB0110BS+MOB0710BS.png</t>
  </si>
  <si>
    <t>https://www.aqwella.com/upload/iblock/469/MOB0710BS.png</t>
  </si>
  <si>
    <t>https://www.aqwella.com/upload/iblock/27b/untitled (1).png</t>
  </si>
  <si>
    <t>https://www.aqwella.com/upload/iblock/255/untitled (2).png</t>
  </si>
  <si>
    <t>https://www.aqwella.com/upload/iblock/d85/untitled.jpg</t>
  </si>
  <si>
    <t>https://www.aqwella.com/upload/iblock/868/untitled.png</t>
  </si>
  <si>
    <t>https://www.aqwella.com/upload/iblock/826/untitled1.jpg</t>
  </si>
  <si>
    <t>https://www.aqwella.com/upload/iblock/ac4/tmiyq6t5508gzod6qe80odfslnl4nrsw/wb_olimpia.png</t>
  </si>
  <si>
    <t>https://www.aqwella.com/upload/iblock/45d/Mobi_tech.pdf</t>
  </si>
  <si>
    <t>Подвесная тумба 100 см с двумя ящиками: основной и внутренний, скрытый за фасадом. Цвет бетон светлый/дуб балтийский; с умывальником</t>
  </si>
  <si>
    <t>MOB0110BS+MOB0710DB</t>
  </si>
  <si>
    <t>4620017603375+4620017603139</t>
  </si>
  <si>
    <t>https://www.aqwella.com/upload/iblock/73d/MOB0110BS+MOB0710DB.png</t>
  </si>
  <si>
    <t>https://www.aqwella.com/upload/iblock/333/MOB0710DB.png</t>
  </si>
  <si>
    <t>https://www.aqwella.com/upload/iblock/e1a/untitled (1).png</t>
  </si>
  <si>
    <t>https://www.aqwella.com/upload/iblock/b04/untitled (2).png</t>
  </si>
  <si>
    <t>https://www.aqwella.com/upload/iblock/e4d/untitled.jpg</t>
  </si>
  <si>
    <t>https://www.aqwella.com/upload/iblock/316/untitled.png</t>
  </si>
  <si>
    <t>https://www.aqwella.com/upload/iblock/93c/untitled1.jpg</t>
  </si>
  <si>
    <t>https://www.aqwella.com/upload/iblock/1af/gypmpqz2xf9k201sqsw2z8qt1gfifywu/wb_olimpia.png</t>
  </si>
  <si>
    <t>https://www.aqwella.com/upload/iblock/702/Mobi_tech.pdf</t>
  </si>
  <si>
    <t>Подвесная тумба 100 см с двумя ящиками: основной и внутренний, скрытый за фасадом. Цвет бетон светлый/белый; с умывальником</t>
  </si>
  <si>
    <t>MOB0110BS+MOB0710W</t>
  </si>
  <si>
    <t>4620017603375+4620017603146</t>
  </si>
  <si>
    <t>https://www.aqwella.com/upload/iblock/500/MOB0110BS+MOB0710W.png</t>
  </si>
  <si>
    <t>https://www.aqwella.com/upload/iblock/62e/MOB0712W.png</t>
  </si>
  <si>
    <t>https://www.aqwella.com/upload/iblock/2f2/untitled (1).png</t>
  </si>
  <si>
    <t>https://www.aqwella.com/upload/iblock/ed4/untitled (2).png</t>
  </si>
  <si>
    <t>https://www.aqwella.com/upload/iblock/3ca/untitled.png</t>
  </si>
  <si>
    <t>https://www.aqwella.com/upload/iblock/2f4/untitled (1).png</t>
  </si>
  <si>
    <t>https://www.aqwella.com/upload/iblock/478/untitled (2).png</t>
  </si>
  <si>
    <t>https://www.aqwella.com/upload/iblock/93b/sifon.jpg</t>
  </si>
  <si>
    <t>https://www.aqwella.com/upload/iblock/196/jmjydd2r4zzlw2x0p49m7fpkhic5spx1/wb_olimpia.png</t>
  </si>
  <si>
    <t>https://www.aqwella.com/upload/iblock/ede/Mobi_tech.pdf</t>
  </si>
  <si>
    <t>Подвесная тумба 100 см с двумя ящиками: основной и внутренний, скрытый за фасадом. Цвет дуб балтийский/бетон светлый; с умывальником</t>
  </si>
  <si>
    <t>MOB0110DB+MOB0710BS</t>
  </si>
  <si>
    <t>4620017603382+4620017603122</t>
  </si>
  <si>
    <t>https://www.aqwella.com/upload/iblock/f31/MOB0110DB+MOB0710BS.png</t>
  </si>
  <si>
    <t>https://www.aqwella.com/upload/iblock/a48/MOB0710BS.png</t>
  </si>
  <si>
    <t>https://www.aqwella.com/upload/iblock/3a6/untitled.png</t>
  </si>
  <si>
    <t>https://www.aqwella.com/upload/iblock/9b8/untitled (1).png</t>
  </si>
  <si>
    <t>https://www.aqwella.com/upload/iblock/ea8/untitled (2).png</t>
  </si>
  <si>
    <t>https://www.aqwella.com/upload/iblock/906/untitled.jpg</t>
  </si>
  <si>
    <t>https://www.aqwella.com/upload/iblock/7eb/untitled1.jpg</t>
  </si>
  <si>
    <t>https://www.aqwella.com/upload/iblock/d32/sifon.jpg</t>
  </si>
  <si>
    <t>https://www.aqwella.com/upload/iblock/226/4x3k9kltx1wi10twgmzugijgykog4wsx/wb_olimpia.png</t>
  </si>
  <si>
    <t>https://www.aqwella.com/upload/iblock/6f9/Mobi_tech.pdf</t>
  </si>
  <si>
    <t>Подвесная тумба 100 см с двумя ящиками: основной и внутренний, скрытый за фасадом. Цвет дуб балтийский; с умывальником</t>
  </si>
  <si>
    <t>MOB0110DB+MOB0710DB</t>
  </si>
  <si>
    <t>4620017603382+4620017603139</t>
  </si>
  <si>
    <t>https://www.aqwella.com/upload/iblock/190/MOB0110DB+MOB0710DB.png</t>
  </si>
  <si>
    <t>https://www.aqwella.com/upload/iblock/70c/untitled.png</t>
  </si>
  <si>
    <t>https://www.aqwella.com/upload/iblock/baa/untitled (1).png</t>
  </si>
  <si>
    <t>https://www.aqwella.com/upload/iblock/34d/untitled (2).png</t>
  </si>
  <si>
    <t>https://www.aqwella.com/upload/iblock/620/untitled.jpg</t>
  </si>
  <si>
    <t>https://www.aqwella.com/upload/iblock/630/untitled1.jpg</t>
  </si>
  <si>
    <t>https://www.aqwella.com/upload/iblock/96b/MOB0710DB.png</t>
  </si>
  <si>
    <t>https://www.aqwella.com/upload/iblock/60c/sifon.jpg</t>
  </si>
  <si>
    <t>https://www.aqwella.com/upload/iblock/8f0/3lvo08ygomblgjy5prl9iph8ylgh7nnr/wb_olimpia.png</t>
  </si>
  <si>
    <t>https://www.aqwella.com/upload/iblock/628/Mobi_tech.pdf</t>
  </si>
  <si>
    <t>Подвесная тумба 100 см с двумя ящиками: основной и внутренний, скрытый за фасадом. Цвет дуб балтийский/белый; с умывальником</t>
  </si>
  <si>
    <t>MOB0110DB+MOB0710W</t>
  </si>
  <si>
    <t>4620017603382+4620017603146</t>
  </si>
  <si>
    <t>https://www.aqwella.com/upload/iblock/9bf/MOB0110DB+MOB0710W.png</t>
  </si>
  <si>
    <t>https://www.aqwella.com/upload/iblock/cce/MOB0710W.png</t>
  </si>
  <si>
    <t>https://www.aqwella.com/upload/iblock/dc1/untitled.png</t>
  </si>
  <si>
    <t>https://www.aqwella.com/upload/iblock/407/untitled (1).png</t>
  </si>
  <si>
    <t>https://www.aqwella.com/upload/iblock/194/untitled (2).png</t>
  </si>
  <si>
    <t>https://www.aqwella.com/upload/iblock/5ab/untitled.jpg</t>
  </si>
  <si>
    <t>https://www.aqwella.com/upload/iblock/e88/untitled1.jpg</t>
  </si>
  <si>
    <t>https://www.aqwella.com/upload/iblock/67d/sifon.jpg</t>
  </si>
  <si>
    <t>https://www.aqwella.com/upload/iblock/4eb/yveac64iyhhvdeo1pbmg41v0kf1l1eac/wb_olimpia.png</t>
  </si>
  <si>
    <t>https://www.aqwella.com/upload/iblock/060/Mobi_tech.pdf</t>
  </si>
  <si>
    <t>Подвесная тумба 100 см с двумя ящиками: основной и внутренний, скрытый за фасадом. Цвет белый/бетон светлый; с умывальником</t>
  </si>
  <si>
    <t>MOB0110W+MOB0710BS</t>
  </si>
  <si>
    <t>4620017603399+4620017603122</t>
  </si>
  <si>
    <t>https://www.aqwella.com/upload/iblock/318/MOB0110W+MOB0710BS.png</t>
  </si>
  <si>
    <t>https://www.aqwella.com/upload/iblock/65f/MOB0710BS.png</t>
  </si>
  <si>
    <t>https://www.aqwella.com/upload/iblock/d00/untitled.png</t>
  </si>
  <si>
    <t>https://www.aqwella.com/upload/iblock/e6a/untitled (1).png</t>
  </si>
  <si>
    <t>https://www.aqwella.com/upload/iblock/081/untitled (2).png</t>
  </si>
  <si>
    <t>https://www.aqwella.com/upload/iblock/a43/untitled1.jpg</t>
  </si>
  <si>
    <t>https://www.aqwella.com/upload/iblock/15e/untitled.jpg</t>
  </si>
  <si>
    <t>https://www.aqwella.com/upload/iblock/539/16bl1it97t8nobcltrganxkqgjp3joy7/wb_olimpia.png</t>
  </si>
  <si>
    <t>https://www.aqwella.com/upload/iblock/8eb/Mobi_tech.pdf</t>
  </si>
  <si>
    <t>Подвесная тумба 100 см с двумя ящиками: основной и внутренний, скрытый за фасадом. Цвет белый/дуб балтийский; с умывальником</t>
  </si>
  <si>
    <t>MOB0110W+MOB0710DB</t>
  </si>
  <si>
    <t>4620017603399+4620017603139</t>
  </si>
  <si>
    <t>https://www.aqwella.com/upload/iblock/ada/MOB0110W+MOB0710DB.png</t>
  </si>
  <si>
    <t>https://www.aqwella.com/upload/iblock/e04/MOB0710DB.png</t>
  </si>
  <si>
    <t>https://www.aqwella.com/upload/iblock/3a0/untitled (1).png</t>
  </si>
  <si>
    <t>https://www.aqwella.com/upload/iblock/1ae/untitled1.jpg</t>
  </si>
  <si>
    <t>https://www.aqwella.com/upload/iblock/cfb/untitled (2).png</t>
  </si>
  <si>
    <t>https://www.aqwella.com/upload/iblock/b85/untitled.jpg</t>
  </si>
  <si>
    <t>https://www.aqwella.com/upload/iblock/ff9/untitled.png</t>
  </si>
  <si>
    <t>https://www.aqwella.com/upload/iblock/506/sifon.jpg</t>
  </si>
  <si>
    <t>https://www.aqwella.com/upload/iblock/a79/u4b851oiw0tf3dcgxni755zk4ruqmt5q/wb_olimpia.png</t>
  </si>
  <si>
    <t>https://www.aqwella.com/upload/iblock/8af/Mobi_tech.pdf</t>
  </si>
  <si>
    <t>Подвесная тумба 100 см с двумя ящиками: основной и внутренний, скрытый за фасадом. Цвет белый; с умывальником</t>
  </si>
  <si>
    <t>MOB0110W+MOB0710W</t>
  </si>
  <si>
    <t>4620017603399+4620017603146</t>
  </si>
  <si>
    <t>https://www.aqwella.com/upload/iblock/efd/MOB0110W+MOB0710W.png</t>
  </si>
  <si>
    <t>https://www.aqwella.com/upload/iblock/929/MOB0710W.png</t>
  </si>
  <si>
    <t>https://www.aqwella.com/upload/iblock/fa5/untitled.png</t>
  </si>
  <si>
    <t>https://www.aqwella.com/upload/iblock/af7/untitled (1).png</t>
  </si>
  <si>
    <t>https://www.aqwella.com/upload/iblock/d19/untitled (2).png</t>
  </si>
  <si>
    <t>https://www.aqwella.com/upload/iblock/52e/untitled.jpg</t>
  </si>
  <si>
    <t>https://www.aqwella.com/upload/iblock/f56/untitled1.jpg</t>
  </si>
  <si>
    <t>https://www.aqwella.com/upload/iblock/44c/sifon.jpg</t>
  </si>
  <si>
    <t>https://www.aqwella.com/upload/iblock/9b6/xplry31ctt08fj6k1dw1bl9c89aqiscp/wb_olimpia.png</t>
  </si>
  <si>
    <t>https://www.aqwella.com/upload/iblock/7d2/Mobi_tech.pdf</t>
  </si>
  <si>
    <t>Подвесная тумба 80 см.</t>
  </si>
  <si>
    <t>Подвесная тумба 80 см с двумя ящиками: основной и внутренний, скрытый за фасадом. Цвет бетон светлый; с умывальником</t>
  </si>
  <si>
    <t>MOB0108BS+MOB0708BS</t>
  </si>
  <si>
    <t>4620017603467+4620017603276</t>
  </si>
  <si>
    <t>https://www.aqwella.com/upload/iblock/488/MOB0108BS+MOB0708BS.png</t>
  </si>
  <si>
    <t>https://www.aqwella.com/upload/iblock/f67/MOB0708BS.png</t>
  </si>
  <si>
    <t>https://www.aqwella.com/upload/iblock/ea4/80.jpg</t>
  </si>
  <si>
    <t>https://www.aqwella.com/upload/iblock/f7f/sifon.jpg</t>
  </si>
  <si>
    <t>https://www.aqwella.com/upload/iblock/145/mobi_basins.jpg</t>
  </si>
  <si>
    <t>https://www.aqwella.com/upload/iblock/3c4/lv8n34j31yvww98t8civ72naj82c3c2k/wb_olimpia.png</t>
  </si>
  <si>
    <t>https://www.aqwella.com/upload/iblock/561/Mobi_tech.pdf</t>
  </si>
  <si>
    <t>Подвесная тумба 80 см с двумя ящиками: основной и внутренний, скрытый за фасадом. Цвет бетон светлый/дуб балтийский; с умывальником</t>
  </si>
  <si>
    <t>MOB0108BS+MOB0708DB</t>
  </si>
  <si>
    <t>4620017603467+4620017603283</t>
  </si>
  <si>
    <t>https://www.aqwella.com/upload/iblock/54b/MOB0108BS+MOB0708DB.png</t>
  </si>
  <si>
    <t>https://www.aqwella.com/upload/iblock/032/MOB0708DB.png</t>
  </si>
  <si>
    <t>https://www.aqwella.com/upload/iblock/741/80.jpg</t>
  </si>
  <si>
    <t>https://www.aqwella.com/upload/iblock/e78/8nfv11xz92x04doo6zjuixcbw6hpk84i/wb_olimpia.png</t>
  </si>
  <si>
    <t>https://www.aqwella.com/upload/iblock/7d6/Mobi_tech.pdf</t>
  </si>
  <si>
    <t>Подвесная тумба 80 см с двумя ящиками: основной и внутренний, скрытый за фасадом. Цвет бетон светлый/белый; с умывальником</t>
  </si>
  <si>
    <t>MOB0108BS+MOB0708W</t>
  </si>
  <si>
    <t>4620017603467+4620017603290</t>
  </si>
  <si>
    <t>https://www.aqwella.com/upload/iblock/cb9/MOB0108BS+MOB0708W.png</t>
  </si>
  <si>
    <t>https://www.aqwella.com/upload/iblock/013/MOB0708W.png</t>
  </si>
  <si>
    <t>https://www.aqwella.com/upload/iblock/3cb/80.jpg</t>
  </si>
  <si>
    <t>https://www.aqwella.com/upload/iblock/e02/sifon.jpg</t>
  </si>
  <si>
    <t>https://www.aqwella.com/upload/iblock/e4d/mobi_basins.jpg</t>
  </si>
  <si>
    <t>https://www.aqwella.com/upload/iblock/1c8/vyzsk38bzlfpzkz2nz1rd8t2x5yc48cl/wb_olimpia.png</t>
  </si>
  <si>
    <t>https://www.aqwella.com/upload/iblock/088/Mobi_tech.pdf</t>
  </si>
  <si>
    <t>Подвесная тумба 80 см с двумя ящиками: основной и внутренний, скрытый за фасадом. Цвет дуб балтийский/бетон светлый; с умывальником</t>
  </si>
  <si>
    <t>MOB0108DB+MOB0708BS</t>
  </si>
  <si>
    <t>4620017603474+4620017603276</t>
  </si>
  <si>
    <t>https://www.aqwella.com/upload/iblock/b4a/MOB0108DB + MOB0708BS.png</t>
  </si>
  <si>
    <t>https://www.aqwella.com/upload/iblock/4d4/MOB0708BS.png</t>
  </si>
  <si>
    <t>https://www.aqwella.com/upload/iblock/412/80.jpg</t>
  </si>
  <si>
    <t>https://www.aqwella.com/upload/iblock/d2b/sifon.jpg</t>
  </si>
  <si>
    <t>https://www.aqwella.com/upload/iblock/69d/mobi_basins.jpg</t>
  </si>
  <si>
    <t>https://www.aqwella.com/upload/iblock/b7a/yxx9730vz0zyiod7m9zd8czbnaxxekwn/wb_olimpia.png</t>
  </si>
  <si>
    <t>https://www.aqwella.com/upload/iblock/a91/Mobi_tech.pdf</t>
  </si>
  <si>
    <t>Подвесная тумба 80 см с двумя ящиками: основной и внутренний, скрытый за фасадом. Цвет дуб балтийский; с умывальником</t>
  </si>
  <si>
    <t>MOB0108DB+MOB0708DB</t>
  </si>
  <si>
    <t>4620017603474+4620017603283</t>
  </si>
  <si>
    <t>https://www.aqwella.com/upload/iblock/d56/untitled.png</t>
  </si>
  <si>
    <t>https://www.aqwella.com/upload/iblock/618/80.jpg</t>
  </si>
  <si>
    <t>https://www.aqwella.com/upload/iblock/ad1/moby_100_inbani.jpg</t>
  </si>
  <si>
    <t>https://www.aqwella.com/upload/iblock/42e/moby_100_joy.jpg</t>
  </si>
  <si>
    <t>https://www.aqwella.com/upload/iblock/525/moby_100_olimp.jpg</t>
  </si>
  <si>
    <t>https://www.aqwella.com/upload/iblock/0c3/5kbryserog6kou1w1kk7dg74yy50c0kk/wb_olimpia.png</t>
  </si>
  <si>
    <t>https://www.aqwella.com/upload/iblock/e97/Mobi_tech.pdf</t>
  </si>
  <si>
    <t>Подвесная тумба 80 см с двумя ящиками: основной и внутренний, скрытый за фасадом. Цвет дуб балтийский/белый; с умывальником</t>
  </si>
  <si>
    <t>MOB0108DB+MOB0708W</t>
  </si>
  <si>
    <t>4620017603474+4620017603290</t>
  </si>
  <si>
    <t>https://www.aqwella.com/upload/iblock/0af/MOB0108DB+MOB0708W.png</t>
  </si>
  <si>
    <t>https://www.aqwella.com/upload/iblock/43a/MOB0708W.png</t>
  </si>
  <si>
    <t>https://www.aqwella.com/upload/iblock/729/80.jpg</t>
  </si>
  <si>
    <t>https://www.aqwella.com/upload/iblock/e90/sifon.jpg</t>
  </si>
  <si>
    <t>https://www.aqwella.com/upload/iblock/9b6/3lxopc1i2n9xwibhazhecmlncwqlim1p/wb_olimpia.png</t>
  </si>
  <si>
    <t>https://www.aqwella.com/upload/iblock/798/Mobi_tech.pdf</t>
  </si>
  <si>
    <t>Подвесная тумба 80 см с двумя ящиками: основной и внутренний, скрытый за фасадом. Цвет белый/бетон светлый; с умывальником</t>
  </si>
  <si>
    <t>MOB0108W+MOB0708BS</t>
  </si>
  <si>
    <t>4620017603481+4620017603276</t>
  </si>
  <si>
    <t>https://www.aqwella.com/upload/iblock/187/MOB0108W+MOB0708BS.png</t>
  </si>
  <si>
    <t>https://www.aqwella.com/upload/iblock/40d/MOB0708BS.png</t>
  </si>
  <si>
    <t>https://www.aqwella.com/upload/iblock/d3d/80.jpg</t>
  </si>
  <si>
    <t>https://www.aqwella.com/upload/iblock/0c2/sifon.jpg</t>
  </si>
  <si>
    <t>https://www.aqwella.com/upload/iblock/0ff/mobi_basins.jpg</t>
  </si>
  <si>
    <t>https://www.aqwella.com/upload/iblock/5ff/33gvza5iitllgzfb6iqwgo3fwuix4s9i/wb_olimpia.png</t>
  </si>
  <si>
    <t>https://www.aqwella.com/upload/iblock/c38/Mobi_tech.pdf</t>
  </si>
  <si>
    <t>Подвесная тумба 80 см с двумя ящиками: основной и внутренний, скрытый за фасадом. Цвет белый/дуб балтийский; с умывальником</t>
  </si>
  <si>
    <t>MOB0108W+MOB0708DB</t>
  </si>
  <si>
    <t>4620017603481+4620017603283</t>
  </si>
  <si>
    <t>https://www.aqwella.com/upload/iblock/85a/MOB0108W+MOB0708DB.png</t>
  </si>
  <si>
    <t>https://www.aqwella.com/upload/iblock/f91/MOB0708DB.png</t>
  </si>
  <si>
    <t>https://www.aqwella.com/upload/iblock/645/80.jpg</t>
  </si>
  <si>
    <t>https://www.aqwella.com/upload/iblock/faa/sifon.jpg</t>
  </si>
  <si>
    <t>https://www.aqwella.com/upload/iblock/f05/mobi_basins.jpg</t>
  </si>
  <si>
    <t>https://www.aqwella.com/upload/iblock/596/l4g9601ct1m03gs6l0f1dx83btnvg8op/wb_olimpia.png</t>
  </si>
  <si>
    <t>https://www.aqwella.com/upload/iblock/bc8/Mobi_tech.pdf</t>
  </si>
  <si>
    <t>Подвесная тумба 80 см с двумя ящиками: основной и внутренний, скрытый за фасадом. Цвет белый; с умывальником</t>
  </si>
  <si>
    <t>MOB0108W+MOB0708W</t>
  </si>
  <si>
    <t>4620017603481+4620017603290</t>
  </si>
  <si>
    <t>https://www.aqwella.com/upload/iblock/7f9/MOB0108W+MOB0708W.png</t>
  </si>
  <si>
    <t>https://www.aqwella.com/upload/iblock/5e1/MOB0708W.png</t>
  </si>
  <si>
    <t>https://www.aqwella.com/upload/iblock/2ac/80.jpg</t>
  </si>
  <si>
    <t>https://www.aqwella.com/upload/iblock/869/sifon.jpg</t>
  </si>
  <si>
    <t>https://www.aqwella.com/upload/iblock/6e1/mobi_basins.jpg</t>
  </si>
  <si>
    <t>https://www.aqwella.com/upload/iblock/002/wh7pzs0w1v7qnw37p2ta0ruml6fzhfua/wb_olimpia.png</t>
  </si>
  <si>
    <t>https://www.aqwella.com/upload/iblock/3a3/Mobi_tech.pdf</t>
  </si>
  <si>
    <t>Подвесная тумба 60 см.</t>
  </si>
  <si>
    <t>Подвесная тумба 60 см с двумя ящиками: основной и внутренний, скрытый за фасадом. Цвет бетон светлый; с умывальником</t>
  </si>
  <si>
    <t>MOB0106BS+MOB0706BS</t>
  </si>
  <si>
    <t>4620017603436+4620017603245</t>
  </si>
  <si>
    <t>https://www.aqwella.com/upload/iblock/974/MOB0106BS+MOB0706BS.png</t>
  </si>
  <si>
    <t>https://www.aqwella.com/upload/iblock/1f5/MOB0706BS.png</t>
  </si>
  <si>
    <t>https://www.aqwella.com/upload/iblock/99f/untitled.jpg</t>
  </si>
  <si>
    <t>https://www.aqwella.com/upload/iblock/8d9/untitled (1).jpg</t>
  </si>
  <si>
    <t>https://www.aqwella.com/upload/iblock/ed5/60.png</t>
  </si>
  <si>
    <t>https://www.aqwella.com/upload/iblock/30d/0twm1l30wew2basafmykqvofe7ua6doz/wb_olimpia.png</t>
  </si>
  <si>
    <t>https://www.aqwella.com/upload/iblock/ae6/Mobi_tech.pdf</t>
  </si>
  <si>
    <t>Подвесная тумба 60 см с двумя ящиками: основной и внутренний, скрытый за фасадом. Цвет бетон светлый/дуб балтийский; с умывальником</t>
  </si>
  <si>
    <t>MOB0106BS+MOB0706DB</t>
  </si>
  <si>
    <t>4620017603436+4620017603252</t>
  </si>
  <si>
    <t>https://www.aqwella.com/upload/iblock/7ca/MOB0106BS+MOB0706DB.png</t>
  </si>
  <si>
    <t>https://www.aqwella.com/upload/iblock/0dc/MOB0706DB.png</t>
  </si>
  <si>
    <t>https://www.aqwella.com/upload/iblock/3a4/untitled (1).jpg</t>
  </si>
  <si>
    <t>https://www.aqwella.com/upload/iblock/a96/untitled.jpg</t>
  </si>
  <si>
    <t>https://www.aqwella.com/upload/iblock/98b/60.png</t>
  </si>
  <si>
    <t>https://www.aqwella.com/upload/iblock/492/sifon.jpg</t>
  </si>
  <si>
    <t>https://www.aqwella.com/upload/iblock/852/mobi_basins.jpg</t>
  </si>
  <si>
    <t>https://www.aqwella.com/upload/iblock/27b/42g3fnva9tbuhvdt6wz6i77y65pedfju/wb_olimpia.png</t>
  </si>
  <si>
    <t>https://www.aqwella.com/upload/iblock/e3b/Mobi_tech.pdf</t>
  </si>
  <si>
    <t>Подвесная тумба 60 см с двумя ящиками: основной и внутренний, скрытый за фасадом. Цвет бетон светлый/белый; с умывальником</t>
  </si>
  <si>
    <t>MOB0106BS+MOB0706W</t>
  </si>
  <si>
    <t>4620017603436+4620017603269</t>
  </si>
  <si>
    <t>https://www.aqwella.com/upload/iblock/99a/MOB0106BS+MOB0706W.png</t>
  </si>
  <si>
    <t>https://www.aqwella.com/upload/iblock/828/MOB0706W.png</t>
  </si>
  <si>
    <t>https://www.aqwella.com/upload/iblock/0ee/untitled.jpg</t>
  </si>
  <si>
    <t>https://www.aqwella.com/upload/iblock/000/60.png</t>
  </si>
  <si>
    <t>https://www.aqwella.com/upload/iblock/fc6/untitled (1).jpg</t>
  </si>
  <si>
    <t>https://www.aqwella.com/upload/iblock/02e/sifon.jpg</t>
  </si>
  <si>
    <t>https://www.aqwella.com/upload/iblock/6bc/mobi_basins.jpg</t>
  </si>
  <si>
    <t>https://www.aqwella.com/upload/iblock/2e3/6ri52dm2y1fu4itm35huxl02395kxhno/wb_olimpia.png</t>
  </si>
  <si>
    <t>https://www.aqwella.com/upload/iblock/a22/Mobi_tech.pdf</t>
  </si>
  <si>
    <t>Подвесная тумба 60 см с двумя ящиками: основной и внутренний, скрытый за фасадом. Цвет дуб балтийский/бетон светлый; с умывальником</t>
  </si>
  <si>
    <t>MOB0106DB+MOB0706BS</t>
  </si>
  <si>
    <t>4620017603443+4620017603245</t>
  </si>
  <si>
    <t>https://www.aqwella.com/upload/iblock/b19/MOB0106DB+MOB0706BS.png</t>
  </si>
  <si>
    <t>https://www.aqwella.com/upload/iblock/aef/MOB0706BS.png</t>
  </si>
  <si>
    <t>https://www.aqwella.com/upload/iblock/2fa/untitled (1).jpg</t>
  </si>
  <si>
    <t>https://www.aqwella.com/upload/iblock/995/untitled.jpg</t>
  </si>
  <si>
    <t>https://www.aqwella.com/upload/iblock/d52/60.png</t>
  </si>
  <si>
    <t>https://www.aqwella.com/upload/iblock/0a6/sifon.jpg</t>
  </si>
  <si>
    <t>https://www.aqwella.com/upload/iblock/104/kb77tsauqcmailj9zm6t9pwqned5e1c3/wb_olimpia.png</t>
  </si>
  <si>
    <t>https://www.aqwella.com/upload/iblock/061/Mobi_tech.pdf</t>
  </si>
  <si>
    <t>Подвесная тумба 60 см с двумя ящиками: основной и внутренний, скрытый за фасадом. Цвет дуб балтийский; с умывальником</t>
  </si>
  <si>
    <t>MOB0106DB+MOB0706DB</t>
  </si>
  <si>
    <t>4620017603443+4620017603252</t>
  </si>
  <si>
    <t>https://www.aqwella.com/upload/iblock/e33/MOB0106DB+MOB0706DB.png</t>
  </si>
  <si>
    <t>https://www.aqwella.com/upload/iblock/fc6/MOB0706DB.png</t>
  </si>
  <si>
    <t>https://www.aqwella.com/upload/iblock/daf/untitled.jpg</t>
  </si>
  <si>
    <t>https://www.aqwella.com/upload/iblock/551/untitled (1).jpg</t>
  </si>
  <si>
    <t>https://www.aqwella.com/upload/iblock/8b4/60.png</t>
  </si>
  <si>
    <t>https://www.aqwella.com/upload/iblock/b46/sifon.jpg</t>
  </si>
  <si>
    <t>https://www.aqwella.com/upload/iblock/83d/ptf54myovobucqxml2c3cqiu2gl9ehcd/wb_olimpia.png</t>
  </si>
  <si>
    <t>https://www.aqwella.com/upload/iblock/d8d/Mobi_tech.pdf</t>
  </si>
  <si>
    <t>Подвесная тумба 60 см с двумя ящиками: основной и внутренний, скрытый за фасадом. Цвет дуб балтийский/белый; с умывальником</t>
  </si>
  <si>
    <t>MOB0106DB+MOB0706W</t>
  </si>
  <si>
    <t>4620017603443+4620017603269</t>
  </si>
  <si>
    <t>https://www.aqwella.com/upload/iblock/998/MOB0106DB+MOB0706W.png</t>
  </si>
  <si>
    <t>https://www.aqwella.com/upload/iblock/1c7/MOB0706W.png</t>
  </si>
  <si>
    <t>https://www.aqwella.com/upload/iblock/fc2/untitled (1).jpg</t>
  </si>
  <si>
    <t>https://www.aqwella.com/upload/iblock/d25/untitled.jpg</t>
  </si>
  <si>
    <t>https://www.aqwella.com/upload/iblock/4cb/60.png</t>
  </si>
  <si>
    <t>https://www.aqwella.com/upload/iblock/24f/sifon.jpg</t>
  </si>
  <si>
    <t>https://www.aqwella.com/upload/iblock/4fa/lhzdv56555c1drlauq4o5jjkp0girsf8/wb_olimpia.png</t>
  </si>
  <si>
    <t>https://www.aqwella.com/upload/iblock/0cf/Mobi_tech.pdf</t>
  </si>
  <si>
    <t>Подвесная тумба 60 см с двумя ящиками: основной и внутренний, скрытый за фасадом. Цвет белый/бетон светлый; с умывальником</t>
  </si>
  <si>
    <t>MOB0106W+MOB0706BS</t>
  </si>
  <si>
    <t>4620017603450+4620017603245</t>
  </si>
  <si>
    <t>https://www.aqwella.com/upload/iblock/8ae/MOB0106W+MOB0706BS.png</t>
  </si>
  <si>
    <t>https://www.aqwella.com/upload/iblock/f84/untitled (1).jpg</t>
  </si>
  <si>
    <t>https://www.aqwella.com/upload/iblock/6c3/untitled.jpg</t>
  </si>
  <si>
    <t>https://www.aqwella.com/upload/iblock/289/60.png</t>
  </si>
  <si>
    <t>https://www.aqwella.com/upload/iblock/2e9/MOB0706BS.png</t>
  </si>
  <si>
    <t>https://www.aqwella.com/upload/iblock/be8/sifon.jpg</t>
  </si>
  <si>
    <t>https://www.aqwella.com/upload/iblock/a92/vxvmx5hv8j5657mcfa062og2amy7rqwn/wb_olimpia.png</t>
  </si>
  <si>
    <t>https://www.aqwella.com/upload/iblock/b98/Mobi_tech.pdf</t>
  </si>
  <si>
    <t>Подвесная тумба 60 см с двумя ящиками: основной и внутренний, скрытый за фасадом. Цвет белый/дуб балтийский; с умывальником</t>
  </si>
  <si>
    <t>MOB0106W+MOB0706DB</t>
  </si>
  <si>
    <t>4620017603450+4620017603252</t>
  </si>
  <si>
    <t>https://www.aqwella.com/upload/iblock/c91/MOB0106W+MOB0706DB.png</t>
  </si>
  <si>
    <t>https://www.aqwella.com/upload/iblock/d87/MOB0706DB.png</t>
  </si>
  <si>
    <t>https://www.aqwella.com/upload/iblock/b13/untitled.jpg</t>
  </si>
  <si>
    <t>https://www.aqwella.com/upload/iblock/668/untitled (1).jpg</t>
  </si>
  <si>
    <t>https://www.aqwella.com/upload/iblock/f9a/60.png</t>
  </si>
  <si>
    <t>https://www.aqwella.com/upload/iblock/f53/sifon.jpg</t>
  </si>
  <si>
    <t>https://www.aqwella.com/upload/iblock/8f9/2fvdzjpvasi75e3l5fv85g4ku7hvu794/wb_olimpia.png</t>
  </si>
  <si>
    <t>https://www.aqwella.com/upload/iblock/2eb/Mobi_tech.pdf</t>
  </si>
  <si>
    <t>Подвесная тумба 60 см с двумя ящиками: основной и внутренний, скрытый за фасадом. Цвет белый; с умывальником</t>
  </si>
  <si>
    <t>MOB0106W+MOB0706W</t>
  </si>
  <si>
    <t>4620017603450+4620017603269</t>
  </si>
  <si>
    <t>https://www.aqwella.com/upload/iblock/d1c/MOB0106W+MOB0706W.png</t>
  </si>
  <si>
    <t>https://www.aqwella.com/upload/iblock/5ca/60.png</t>
  </si>
  <si>
    <t>https://www.aqwella.com/upload/iblock/f46/untitled.jpg</t>
  </si>
  <si>
    <t>https://www.aqwella.com/upload/iblock/63c/untitled (1).jpg</t>
  </si>
  <si>
    <t>https://www.aqwella.com/upload/iblock/33c/MOB0706W.png</t>
  </si>
  <si>
    <t>https://www.aqwella.com/upload/iblock/9f8/sifon.jpg</t>
  </si>
  <si>
    <t>https://www.aqwella.com/upload/iblock/90d/zfrtj2dt32l3u62d6km9rg2hioclphn9/wb_olimpia.png</t>
  </si>
  <si>
    <t>https://www.aqwella.com/upload/iblock/9fa/Mobi_tech.pdf</t>
  </si>
  <si>
    <t>Подвесной пенал 36,5 см.</t>
  </si>
  <si>
    <t>Подвесной пенал 36,5 см с двумя дверьми с системой открывания «push-to-open». Цвет бетон светлый</t>
  </si>
  <si>
    <t>MOB0535BS+MOB0735BS</t>
  </si>
  <si>
    <t>4620017603344+4620017603214</t>
  </si>
  <si>
    <t>https://www.aqwella.com/upload/iblock/b31/MOB0535BS+MOB0735BS.png</t>
  </si>
  <si>
    <t>https://www.aqwella.com/upload/iblock/4e2/MOB0535BS+MOB0735BS.png</t>
  </si>
  <si>
    <t>https://www.aqwella.com/upload/iblock/b1f/MOB0735BS.png</t>
  </si>
  <si>
    <t>https://www.aqwella.com/upload/iblock/c4d/Mobi_tech.pdf</t>
  </si>
  <si>
    <t>Подвесной пенал 36,5 см с двумя дверьми с системой открывания «push-to-open». Цвет бетон светлый/дуб балтийский</t>
  </si>
  <si>
    <t>MOB0535BS+MOB0735DB</t>
  </si>
  <si>
    <t>4620017603344+4620017603221</t>
  </si>
  <si>
    <t>https://www.aqwella.com/upload/iblock/f61/MOB0535BS+MOB0735DB.png</t>
  </si>
  <si>
    <t>https://www.aqwella.com/upload/iblock/cb8/пенал.png</t>
  </si>
  <si>
    <t>https://www.aqwella.com/upload/iblock/4d5/MOB0535BS+MOB0735DB.png</t>
  </si>
  <si>
    <t>https://www.aqwella.com/upload/iblock/6b6/MOB0735DB.png</t>
  </si>
  <si>
    <t>https://www.aqwella.com/upload/iblock/b89/Mobi_tech.pdf</t>
  </si>
  <si>
    <t>Подвесной пенал 36,5 см с двумя дверьми с системой открывания «push-to-open». Цвет бетон светлый/белый</t>
  </si>
  <si>
    <t>MOB0535BS+MOB0735W</t>
  </si>
  <si>
    <t>4620017603344+4620017603238</t>
  </si>
  <si>
    <t>https://www.aqwella.com/upload/iblock/3b6/MOB0535BS+MOB0735W.png</t>
  </si>
  <si>
    <t>https://www.aqwella.com/upload/iblock/da4/пенал.png</t>
  </si>
  <si>
    <t>https://www.aqwella.com/upload/iblock/e3f/MOB0535BS+MOB0735W.png</t>
  </si>
  <si>
    <t>https://www.aqwella.com/upload/iblock/9db/MOB0735W.png</t>
  </si>
  <si>
    <t>https://www.aqwella.com/upload/iblock/247/Mobi_tech.pdf</t>
  </si>
  <si>
    <t>Подвесной пенал 36,5 см с двумя дверьми с системой открывания «push-to-open». Цвет дуб балтийский/бетон светлый</t>
  </si>
  <si>
    <t>MOB0535DB+MOB0735BS</t>
  </si>
  <si>
    <t>4620017603351+4620017603214</t>
  </si>
  <si>
    <t>https://www.aqwella.com/upload/iblock/e59/MOB0535DB+MOB0735BS.png</t>
  </si>
  <si>
    <t>https://www.aqwella.com/upload/iblock/2c5/пенал.png</t>
  </si>
  <si>
    <t>https://www.aqwella.com/upload/iblock/5a6/MOB0535DB+MOB0735BS.png</t>
  </si>
  <si>
    <t>https://www.aqwella.com/upload/iblock/c40/MOB0535DB+MOB0735BS.png</t>
  </si>
  <si>
    <t>https://www.aqwella.com/upload/iblock/1df/Mobi_tech.pdf</t>
  </si>
  <si>
    <t>Подвесной пенал 36,5 см с двумя дверьми с системой открывания «push-to-open». Цвет дуб балтийский</t>
  </si>
  <si>
    <t>MOB0535DB+MOB0735DB</t>
  </si>
  <si>
    <t>4620017603351+4620017603221</t>
  </si>
  <si>
    <t>https://www.aqwella.com/upload/iblock/ba3/MOB0535DB+MOB0735DB.png</t>
  </si>
  <si>
    <t>https://www.aqwella.com/upload/iblock/a23/пенал.png</t>
  </si>
  <si>
    <t>https://www.aqwella.com/upload/iblock/c98/MOB0535DB+MOB0735DB.png</t>
  </si>
  <si>
    <t>https://www.aqwella.com/upload/iblock/4ea/MOB0735DB.png</t>
  </si>
  <si>
    <t>https://www.aqwella.com/upload/iblock/d12/Mobi_tech.pdf</t>
  </si>
  <si>
    <t>Подвесной пенал 36,5 см с двумя дверьми с системой открывания «push-to-open». Цвет дуб балтийский/белый</t>
  </si>
  <si>
    <t>MOB0535DB+MOB0735W</t>
  </si>
  <si>
    <t>4620017603351+4620017603238</t>
  </si>
  <si>
    <t>https://www.aqwella.com/upload/iblock/7e1/MOB0535DB+MOB0735W.png</t>
  </si>
  <si>
    <t>https://www.aqwella.com/upload/iblock/393/пенал.png</t>
  </si>
  <si>
    <t>https://www.aqwella.com/upload/iblock/031/untitled (1).jpg</t>
  </si>
  <si>
    <t>https://www.aqwella.com/upload/iblock/0c8/MOB0735W.png</t>
  </si>
  <si>
    <t>https://www.aqwella.com/upload/iblock/64d/MOB0535DB+MOB0735W.png</t>
  </si>
  <si>
    <t>https://www.aqwella.com/upload/iblock/d7d/Mobi_tech.pdf</t>
  </si>
  <si>
    <t>Подвесной пенал 36,5 см с двумя дверьми с системой открывания «push-to-open». Цвет белый/бетон светлый</t>
  </si>
  <si>
    <t>MOB0535W+MOB0735BS</t>
  </si>
  <si>
    <t>4620017603368+4620017603214</t>
  </si>
  <si>
    <t>https://www.aqwella.com/upload/iblock/5b5/MOB0535W+MOB0735BS.png</t>
  </si>
  <si>
    <t>https://www.aqwella.com/upload/iblock/797/пенал.png</t>
  </si>
  <si>
    <t>https://www.aqwella.com/upload/iblock/318/MOB0535W+MOB0735BS.png</t>
  </si>
  <si>
    <t>https://www.aqwella.com/upload/iblock/2c0/MOB0735BS.png</t>
  </si>
  <si>
    <t>https://www.aqwella.com/upload/iblock/f1e/Mobi_tech.pdf</t>
  </si>
  <si>
    <t>Подвесной пенал 36,5 см с двумя дверьми с системой открывания «push-to-open». Цвет белый/дуб балтийский</t>
  </si>
  <si>
    <t>MOB0535W+MOB0735DB</t>
  </si>
  <si>
    <t>4620017603368+4620017603221</t>
  </si>
  <si>
    <t>https://www.aqwella.com/upload/iblock/b3a/MOB0535W+MOB0735DB.png</t>
  </si>
  <si>
    <t>https://www.aqwella.com/upload/iblock/c27/пенал.png</t>
  </si>
  <si>
    <t>https://www.aqwella.com/upload/iblock/40c/MOB0535W+MOB0735DB.png</t>
  </si>
  <si>
    <t>https://www.aqwella.com/upload/iblock/38f/MOB0735DB.png</t>
  </si>
  <si>
    <t>https://www.aqwella.com/upload/iblock/069/Mobi_tech.pdf</t>
  </si>
  <si>
    <t>Подвесной пенал 36,5 см с двумя дверьми с системой открывания «push-to-open». Цвет белый</t>
  </si>
  <si>
    <t>MOB0535W+MOB0735W</t>
  </si>
  <si>
    <t>4620017603368+4620017603238</t>
  </si>
  <si>
    <t>https://www.aqwella.com/upload/iblock/34b/MOB0535W+MOB0735W.png</t>
  </si>
  <si>
    <t>https://www.aqwella.com/upload/iblock/b20/MOB0535W+MOB0735W.png</t>
  </si>
  <si>
    <t>https://www.aqwella.com/upload/iblock/533/MOB0735W.png</t>
  </si>
  <si>
    <t>https://www.aqwella.com/upload/iblock/1f8/пенал.png</t>
  </si>
  <si>
    <t>https://www.aqwella.com/upload/iblock/db0/Mobi_tech.pdf</t>
  </si>
  <si>
    <t>Зеркальный шкаф 60 см</t>
  </si>
  <si>
    <t>Зеркальный шкаф 60 см с одной дверью на петлях с доводчиком. Цвет бетон светлый</t>
  </si>
  <si>
    <t>MOB0406+MOB0717BS</t>
  </si>
  <si>
    <t>4620017603320+4620017603184</t>
  </si>
  <si>
    <t>https://www.aqwella.com/upload/iblock/9e3/MOB0406+MOB0717BS.png</t>
  </si>
  <si>
    <t>https://www.aqwella.com/upload/iblock/09a/MOB0406+MOB0717BS.png</t>
  </si>
  <si>
    <t>https://www.aqwella.com/upload/iblock/ca9/MOB0717BS.png</t>
  </si>
  <si>
    <t>https://www.aqwella.com/upload/iblock/6b2/шкаф 60.jpg</t>
  </si>
  <si>
    <t>https://www.aqwella.com/upload/iblock/e52/шкаф 60.png</t>
  </si>
  <si>
    <t>https://www.aqwella.com/upload/iblock/77d/Mobi_tech.pdf</t>
  </si>
  <si>
    <t>Зеркальный шкаф 60 см с одной дверью на петлях с доводчиком. Цвет дуб балтийский</t>
  </si>
  <si>
    <t>MOB0406+MOB0717DB</t>
  </si>
  <si>
    <t>4620017603320+4620017603191</t>
  </si>
  <si>
    <t>https://www.aqwella.com/upload/iblock/c1c/MOB0406+MOB0717DB.png</t>
  </si>
  <si>
    <t>https://www.aqwella.com/upload/iblock/03b/MOB0406+MOB0717DB.png</t>
  </si>
  <si>
    <t>https://www.aqwella.com/upload/iblock/6d0/MOB0717DB.png</t>
  </si>
  <si>
    <t>https://www.aqwella.com/upload/iblock/ed9/шкаф 60.png</t>
  </si>
  <si>
    <t>https://www.aqwella.com/upload/iblock/aa5/шкаф 60.jpg</t>
  </si>
  <si>
    <t>https://www.aqwella.com/upload/iblock/006/Mobi_tech.pdf</t>
  </si>
  <si>
    <t>Зеркальный шкаф 60 см с одной дверью на петлях с доводчиком. Цвет белый</t>
  </si>
  <si>
    <t>MOB0406+MOB0717W</t>
  </si>
  <si>
    <t>4620017603320+4620017603207</t>
  </si>
  <si>
    <t>https://www.aqwella.com/upload/iblock/61f/MOB0406+MOB0717W.png</t>
  </si>
  <si>
    <t>https://www.aqwella.com/upload/iblock/9dc/MOB0406+MOB0717W.png</t>
  </si>
  <si>
    <t>https://www.aqwella.com/upload/iblock/cac/MOB0717W.png</t>
  </si>
  <si>
    <t>https://www.aqwella.com/upload/iblock/9a6/шкаф 60.jpg</t>
  </si>
  <si>
    <t>https://www.aqwella.com/upload/iblock/79c/Mobi_tech.pdf</t>
  </si>
  <si>
    <t>Зеркальный шкаф 80 см</t>
  </si>
  <si>
    <t>Зеркальный шкаф 80 см с двумя дверьми на петлях с доводчиком. Цвет бетон светлый</t>
  </si>
  <si>
    <t>MOB0408+MOB0717BS</t>
  </si>
  <si>
    <t>4620017603337+4620017603184</t>
  </si>
  <si>
    <t>https://www.aqwella.com/upload/iblock/2d0/MOB0408+MOB0717BS.png</t>
  </si>
  <si>
    <t>https://www.aqwella.com/upload/iblock/b83/MOB0408+MOB0717BS.png</t>
  </si>
  <si>
    <t>https://www.aqwella.com/upload/iblock/4d8/MOB0717BS.png</t>
  </si>
  <si>
    <t>https://www.aqwella.com/upload/iblock/c14/шкаф 80-120.png</t>
  </si>
  <si>
    <t>https://www.aqwella.com/upload/iblock/189/Mobi_tech.pdf</t>
  </si>
  <si>
    <t>Зеркальный шкаф 80 см с двумя дверьми на петлях с доводчиком. Цвет дуб балтийский</t>
  </si>
  <si>
    <t>MOB0408+MOB0717DB</t>
  </si>
  <si>
    <t>4620017603337+4620017603191</t>
  </si>
  <si>
    <t>https://www.aqwella.com/upload/iblock/a15/MOB0408+MOB0717DB.png</t>
  </si>
  <si>
    <t>https://www.aqwella.com/upload/iblock/8da/MOB0408+MOB0717DB.png</t>
  </si>
  <si>
    <t>https://www.aqwella.com/upload/iblock/483/MOB0717DB.png</t>
  </si>
  <si>
    <t>https://www.aqwella.com/upload/iblock/24e/шкаф 80-120.png</t>
  </si>
  <si>
    <t>https://www.aqwella.com/upload/iblock/be0/Mobi_tech.pdf</t>
  </si>
  <si>
    <t>Зеркальный шкаф 80 см с двумя дверьми на петлях с доводчиком. Цвет белый</t>
  </si>
  <si>
    <t>MOB0408+MOB0717W</t>
  </si>
  <si>
    <t>4620017603337+4620017603207</t>
  </si>
  <si>
    <t>https://www.aqwella.com/upload/iblock/6f6/MOB0408+MOB0717W.png</t>
  </si>
  <si>
    <t>https://www.aqwella.com/upload/iblock/7cf/MOB0408+MOB0717W.png</t>
  </si>
  <si>
    <t>https://www.aqwella.com/upload/iblock/bd8/MOB0717W.png</t>
  </si>
  <si>
    <t>https://www.aqwella.com/upload/iblock/9ba/шкаф 80-120.png</t>
  </si>
  <si>
    <t>https://www.aqwella.com/upload/iblock/aff/Mobi_tech.pdf</t>
  </si>
  <si>
    <t>Зеркальный шкаф 100 см</t>
  </si>
  <si>
    <t>Зеркальный шкаф 100 см с двумя дверьми на петлях с доводчиком. Цвет бетон светлый</t>
  </si>
  <si>
    <t>MOB0410+MOB0717BS</t>
  </si>
  <si>
    <t>4620017603306+4620017603184</t>
  </si>
  <si>
    <t>https://www.aqwella.com/upload/iblock/624/MOB0410+MOB0717BS.png</t>
  </si>
  <si>
    <t>https://www.aqwella.com/upload/iblock/ef6/MOB0410+MOB0717BS.png</t>
  </si>
  <si>
    <t>https://www.aqwella.com/upload/iblock/60f/MOB0717BS.png</t>
  </si>
  <si>
    <t>https://www.aqwella.com/upload/iblock/a6c/шкаф 80-120.png</t>
  </si>
  <si>
    <t>https://www.aqwella.com/upload/iblock/611/шкаф.jpg</t>
  </si>
  <si>
    <t>https://www.aqwella.com/upload/iblock/f70/Mobi_tech.pdf</t>
  </si>
  <si>
    <t>Зеркальный шкаф 100 см с двумя дверьми на петлях с доводчиком. Цвет дуб балтийский</t>
  </si>
  <si>
    <t>MOB0410+MOB0717DB</t>
  </si>
  <si>
    <t>4620017603306+4620017603191</t>
  </si>
  <si>
    <t>https://www.aqwella.com/upload/iblock/5e3/MOB0410+MOB0717DB.png</t>
  </si>
  <si>
    <t>https://www.aqwella.com/upload/iblock/d19/MOB0410+MOB0717DB.png</t>
  </si>
  <si>
    <t>https://www.aqwella.com/upload/iblock/7dc/MOB0717DB.png</t>
  </si>
  <si>
    <t>https://www.aqwella.com/upload/iblock/d55/шкаф 80-120.png</t>
  </si>
  <si>
    <t>https://www.aqwella.com/upload/iblock/b86/шкаф.jpg</t>
  </si>
  <si>
    <t>https://www.aqwella.com/upload/iblock/c5d/Mobi_tech.pdf</t>
  </si>
  <si>
    <t>Зеркальный шкаф 100 см с двумя дверьми на петлях с доводчиком. Цвет белый</t>
  </si>
  <si>
    <t>MOB0410+MOB0717W</t>
  </si>
  <si>
    <t>4620017603306+4620017603207</t>
  </si>
  <si>
    <t>https://www.aqwella.com/upload/iblock/515/MOB0410+MOB0717W.png</t>
  </si>
  <si>
    <t>https://www.aqwella.com/upload/iblock/ac1/MOB0410+MOB0717W.png</t>
  </si>
  <si>
    <t>https://www.aqwella.com/upload/iblock/1b1/MOB0717BS.png</t>
  </si>
  <si>
    <t>https://www.aqwella.com/upload/iblock/079/шкаф 80-120.png</t>
  </si>
  <si>
    <t>https://www.aqwella.com/upload/iblock/fa2/шкаф.jpg</t>
  </si>
  <si>
    <t>https://www.aqwella.com/upload/iblock/32b/Mobi_tech.pdf</t>
  </si>
  <si>
    <t>Зеркальный шкаф 120 см</t>
  </si>
  <si>
    <t>Зеркальный шкаф 120 см с двумя дверьми на петлях с доводчиком. Цвет бетон светлый</t>
  </si>
  <si>
    <t>MOB0412+MOB0717BS</t>
  </si>
  <si>
    <t>4620017603313+4620017603184</t>
  </si>
  <si>
    <t>https://www.aqwella.com/upload/iblock/2d7/MOB0412+MOB0717BS.png</t>
  </si>
  <si>
    <t>https://www.aqwella.com/upload/iblock/20d/MOB0412+MOB0717BS.png</t>
  </si>
  <si>
    <t>https://www.aqwella.com/upload/iblock/170/MOB0717BS.png</t>
  </si>
  <si>
    <t>https://www.aqwella.com/upload/iblock/de2/шкаф 80-120.png</t>
  </si>
  <si>
    <t>https://www.aqwella.com/upload/iblock/8f6/шкаф.jpg</t>
  </si>
  <si>
    <t>https://www.aqwella.com/upload/iblock/439/Mobi_tech.pdf</t>
  </si>
  <si>
    <t>Зеркальный шкаф 120 см с двумя дверьми на петлях с доводчиком. Цвет дуб балтийский</t>
  </si>
  <si>
    <t>MOB0412+MOB0717DB</t>
  </si>
  <si>
    <t>4620017603313+4620017603191</t>
  </si>
  <si>
    <t>https://www.aqwella.com/upload/iblock/f84/MOB0412+MOB0717DB.png</t>
  </si>
  <si>
    <t>https://www.aqwella.com/upload/iblock/f03/MOB0412+MOB0717DB.png</t>
  </si>
  <si>
    <t>https://www.aqwella.com/upload/iblock/ed3/MOB0717DB.png</t>
  </si>
  <si>
    <t>https://www.aqwella.com/upload/iblock/c81/шкаф 80-120.png</t>
  </si>
  <si>
    <t>https://www.aqwella.com/upload/iblock/43a/шкаф.jpg</t>
  </si>
  <si>
    <t>https://www.aqwella.com/upload/iblock/26e/Mobi_tech.pdf</t>
  </si>
  <si>
    <t>Зеркальный шкаф 120 см с двумя дверьми на петлях с доводчиком. Цвет белый</t>
  </si>
  <si>
    <t>MOB0412+MOB0717W</t>
  </si>
  <si>
    <t>4620017603313+4620017603207</t>
  </si>
  <si>
    <t>https://www.aqwella.com/upload/iblock/134/MOB0412+MOB0717W.png</t>
  </si>
  <si>
    <t>https://www.aqwella.com/upload/iblock/59e/MOB0412+MOB0717W.png</t>
  </si>
  <si>
    <t>https://www.aqwella.com/upload/iblock/754/MOB0717W.png</t>
  </si>
  <si>
    <t>https://www.aqwella.com/upload/iblock/900/шкаф 80-120.png</t>
  </si>
  <si>
    <t>https://www.aqwella.com/upload/iblock/aa9/шкаф.jpg</t>
  </si>
  <si>
    <t>https://www.aqwella.com/upload/iblock/ff6/Mobi_tech.pdf</t>
  </si>
  <si>
    <t>Напольная тумба 115 см.</t>
  </si>
  <si>
    <t>Напольная тумба с двумя полноразмерными ящиками с умывальником</t>
  </si>
  <si>
    <t>FOR01052</t>
  </si>
  <si>
    <t>Forma</t>
  </si>
  <si>
    <t>https://www.aqwella.com/upload/iblock/b86/untitled.png</t>
  </si>
  <si>
    <t>https://www.aqwella.com/upload/iblock/a30/untitled (1).png</t>
  </si>
  <si>
    <t>https://www.aqwella.com/upload/iblock/704/untitled (2).png</t>
  </si>
  <si>
    <t>https://www.aqwella.com/upload/iblock/e5f/untitled (3).png</t>
  </si>
  <si>
    <t>https://www.aqwella.com/upload/iblock/b67/untitled (4).png</t>
  </si>
  <si>
    <t>Forma 115 левая</t>
  </si>
  <si>
    <t>https://www.aqwella.com/upload/iblock/289/forma_l.png</t>
  </si>
  <si>
    <t>FOR.11.04.D-L</t>
  </si>
  <si>
    <t>https://www.aqwella.com/upload/iblock/939/Forma_tech.pdf</t>
  </si>
  <si>
    <t>Напольная тумба с бельевой корзиной слева и двумя отсеками для хранения хозяйственных принадлежностей c умывальником Forma 115</t>
  </si>
  <si>
    <t>FOR0105KL</t>
  </si>
  <si>
    <t>https://www.aqwella.com/upload/iblock/84a/FOR0105KL.jpg</t>
  </si>
  <si>
    <t>https://www.aqwella.com/upload/iblock/2e4/i001.jpg</t>
  </si>
  <si>
    <t>https://www.aqwella.com/upload/iblock/e47/i003.jpg</t>
  </si>
  <si>
    <t>https://www.aqwella.com/upload/iblock/2c6/i002.jpg</t>
  </si>
  <si>
    <t>https://www.aqwella.com/upload/iblock/861/forma_basket_l.jpg</t>
  </si>
  <si>
    <t>https://www.aqwella.com/upload/iblock/207/forma_l.png</t>
  </si>
  <si>
    <t>https://www.aqwella.com/upload/iblock/3a8/Forma_tech.pdf</t>
  </si>
  <si>
    <t>Напольная тумба с бельевой корзиной справа и двумя отсеками для хранения хозяйственных принадлежностей c умывальником Forma 115</t>
  </si>
  <si>
    <t>FOR0105KR</t>
  </si>
  <si>
    <t>https://www.aqwella.com/upload/iblock/d49/untitled (9).png</t>
  </si>
  <si>
    <t>https://www.aqwella.com/upload/iblock/083/i001.jpg</t>
  </si>
  <si>
    <t>https://www.aqwella.com/upload/iblock/174/i002.jpg</t>
  </si>
  <si>
    <t>https://www.aqwella.com/upload/iblock/58d/i003.jpg</t>
  </si>
  <si>
    <t>https://www.aqwella.com/upload/iblock/fd0/forma_basket_R.jpg</t>
  </si>
  <si>
    <t>Forma 115 правая</t>
  </si>
  <si>
    <t>https://www.aqwella.com/upload/iblock/b80/forma_r.png</t>
  </si>
  <si>
    <t>FOR.11.04.D-R</t>
  </si>
  <si>
    <t>https://www.aqwella.com/upload/iblock/272/Forma_tech.pdf</t>
  </si>
  <si>
    <t>Манчестер Пенал подвесной, цвет белый, MAN0535</t>
  </si>
  <si>
    <t>MAN0535</t>
  </si>
  <si>
    <t>Manchester</t>
  </si>
  <si>
    <t>https://www.aqwella.com/upload/iblock/a26/untitled (4).png</t>
  </si>
  <si>
    <t>https://www.aqwella.com/upload/iblock/720/untitled (5).png</t>
  </si>
  <si>
    <t>https://www.aqwella.com/upload/iblock/9bb/Manchester_P35.pdf</t>
  </si>
  <si>
    <t>Подвесная тумба в белом глянцевом цвете с двумя ящиками с умывальником</t>
  </si>
  <si>
    <t>MAN01102</t>
  </si>
  <si>
    <t>https://www.aqwella.com/upload/iblock/0d3/untitled (6).png</t>
  </si>
  <si>
    <t>https://www.aqwella.com/upload/iblock/89c/untitled (7).png</t>
  </si>
  <si>
    <t>https://www.aqwella.com/upload/iblock/5d2/untitled (8).png</t>
  </si>
  <si>
    <t>https://www.aqwella.com/upload/iblock/9ae/untitled (9).png</t>
  </si>
  <si>
    <t>Фостер 1000</t>
  </si>
  <si>
    <t>https://www.aqwella.com/upload/iblock/16f/foster_1000.png</t>
  </si>
  <si>
    <t>https://www.aqwella.com/upload/iblock/0f2/Manchester_100_hang_tech.pdf</t>
  </si>
  <si>
    <t>Напольная тумба в белом глянцевом цвете с тремя ящиками с умывальником</t>
  </si>
  <si>
    <t>MAN01103</t>
  </si>
  <si>
    <t>https://www.aqwella.com/upload/iblock/19f/untitled (11).png</t>
  </si>
  <si>
    <t>https://www.aqwella.com/upload/iblock/4fc/untitled (12).png</t>
  </si>
  <si>
    <t>https://www.aqwella.com/upload/iblock/a92/MAN01102_002.jpg</t>
  </si>
  <si>
    <t>https://www.aqwella.com/upload/iblock/837/foster_1000.png</t>
  </si>
  <si>
    <t>https://www.aqwella.com/upload/iblock/f35/Manchester_100_floor_tech.pdf</t>
  </si>
  <si>
    <t>MAN01062</t>
  </si>
  <si>
    <t>https://www.aqwella.com/upload/iblock/c4a/untitled (13).png</t>
  </si>
  <si>
    <t>https://www.aqwella.com/upload/iblock/9ae/untitled (5).png</t>
  </si>
  <si>
    <t>https://www.aqwella.com/upload/iblock/ad9/untitled (2).jpg</t>
  </si>
  <si>
    <t>https://www.aqwella.com/upload/iblock/adf/foster_600.png</t>
  </si>
  <si>
    <t>https://www.aqwella.com/upload/iblock/ca5/Manchester_60_hang_tech.pdf</t>
  </si>
  <si>
    <t>MAN01072</t>
  </si>
  <si>
    <t>https://www.aqwella.com/upload/iblock/0a0/untitled (15).png</t>
  </si>
  <si>
    <t>https://www.aqwella.com/upload/iblock/9eb/untitled (17).png</t>
  </si>
  <si>
    <t>https://www.aqwella.com/upload/iblock/51c/untitled (18).png</t>
  </si>
  <si>
    <t>https://www.aqwella.com/upload/iblock/489/untitled (19).png</t>
  </si>
  <si>
    <t>https://www.aqwella.com/upload/iblock/8ae/foster_700.png</t>
  </si>
  <si>
    <t>https://www.aqwella.com/upload/iblock/d32/Manchester_70_hang_tech.pdf</t>
  </si>
  <si>
    <t>MAN01073</t>
  </si>
  <si>
    <t>https://www.aqwella.com/upload/iblock/017/untitled (21).png</t>
  </si>
  <si>
    <t>https://www.aqwella.com/upload/iblock/2bf/untitled (22).png</t>
  </si>
  <si>
    <t>https://www.aqwella.com/upload/iblock/eb9/untitled (23).png</t>
  </si>
  <si>
    <t>https://www.aqwella.com/upload/iblock/a30/untitled (24).png</t>
  </si>
  <si>
    <t>https://www.aqwella.com/upload/iblock/8d5/foster_700.png</t>
  </si>
  <si>
    <t>https://www.aqwella.com/upload/iblock/180/Manchester_70_floor_tech.pdf</t>
  </si>
  <si>
    <t>MAN01082</t>
  </si>
  <si>
    <t>https://www.aqwella.com/upload/iblock/7a9/untitled (25).png</t>
  </si>
  <si>
    <t>https://www.aqwella.com/upload/iblock/322/untitled (16).png</t>
  </si>
  <si>
    <t>https://www.aqwella.com/upload/iblock/0f1/untitled (18).png</t>
  </si>
  <si>
    <t>https://www.aqwella.com/upload/iblock/52f/untitled (19).png</t>
  </si>
  <si>
    <t>https://www.aqwella.com/upload/iblock/e3f/foster_800.png</t>
  </si>
  <si>
    <t>https://www.aqwella.com/upload/iblock/d72/Manchester_80_hang_tech.pdf</t>
  </si>
  <si>
    <t>MAN01083</t>
  </si>
  <si>
    <t>https://www.aqwella.com/upload/iblock/830/untitled (27).png</t>
  </si>
  <si>
    <t>https://www.aqwella.com/upload/iblock/041/untitled (22).png</t>
  </si>
  <si>
    <t>https://www.aqwella.com/upload/iblock/4d7/untitled (23).png</t>
  </si>
  <si>
    <t>https://www.aqwella.com/upload/iblock/0ca/untitled (24).png</t>
  </si>
  <si>
    <t>https://www.aqwella.com/upload/iblock/9d9/foster_800.png</t>
  </si>
  <si>
    <t>https://www.aqwella.com/upload/iblock/a27/Manchester_80_floor_tech.pdf</t>
  </si>
  <si>
    <t>Подвесная тумба в цвете дуб балтийский с двумя ящиками с умывальником</t>
  </si>
  <si>
    <t>FRG0110DB</t>
  </si>
  <si>
    <t>Fargo</t>
  </si>
  <si>
    <t>https://www.aqwella.com/upload/iblock/72a/untitled.png</t>
  </si>
  <si>
    <t>https://www.aqwella.com/upload/iblock/28a/untitled (2).png</t>
  </si>
  <si>
    <t>https://www.aqwella.com/upload/iblock/5aa/untitled (1).png</t>
  </si>
  <si>
    <t>https://www.aqwella.com/upload/iblock/54e/untitled (4).png</t>
  </si>
  <si>
    <t>https://www.aqwella.com/upload/iblock/fa8/foster_1000.png</t>
  </si>
  <si>
    <t>https://www.aqwella.com/upload/iblock/58e/Fargo_100_tech.pdf</t>
  </si>
  <si>
    <t>FRG0106DB</t>
  </si>
  <si>
    <t>https://www.aqwella.com/upload/iblock/0bf/untitled (7).png</t>
  </si>
  <si>
    <t>https://www.aqwella.com/upload/iblock/f9c/frg_60_01.jpg</t>
  </si>
  <si>
    <t>https://www.aqwella.com/upload/iblock/e8a/foster_600.png</t>
  </si>
  <si>
    <t>https://www.aqwella.com/upload/iblock/daf/Fargo_60_tech.pdf</t>
  </si>
  <si>
    <t>FRG0107DB</t>
  </si>
  <si>
    <t>https://www.aqwella.com/upload/iblock/3de/untitled (9).png</t>
  </si>
  <si>
    <t>https://www.aqwella.com/upload/iblock/b6f/untitled (4).jpg</t>
  </si>
  <si>
    <t>https://www.aqwella.com/upload/iblock/7c8/foster_700.png</t>
  </si>
  <si>
    <t>https://www.aqwella.com/upload/iblock/67a/Fargo_70_tech.pdf</t>
  </si>
  <si>
    <t>FRG0108DB</t>
  </si>
  <si>
    <t>https://www.aqwella.com/upload/iblock/60b/0_8.png</t>
  </si>
  <si>
    <t>https://www.aqwella.com/upload/iblock/2c8/untitled.jpg</t>
  </si>
  <si>
    <t>https://www.aqwella.com/upload/iblock/9f5/untitled123456.jpg</t>
  </si>
  <si>
    <t>https://www.aqwella.com/upload/iblock/129/untitled (6).png</t>
  </si>
  <si>
    <t>https://www.aqwella.com/upload/iblock/b6d/foster_800.png</t>
  </si>
  <si>
    <t>https://www.aqwella.com/upload/iblock/4f2/Fargo_80_tech.pdf</t>
  </si>
  <si>
    <t>Комплект ножек 382 мм</t>
  </si>
  <si>
    <t>Комплект ножек для тумбы 60см.</t>
  </si>
  <si>
    <t>FRGN380</t>
  </si>
  <si>
    <t>https://www.aqwella.com/upload/iblock/7b7/untitled (11).png</t>
  </si>
  <si>
    <t>https://www.aqwella.com/upload/iblock/140/untitled (11).png</t>
  </si>
  <si>
    <t>https://www.aqwella.com/upload/iblock/1a6/untitled (4).jpg</t>
  </si>
  <si>
    <t>https://www.aqwella.com/upload/iblock/f9d/untitled (4).png</t>
  </si>
  <si>
    <t>https://www.aqwella.com/upload/iblock/ea0/frg_80_01.jpg</t>
  </si>
  <si>
    <t>https://www.aqwella.com/upload/iblock/850/Fargo_tech.pdf</t>
  </si>
  <si>
    <t>Комплект ножек 440 мм</t>
  </si>
  <si>
    <t>Комплект ножек для тумб 70,80,100см.</t>
  </si>
  <si>
    <t>FRGN440</t>
  </si>
  <si>
    <t>https://www.aqwella.com/upload/iblock/ce1/untitled (12).png</t>
  </si>
  <si>
    <t>https://www.aqwella.com/upload/iblock/280/untitled1234567896966.jpg</t>
  </si>
  <si>
    <t>https://www.aqwella.com/upload/iblock/014/untitled.jpg</t>
  </si>
  <si>
    <t>https://www.aqwella.com/upload/iblock/1ce/untitled123456.jpg</t>
  </si>
  <si>
    <t>https://www.aqwella.com/upload/iblock/b2b/Fargo_tech.pdf</t>
  </si>
  <si>
    <t>Универсальный левый/правый пенал 35 см с одной дверью</t>
  </si>
  <si>
    <t>FRG0535DB</t>
  </si>
  <si>
    <t>https://www.aqwella.com/upload/iblock/e28/untitled (13).png</t>
  </si>
  <si>
    <t>https://www.aqwella.com/upload/iblock/e8f/frg_35_01.jpg</t>
  </si>
  <si>
    <t>https://www.aqwella.com/upload/iblock/d69/frg_60_01.jpg</t>
  </si>
  <si>
    <t>https://www.aqwella.com/upload/iblock/abc/Fargo_tech.pdf</t>
  </si>
  <si>
    <t>Напольная тумба 100см</t>
  </si>
  <si>
    <t>Напольная тумба в цвете дуб балтийский с двумя ящиками с умывальником</t>
  </si>
  <si>
    <t>FRG0110DB+FRGN440</t>
  </si>
  <si>
    <t>4620017604327+4620017604389</t>
  </si>
  <si>
    <t>https://www.aqwella.com/upload/iblock/6b1/100ножки.png</t>
  </si>
  <si>
    <t>https://www.aqwella.com/upload/iblock/f85/untitled (1).png</t>
  </si>
  <si>
    <t>https://www.aqwella.com/upload/iblock/282/untitled (2).png</t>
  </si>
  <si>
    <t>https://www.aqwella.com/upload/iblock/89e/untitled (1).jpg</t>
  </si>
  <si>
    <t>https://www.aqwella.com/upload/iblock/f7e/foster_1000.png</t>
  </si>
  <si>
    <t>https://www.aqwella.com/upload/iblock/988/Fargo_100_tech.pdf</t>
  </si>
  <si>
    <t>FRG0106DB+FRGN380</t>
  </si>
  <si>
    <t>4620017604334+4620017604372</t>
  </si>
  <si>
    <t>https://www.aqwella.com/upload/iblock/330/60 ножки.png</t>
  </si>
  <si>
    <t>https://www.aqwella.com/upload/iblock/485/untitled (3).jpg</t>
  </si>
  <si>
    <t>https://www.aqwella.com/upload/iblock/691/foster_600.png</t>
  </si>
  <si>
    <t>https://www.aqwella.com/upload/iblock/64d/Fargo_tech.pdf</t>
  </si>
  <si>
    <t>Напольная тумба 70 см</t>
  </si>
  <si>
    <t>FRG0107DB+FRGN440</t>
  </si>
  <si>
    <t>4620017604341+4620017604389</t>
  </si>
  <si>
    <t>https://www.aqwella.com/upload/iblock/59b/70ножки.png</t>
  </si>
  <si>
    <t>https://www.aqwella.com/upload/iblock/e6f/untitled (5).jpg</t>
  </si>
  <si>
    <t>https://www.aqwella.com/upload/iblock/2cd/foster_700.png</t>
  </si>
  <si>
    <t>https://www.aqwella.com/upload/iblock/886/Fargo_70_tech.pdf</t>
  </si>
  <si>
    <t>Напольная тумба 80 см</t>
  </si>
  <si>
    <t>FRG0108DB+FRGN440</t>
  </si>
  <si>
    <t>4620017604358+4620017604389</t>
  </si>
  <si>
    <t>https://www.aqwella.com/upload/iblock/b12/untitled80см.png</t>
  </si>
  <si>
    <t>https://www.aqwella.com/upload/iblock/0a2/untitled.jpg</t>
  </si>
  <si>
    <t>https://www.aqwella.com/upload/iblock/df1/untitled123456.jpg</t>
  </si>
  <si>
    <t>https://www.aqwella.com/upload/iblock/d90/frg_80_04.jpg</t>
  </si>
  <si>
    <t>https://www.aqwella.com/upload/iblock/6bb/foster_800.png</t>
  </si>
  <si>
    <t>https://www.aqwella.com/upload/iblock/318/Fargo_80_tech.pdf</t>
  </si>
  <si>
    <t>Подвесная тумба в цвете акация с одним выдвижным ящиком и полкой, скрытой за фасадом, с умывальником из литьевого мрамора</t>
  </si>
  <si>
    <t>Ver.01.10/A</t>
  </si>
  <si>
    <t>Verona</t>
  </si>
  <si>
    <t>https://www.aqwella.com/upload/iblock/58c/VER0110A.jpg</t>
  </si>
  <si>
    <t>https://www.aqwella.com/upload/iblock/f9f/verona_01.jpg</t>
  </si>
  <si>
    <t>https://www.aqwella.com/upload/iblock/f51/verona_03.jpg</t>
  </si>
  <si>
    <t>https://www.aqwella.com/upload/iblock/964/Inf.10.04.D2.png</t>
  </si>
  <si>
    <t>https://www.aqwella.com/upload/iblock/75e/Verona_tech.pdf</t>
  </si>
  <si>
    <t>Подвесная тумба в цвете белый глянец с одним выдвижным ящиком и полкой, скрытой за фасадом, с умывальником из литьевого мрамора</t>
  </si>
  <si>
    <t>Ver.01.10/W</t>
  </si>
  <si>
    <t>https://www.aqwella.com/upload/iblock/042/Ver.01.10.jpg</t>
  </si>
  <si>
    <t>https://www.aqwella.com/upload/iblock/a54/verona_02.png</t>
  </si>
  <si>
    <t>https://www.aqwella.com/upload/iblock/abd/untitled.jpg</t>
  </si>
  <si>
    <t>https://www.aqwella.com/upload/iblock/057/Inf.10.04.D2.png</t>
  </si>
  <si>
    <t>https://www.aqwella.com/upload/iblock/327/Verona_tech.pdf</t>
  </si>
  <si>
    <t>Ver.01.08/А</t>
  </si>
  <si>
    <t>https://www.aqwella.com/upload/iblock/475/Ver.01.10.jpg</t>
  </si>
  <si>
    <t>https://www.aqwella.com/upload/iblock/a18/verona_01.jpg</t>
  </si>
  <si>
    <t>https://www.aqwella.com/upload/iblock/c92/verona_03.jpg</t>
  </si>
  <si>
    <t>https://www.aqwella.com/upload/iblock/24e/infinity_800.png</t>
  </si>
  <si>
    <t>https://www.aqwella.com/upload/iblock/8c4/Verona_tech.pdf</t>
  </si>
  <si>
    <t>Ver.01.08/W</t>
  </si>
  <si>
    <t>https://www.aqwella.com/upload/iblock/aab/Ver.01.08.png</t>
  </si>
  <si>
    <t>https://www.aqwella.com/upload/iblock/83a/verona_02_SM.jpg</t>
  </si>
  <si>
    <t>https://www.aqwella.com/upload/iblock/93b/verona_04.jpg</t>
  </si>
  <si>
    <t>https://www.aqwella.com/upload/iblock/e1b/infinity_800.png</t>
  </si>
  <si>
    <t>https://www.aqwella.com/upload/iblock/a31/Verona_tech.pdf</t>
  </si>
  <si>
    <t>Зеркальный шкаф с двумя дверьми, светодиодным светильником, также освещающим внутреннее пространство, сенсорным выключателем и регулятором освещенности</t>
  </si>
  <si>
    <t>NER0408</t>
  </si>
  <si>
    <t>Neringa</t>
  </si>
  <si>
    <t>https://www.aqwella.com/upload/iblock/721/04_08.png</t>
  </si>
  <si>
    <t>https://www.aqwella.com/upload/iblock/b73/untitled (2).jpg</t>
  </si>
  <si>
    <t>https://www.aqwella.com/upload/iblock/41e/untitled.jpg</t>
  </si>
  <si>
    <t>https://www.aqwella.com/upload/iblock/4df/Neringa_tech.pdf</t>
  </si>
  <si>
    <t>Подвесная тумба в цвете белый глянец с двумя ящиками с умывальником из литьевого мрамора</t>
  </si>
  <si>
    <t>NER0108</t>
  </si>
  <si>
    <t>Neringa 800</t>
  </si>
  <si>
    <t>Ner.08.04.D</t>
  </si>
  <si>
    <t xml:space="preserve">Подвесная тумба в цвете дуб балтийский с двумя ящиками с умывальником </t>
  </si>
  <si>
    <t>CI0105DB</t>
  </si>
  <si>
    <t>City</t>
  </si>
  <si>
    <t>https://www.aqwella.com/upload/iblock/d5e/50дб.png</t>
  </si>
  <si>
    <t>https://www.aqwella.com/upload/iblock/172/50.jpg</t>
  </si>
  <si>
    <t>МИНИ 50</t>
  </si>
  <si>
    <t>https://www.aqwella.com/upload/iblock/c27/mini_50.png</t>
  </si>
  <si>
    <t>https://www.aqwella.com/upload/iblock/a45/Sity_50_tech.pdf</t>
  </si>
  <si>
    <t xml:space="preserve">Подвесная тумба в цвете дуб канадский с двумя ящиками с умывальником </t>
  </si>
  <si>
    <t>CI0105DK</t>
  </si>
  <si>
    <t>https://www.aqwella.com/upload/iblock/54a/50 дуб канадский.png</t>
  </si>
  <si>
    <t>https://www.aqwella.com/upload/iblock/91f/50дк.jpg</t>
  </si>
  <si>
    <t>https://www.aqwella.com/upload/iblock/bb2/mini_50.png</t>
  </si>
  <si>
    <t xml:space="preserve">195032 </t>
  </si>
  <si>
    <t>https://www.aqwella.com/upload/iblock/087/Sity_50_tech.pdf</t>
  </si>
  <si>
    <t>CI0106DB</t>
  </si>
  <si>
    <t>https://www.aqwella.com/upload/iblock/5e4/60дб.png</t>
  </si>
  <si>
    <t>https://www.aqwella.com/upload/iblock/353/60 дб 1.jpg</t>
  </si>
  <si>
    <t>https://www.aqwella.com/upload/iblock/17d/city_60_moduo_slim_db_opened.jpg</t>
  </si>
  <si>
    <t>MODUO SLIM 60</t>
  </si>
  <si>
    <t>https://www.aqwella.com/upload/iblock/a72/mini_60.png</t>
  </si>
  <si>
    <t>UM-MOD60SL/1</t>
  </si>
  <si>
    <t>https://www.aqwella.com/upload/iblock/fde/Sity_60_tech.pdf</t>
  </si>
  <si>
    <t>CI0106DK</t>
  </si>
  <si>
    <t>https://www.aqwella.com/upload/iblock/66b/60дк.png</t>
  </si>
  <si>
    <t>https://www.aqwella.com/upload/iblock/b8f/60дк1.jpg</t>
  </si>
  <si>
    <t>https://www.aqwella.com/upload/iblock/c92/mini_60.png</t>
  </si>
  <si>
    <t>https://www.aqwella.com/upload/iblock/8c0/Sity_60_tech.pdf</t>
  </si>
  <si>
    <t>Универсальный левый/правый зеркальный шкаф с одной дверью и двумя открытыми полками, цвет дуб балтийский</t>
  </si>
  <si>
    <t>SIT0405DB</t>
  </si>
  <si>
    <t>https://www.aqwella.com/upload/iblock/a2d/шкаф 50 дб.png</t>
  </si>
  <si>
    <t>https://www.aqwella.com/upload/iblock/7dc/untitled.jpg</t>
  </si>
  <si>
    <t>https://www.aqwella.com/upload/iblock/191/50.jpg</t>
  </si>
  <si>
    <t>https://www.aqwella.com/upload/iblock/898/city_50_db_p35.jpg</t>
  </si>
  <si>
    <t>https://www.aqwella.com/upload/iblock/3c3/Сity_50_tech.pdf</t>
  </si>
  <si>
    <t>Универсальный левый/правый зеркальный шкаф с одной дверью и двумя открытыми полками, цвет дуб канадский</t>
  </si>
  <si>
    <t>SIT0405DK</t>
  </si>
  <si>
    <t>https://www.aqwella.com/upload/iblock/dc0/50дк шкаф.png</t>
  </si>
  <si>
    <t>https://www.aqwella.com/upload/iblock/cc8/city_50_dk_01.jpg</t>
  </si>
  <si>
    <t>https://www.aqwella.com/upload/iblock/658/Сity_50_tech.pdf</t>
  </si>
  <si>
    <t>SIT0406DB</t>
  </si>
  <si>
    <t>https://www.aqwella.com/upload/iblock/708/u60 зеркало .png</t>
  </si>
  <si>
    <t>https://www.aqwella.com/upload/iblock/8ca/city_60_db_01.jpg</t>
  </si>
  <si>
    <t>https://www.aqwella.com/upload/iblock/074/city_60_db_04.jpg</t>
  </si>
  <si>
    <t>https://www.aqwella.com/upload/iblock/605/Сity_60_tech.pdf</t>
  </si>
  <si>
    <t>SIT0406DK</t>
  </si>
  <si>
    <t>https://www.aqwella.com/upload/iblock/6c4/untitled.png</t>
  </si>
  <si>
    <t>https://www.aqwella.com/upload/iblock/29c/60дк1.jpg</t>
  </si>
  <si>
    <t>https://www.aqwella.com/upload/iblock/61f/Сity_60_tech.pdf</t>
  </si>
  <si>
    <t>Подвесной пенал 35 см.</t>
  </si>
  <si>
    <t>Универсальный левый/правый пенал с двумя дверьми, цвет дуб балтийский</t>
  </si>
  <si>
    <t>SIT0535DB</t>
  </si>
  <si>
    <t>https://www.aqwella.com/upload/iblock/834/untitled (1).png</t>
  </si>
  <si>
    <t>https://www.aqwella.com/upload/iblock/613/city_50_db_p35.jpg</t>
  </si>
  <si>
    <t>https://www.aqwella.com/upload/iblock/e3d/city_db_p35.jpg</t>
  </si>
  <si>
    <t>https://www.aqwella.com/upload/iblock/10d/Sity_50_tech.pdf</t>
  </si>
  <si>
    <t>Универсальный левый/правый пенал с двумя дверьми, цвет дуб канадский</t>
  </si>
  <si>
    <t>SIT0535DK</t>
  </si>
  <si>
    <t>https://www.aqwella.com/upload/iblock/7d7/untitled (3).png</t>
  </si>
  <si>
    <t>https://www.aqwella.com/upload/iblock/097/untitled (3).png</t>
  </si>
  <si>
    <t>https://www.aqwella.com/upload/iblock/8b7/untitled (2).png</t>
  </si>
  <si>
    <t>https://www.aqwella.com/upload/iblock/d61/Sity_50_tech.pdf</t>
  </si>
  <si>
    <t>Подвесная тумба 50 см</t>
  </si>
  <si>
    <t>Подвесная тумба с одним ящиком, цвет бетон светлый с умывальником</t>
  </si>
  <si>
    <t>SRT0105BS</t>
  </si>
  <si>
    <t>Smart</t>
  </si>
  <si>
    <t>https://www.aqwella.com/upload/iblock/819/SRT0105BS__.png</t>
  </si>
  <si>
    <t>https://www.aqwella.com/upload/iblock/eec/smart_50_02.jpg</t>
  </si>
  <si>
    <t>https://www.aqwella.com/upload/iblock/29d/smart_60_04.jpg</t>
  </si>
  <si>
    <t>https://www.aqwella.com/upload/iblock/788/smart_60_06.jpg</t>
  </si>
  <si>
    <t>MODUO SLIM 50</t>
  </si>
  <si>
    <t>https://www.aqwella.com/upload/iblock/5f0/moduo_slim_50.png</t>
  </si>
  <si>
    <t>UM-MOD50SL/1</t>
  </si>
  <si>
    <t>https://www.aqwella.com/upload/iblock/b67/Smart_50_tech.pdf</t>
  </si>
  <si>
    <t>Подвесная тумба с одним ящиком, цвет дуб балтийский с умывальником</t>
  </si>
  <si>
    <t>SRT0105DB</t>
  </si>
  <si>
    <t>https://www.aqwella.com/upload/iblock/043/SRT0105DB__.png</t>
  </si>
  <si>
    <t>https://www.aqwella.com/upload/iblock/9d8/smart_50_01.jpg</t>
  </si>
  <si>
    <t>https://www.aqwella.com/upload/iblock/c99/smart_60_03.jpg</t>
  </si>
  <si>
    <t>https://www.aqwella.com/upload/iblock/88a/smart_60_02.jpg</t>
  </si>
  <si>
    <t>https://www.aqwella.com/upload/iblock/e0e/moduo_slim_50.png</t>
  </si>
  <si>
    <t>https://www.aqwella.com/upload/iblock/905/Smart_50_tech.pdf</t>
  </si>
  <si>
    <t>Подвесная тумба 60 см</t>
  </si>
  <si>
    <t>SRT0106BS</t>
  </si>
  <si>
    <t>https://www.aqwella.com/upload/iblock/efb/SRT0106BS__.png</t>
  </si>
  <si>
    <t>https://www.aqwella.com/upload/iblock/b44/smart_60_05.jpg</t>
  </si>
  <si>
    <t>https://www.aqwella.com/upload/iblock/439/smart_60_04.jpg</t>
  </si>
  <si>
    <t>https://www.aqwella.com/upload/iblock/ce7/smart_60_06.jpg</t>
  </si>
  <si>
    <t>https://www.aqwella.com/upload/iblock/eed/moduo_slim_60.png</t>
  </si>
  <si>
    <t>https://www.aqwella.com/upload/iblock/713/Smart_60_tech.pdf</t>
  </si>
  <si>
    <t>SRT0106DB</t>
  </si>
  <si>
    <t>https://www.aqwella.com/upload/iblock/bc5/SRT0106DB__.png</t>
  </si>
  <si>
    <t>https://www.aqwella.com/upload/iblock/089/smart_60_01.jpg</t>
  </si>
  <si>
    <t>https://www.aqwella.com/upload/iblock/6c6/smart_60_02.jpg</t>
  </si>
  <si>
    <t>https://www.aqwella.com/upload/iblock/48d/smart_60_03.jpg</t>
  </si>
  <si>
    <t>https://www.aqwella.com/upload/iblock/b96/smart_60_06.jpg</t>
  </si>
  <si>
    <t>https://www.aqwella.com/upload/iblock/30f/moduo_slim_60.png</t>
  </si>
  <si>
    <t>https://www.aqwella.com/upload/iblock/191/Smart_60_tech.pdf</t>
  </si>
  <si>
    <t>Подвесная тумба 80 см</t>
  </si>
  <si>
    <t>SRT0108BS</t>
  </si>
  <si>
    <t>https://www.aqwella.com/upload/iblock/ae7/SRT0108BS__.png</t>
  </si>
  <si>
    <t>https://www.aqwella.com/upload/iblock/67e/smart_80_02.jpg</t>
  </si>
  <si>
    <t>https://www.aqwella.com/upload/iblock/bf9/smart_60_06.jpg</t>
  </si>
  <si>
    <t>https://www.aqwella.com/upload/iblock/33b/smart_60_04.jpg</t>
  </si>
  <si>
    <t>MODUO SLIM 80</t>
  </si>
  <si>
    <t>https://www.aqwella.com/upload/iblock/b05/moduo_slim_80.png</t>
  </si>
  <si>
    <t>UM-MOD80SL/1</t>
  </si>
  <si>
    <t>https://www.aqwella.com/upload/iblock/2e6/Smart_80_tech.pdf</t>
  </si>
  <si>
    <t>SRT0108DB</t>
  </si>
  <si>
    <t>https://www.aqwella.com/upload/iblock/ce4/дб 80.png</t>
  </si>
  <si>
    <t>https://www.aqwella.com/upload/iblock/fc1/smart_80_03.jpg</t>
  </si>
  <si>
    <t>https://www.aqwella.com/upload/iblock/925/smart_80_01.jpg</t>
  </si>
  <si>
    <t>https://www.aqwella.com/upload/iblock/749/smart_60_03.jpg</t>
  </si>
  <si>
    <t>https://www.aqwella.com/upload/iblock/af0/moduo_slim_80.png</t>
  </si>
  <si>
    <t>https://www.aqwella.com/upload/iblock/213/Smart_80_tech.pdf</t>
  </si>
  <si>
    <t>Зеркало 50см.</t>
  </si>
  <si>
    <t>Подвесной универсальный левый/правый пенал с одной дверью и системой открывания «push-to-open» в цвете акация</t>
  </si>
  <si>
    <t>An.05.35/А</t>
  </si>
  <si>
    <t>https://www.aqwella.com/upload/iblock/38b/An.05.35.А.png</t>
  </si>
  <si>
    <t>https://www.aqwella.com/upload/iblock/e89/bergamo_01.jpg</t>
  </si>
  <si>
    <t>https://www.aqwella.com/upload/iblock/7c3/verona_01.jpg</t>
  </si>
  <si>
    <t>https://www.aqwella.com/upload/iblock/300/Bergamo_tech.pdf</t>
  </si>
  <si>
    <t>Пенал 25см</t>
  </si>
  <si>
    <t>Подвесной универсальный левый/правый пенал с одной дверью и системой открывания «push-to-open» в белом цвете</t>
  </si>
  <si>
    <t>An.05.25/W</t>
  </si>
  <si>
    <t>https://www.aqwella.com/upload/iblock/05a/An.05.25 (1).png</t>
  </si>
  <si>
    <t>https://www.aqwella.com/upload/iblock/9d3/neringa_001.jpg</t>
  </si>
  <si>
    <t>https://www.aqwella.com/upload/iblock/059/neringa_010.jpg</t>
  </si>
  <si>
    <t>https://www.aqwella.com/upload/iblock/7bb/neringa_003.jpg</t>
  </si>
  <si>
    <t>https://www.aqwella.com/upload/iblock/59b/Bergamo_tech.pdf</t>
  </si>
  <si>
    <t>An.05.35/W</t>
  </si>
  <si>
    <t>https://www.aqwella.com/upload/iblock/4aa/An.05.25.png</t>
  </si>
  <si>
    <t>https://www.aqwella.com/upload/iblock/941/neringa_010.jpg</t>
  </si>
  <si>
    <t>https://www.aqwella.com/upload/iblock/42e/neringa_003.jpg</t>
  </si>
  <si>
    <t>https://www.aqwella.com/upload/iblock/985/Bergamo_1000_tech.pdf</t>
  </si>
  <si>
    <t>An.05.25/A</t>
  </si>
  <si>
    <t>https://www.aqwella.com/upload/iblock/1e5/An.05.25.А.png</t>
  </si>
  <si>
    <t>https://www.aqwella.com/upload/iblock/c93/bergamo_01.jpg</t>
  </si>
  <si>
    <t>https://www.aqwella.com/upload/iblock/58b/verona_01.jpg</t>
  </si>
  <si>
    <t>https://www.aqwella.com/upload/iblock/a17/Bergamo_1000_tech.pdf</t>
  </si>
  <si>
    <t>Зеркало круглое 60см, цвет чёрный</t>
  </si>
  <si>
    <t>Зеркало в металлической раме, цвет черный, диаметр 60 см</t>
  </si>
  <si>
    <t>металл</t>
  </si>
  <si>
    <t>RM0206BLK</t>
  </si>
  <si>
    <t>RM</t>
  </si>
  <si>
    <t>https://www.aqwella.com/upload/iblock/b37/untitled (15).png</t>
  </si>
  <si>
    <t>https://www.aqwella.com/upload/iblock/039/frg_60_01.jpg</t>
  </si>
  <si>
    <t>Круглая</t>
  </si>
  <si>
    <t>https://www.aqwella.com/upload/iblock/43e/Fargo_tech.pdf</t>
  </si>
  <si>
    <t>Зеркало круглое 60см, цвет белый</t>
  </si>
  <si>
    <t>Зеркало в металлической раме, цвет белый, диаметр 60 см</t>
  </si>
  <si>
    <t>RM0206W</t>
  </si>
  <si>
    <t>https://www.aqwella.com/upload/iblock/89e/untitled (16).png</t>
  </si>
  <si>
    <t>https://www.aqwella.com/upload/iblock/c5f/untitled (16).png</t>
  </si>
  <si>
    <t>https://www.aqwella.com/upload/iblock/459/Fargo_tech.pdf</t>
  </si>
  <si>
    <t>Зеркало круглое 80см, цвет чёрный</t>
  </si>
  <si>
    <t>Зеркало в металлической раме, цвет черный, диаметр 80 см</t>
  </si>
  <si>
    <t>RM0208BLK</t>
  </si>
  <si>
    <t>https://www.aqwella.com/upload/iblock/8da/untitled (17).png</t>
  </si>
  <si>
    <t>https://www.aqwella.com/upload/iblock/305/frg_80_01.jpg</t>
  </si>
  <si>
    <t>https://www.aqwella.com/upload/iblock/e7c/untitled (17).png</t>
  </si>
  <si>
    <t>https://www.aqwella.com/upload/iblock/415/Fargo_tech.pdf</t>
  </si>
  <si>
    <t>Зеркало круглое 80см, цвет белый</t>
  </si>
  <si>
    <t>Зеркало в металлической раме, цвет белый, диаметр 80 см</t>
  </si>
  <si>
    <t>RM0208W</t>
  </si>
  <si>
    <t>https://www.aqwella.com/upload/iblock/f10/untitled (21).png</t>
  </si>
  <si>
    <t>https://www.aqwella.com/upload/iblock/99d/untitled (21).png</t>
  </si>
  <si>
    <t>https://www.aqwella.com/upload/iblock/0cb/Fargo_tech.pdf</t>
  </si>
  <si>
    <t>Зеркало 50*90 см, цвет чёрный</t>
  </si>
  <si>
    <t>Зеркало в металлической раме, цвет черный, 50*90 см</t>
  </si>
  <si>
    <t>RM0205BLK</t>
  </si>
  <si>
    <t>https://www.aqwella.com/upload/iblock/1d5/RM0205BLK.png</t>
  </si>
  <si>
    <t>https://www.aqwella.com/upload/iblock/60b/frg_60_02.jpg</t>
  </si>
  <si>
    <t>https://www.aqwella.com/upload/iblock/536/RM0205 .pdf</t>
  </si>
  <si>
    <t>Зеркало 50*90 см, цвет белый</t>
  </si>
  <si>
    <t>Зеркало в металлической раме, цвет белый, 50*90 см</t>
  </si>
  <si>
    <t>RM0205W</t>
  </si>
  <si>
    <t>https://www.aqwella.com/upload/iblock/728/RM0205W.png</t>
  </si>
  <si>
    <t>https://www.aqwella.com/upload/iblock/c74/RM0205 .pdf</t>
  </si>
  <si>
    <t>Зеркало со светодиодной подсветкой в металлическом профиле, выключателем и регулятором освещенности.</t>
  </si>
  <si>
    <t>SM0210</t>
  </si>
  <si>
    <t>SM</t>
  </si>
  <si>
    <t>https://www.aqwella.com/upload/iblock/74d/untitled.png</t>
  </si>
  <si>
    <t>https://www.aqwella.com/upload/iblock/160/verona_02_SM.jpg</t>
  </si>
  <si>
    <t>https://www.aqwella.com/upload/iblock/2d0/verona_01_SM.jpg</t>
  </si>
  <si>
    <t>https://www.aqwella.com/upload/iblock/cc9/001.jpg</t>
  </si>
  <si>
    <t>https://www.aqwella.com/upload/iblock/988/i001.jpg</t>
  </si>
  <si>
    <t>https://www.aqwella.com/upload/iblock/517/Manchester_100_floor_tech.pdf</t>
  </si>
  <si>
    <t>SM0206</t>
  </si>
  <si>
    <t>https://www.aqwella.com/upload/iblock/10c/untitled (1).png</t>
  </si>
  <si>
    <t>https://www.aqwella.com/upload/iblock/314/untitled (1).png</t>
  </si>
  <si>
    <t>https://www.aqwella.com/upload/iblock/bc4/Manchester_60_hang_tech.pdf</t>
  </si>
  <si>
    <t>SM0207</t>
  </si>
  <si>
    <t>https://www.aqwella.com/upload/iblock/801/untitled (2).png</t>
  </si>
  <si>
    <t>https://www.aqwella.com/upload/iblock/35c/untitled (2).png</t>
  </si>
  <si>
    <t>https://www.aqwella.com/upload/iblock/b45/untitled (1).jpg</t>
  </si>
  <si>
    <t>https://www.aqwella.com/upload/iblock/e10/untitled.jpg</t>
  </si>
  <si>
    <t>https://www.aqwella.com/upload/iblock/5ca/Manchester_70_floor_tech.pdf</t>
  </si>
  <si>
    <t>SM0208</t>
  </si>
  <si>
    <t>https://www.aqwella.com/upload/iblock/373/untitled (3).png</t>
  </si>
  <si>
    <t>https://www.aqwella.com/upload/iblock/920/moby_80.jpg</t>
  </si>
  <si>
    <t>https://www.aqwella.com/upload/iblock/fa9/smart_80_03.jpg</t>
  </si>
  <si>
    <t>https://www.aqwella.com/upload/iblock/08d/Manchester_80_hang_tech.pdf</t>
  </si>
  <si>
    <t>Зеркальный шкаф с тремя дверьми на петлях с плавным закрыванием</t>
  </si>
  <si>
    <t>https://www.aqwella.com/upload/iblock/846/100.png</t>
  </si>
  <si>
    <t>https://www.aqwella.com/upload/iblock/b62/100.png</t>
  </si>
  <si>
    <t>https://www.aqwella.com/upload/iblock/757/Allegro_105_2_tech.pdf</t>
  </si>
  <si>
    <t>Универсальный левый/правый зеркальный шкаф с одной дверью на петлях с плавным закрыванием</t>
  </si>
  <si>
    <t>https://www.aqwella.com/upload/iblock/34d/50.png</t>
  </si>
  <si>
    <t>https://www.aqwella.com/upload/iblock/f42/Allegro_50_2_tech.pdf</t>
  </si>
  <si>
    <t>https://www.aqwella.com/upload/iblock/f0b/60 (1).png</t>
  </si>
  <si>
    <t>https://www.aqwella.com/upload/iblock/83b/Allegro_65_2_tech.pdf</t>
  </si>
  <si>
    <t>https://www.aqwella.com/upload/iblock/94b/80 (1).png</t>
  </si>
  <si>
    <t>https://www.aqwella.com/upload/iblock/c01/80 (1).png</t>
  </si>
  <si>
    <t>https://www.aqwella.com/upload/iblock/845/Allegro_85_2_tech.pdf</t>
  </si>
  <si>
    <t>Бежевый</t>
  </si>
  <si>
    <t>Пенал 35 см</t>
  </si>
  <si>
    <t>Toledo 900</t>
  </si>
  <si>
    <t>Tol.09.04.D</t>
  </si>
  <si>
    <t>Toledo 700</t>
  </si>
  <si>
    <t>Tol.07.04.D</t>
  </si>
  <si>
    <t>Подвесная тумба 100 см</t>
  </si>
  <si>
    <t>Подвесная тумба с двумя ящиками в цвете дуб золотой с умывальником из литьевого мрамора</t>
  </si>
  <si>
    <t>ACC0110DZ</t>
  </si>
  <si>
    <t>Accent</t>
  </si>
  <si>
    <t>https://www.aqwella.com/upload/iblock/2bc/ACC0110DZ.png</t>
  </si>
  <si>
    <t>https://www.aqwella.com/upload/iblock/2d4/accent_100_dz_front.jpg</t>
  </si>
  <si>
    <t>https://www.aqwella.com/upload/iblock/62f/Mal.10.04.D.png</t>
  </si>
  <si>
    <t>https://www.aqwella.com/upload/iblock/d1c/Accent_100_tech.pdf</t>
  </si>
  <si>
    <t>Подвесная тумба с двумя ящиками в белом цвете с умывальником из литьевого мрамора</t>
  </si>
  <si>
    <t>ACC0110W</t>
  </si>
  <si>
    <t>https://www.aqwella.com/upload/iblock/04b/ACC0110W (1) сжатый.png</t>
  </si>
  <si>
    <t>https://www.aqwella.com/upload/iblock/8f2/Mal.10.04.D.png</t>
  </si>
  <si>
    <t>https://www.aqwella.com/upload/iblock/cf0/Accent_100_tech (1).pdf</t>
  </si>
  <si>
    <t>Подвесная тумба 120 см</t>
  </si>
  <si>
    <t>Подвесная тумба с четырьмя ящиками в цвете дуб золотой с умывальником из литьевого мрамора</t>
  </si>
  <si>
    <t>ACC0112DZ</t>
  </si>
  <si>
    <t>https://www.aqwella.com/upload/iblock/59d/ACC0112DZ.png</t>
  </si>
  <si>
    <t>https://www.aqwella.com/upload/iblock/d46/accent_120_dz_basin.jpg</t>
  </si>
  <si>
    <t>https://www.aqwella.com/upload/iblock/be8/accent_120_dz_main.jpg</t>
  </si>
  <si>
    <t>https://www.aqwella.com/upload/iblock/0fb/accent_120_dz_opened.jpg</t>
  </si>
  <si>
    <t>https://www.aqwella.com/upload/iblock/2aa/accent_60_dz_edge.jpg</t>
  </si>
  <si>
    <t>https://www.aqwella.com/upload/iblock/196/malaga_1200.png</t>
  </si>
  <si>
    <t>https://www.aqwella.com/upload/iblock/539/Accent_120_tech.pdf</t>
  </si>
  <si>
    <t>Подвесная тумба с четырьмя ящиками в белом цвете с умывальником из литьевого мрамора</t>
  </si>
  <si>
    <t>ACC0112W</t>
  </si>
  <si>
    <t>https://www.aqwella.com/upload/iblock/380/ACC0112W.png</t>
  </si>
  <si>
    <t>https://www.aqwella.com/upload/iblock/0a1/accent_120_w_main.jpg</t>
  </si>
  <si>
    <t>https://www.aqwella.com/upload/iblock/305/accent_60_w_edge.jpg</t>
  </si>
  <si>
    <t>https://www.aqwella.com/upload/iblock/ad8/malaga_1200.png</t>
  </si>
  <si>
    <t>https://www.aqwella.com/upload/iblock/93e/Accent_120_tech.pdf</t>
  </si>
  <si>
    <t>Подвесная тумба 40 см</t>
  </si>
  <si>
    <t>Подвесная тумба с одной универсальной левой/правой дверью в цвете дуб золотой с умывальником из литьевого мрамора</t>
  </si>
  <si>
    <t>ACC0104DZ</t>
  </si>
  <si>
    <t>https://www.aqwella.com/upload/iblock/c2c/ACC0104DZ.png</t>
  </si>
  <si>
    <t>Malaga 420</t>
  </si>
  <si>
    <t>https://www.aqwella.com/upload/iblock/5ac/malaga_42.png</t>
  </si>
  <si>
    <t>Mal.04.04.D</t>
  </si>
  <si>
    <t>https://www.aqwella.com/upload/iblock/175/Accent_40_tech.pdf</t>
  </si>
  <si>
    <t>Подвесная тумба с одной универсальной левой/правой дверью в белом цвете с умывальником из литьевого мрамора</t>
  </si>
  <si>
    <t>ACC0104W</t>
  </si>
  <si>
    <t>https://www.aqwella.com/upload/iblock/bbc/ACC0104W.png</t>
  </si>
  <si>
    <t>https://www.aqwella.com/upload/iblock/aaa/accent_40_w_34.jpg</t>
  </si>
  <si>
    <t>https://www.aqwella.com/upload/iblock/e7e/accent_40_w_opened.jpg</t>
  </si>
  <si>
    <t>https://www.aqwella.com/upload/iblock/9b5/malaga_42.png</t>
  </si>
  <si>
    <t>https://www.aqwella.com/upload/iblock/c50/Accent_40_tech.pdf</t>
  </si>
  <si>
    <t>ACC0106DZ</t>
  </si>
  <si>
    <t>https://www.aqwella.com/upload/iblock/6e0/ACC0108DZ.png</t>
  </si>
  <si>
    <t>https://www.aqwella.com/upload/iblock/20d/malaga_600.png</t>
  </si>
  <si>
    <t>https://www.aqwella.com/upload/iblock/a24/Accent_60_tech.pdf</t>
  </si>
  <si>
    <t>ACC0106W</t>
  </si>
  <si>
    <t>https://www.aqwella.com/upload/iblock/e0b/ACC0106W.png</t>
  </si>
  <si>
    <t>https://www.aqwella.com/upload/iblock/eab/accent_60_w_34.jpg</t>
  </si>
  <si>
    <t>https://www.aqwella.com/upload/iblock/35e/accent_60_w_basin.jpg</t>
  </si>
  <si>
    <t>https://www.aqwella.com/upload/iblock/31b/accent_60_w_edge.jpg</t>
  </si>
  <si>
    <t>https://www.aqwella.com/upload/iblock/aa5/accent_60_w_opened.jpg</t>
  </si>
  <si>
    <t>https://www.aqwella.com/upload/iblock/9de/malaga_600.png</t>
  </si>
  <si>
    <t>https://www.aqwella.com/upload/iblock/e4c/Accent_60_tech.pdf</t>
  </si>
  <si>
    <t>Подвесная тумба 75 см</t>
  </si>
  <si>
    <t>ACC0175DZ</t>
  </si>
  <si>
    <t>https://www.aqwella.com/upload/iblock/68f/ACC0108DZ (1) сжатие.png</t>
  </si>
  <si>
    <t>https://www.aqwella.com/upload/iblock/582/Mal.75.04.D.png</t>
  </si>
  <si>
    <t>https://www.aqwella.com/upload/iblock/4ff/Accent_75_tech.pdf</t>
  </si>
  <si>
    <t>ACC0175W</t>
  </si>
  <si>
    <t>https://www.aqwella.com/upload/iblock/12d/ACC0108W (1) сжатые.png</t>
  </si>
  <si>
    <t>https://www.aqwella.com/upload/iblock/01c/accent_80_w_basin.jpg</t>
  </si>
  <si>
    <t>https://www.aqwella.com/upload/iblock/caf/accent_80_w_front.jpg</t>
  </si>
  <si>
    <t>https://www.aqwella.com/upload/iblock/8d9/Mal.75.04.D.png</t>
  </si>
  <si>
    <t>https://www.aqwella.com/upload/iblock/6e2/Accent_75_tech.pdf</t>
  </si>
  <si>
    <t>Подвесная тумба 90 см левая</t>
  </si>
  <si>
    <t>Подвесная тумба с двумя ящиками и одной дверью в цвете дуб золотой с умывальником из литьевого мрамора (чаша слева)</t>
  </si>
  <si>
    <t>ACC0109LDZ</t>
  </si>
  <si>
    <t>https://www.aqwella.com/upload/iblock/cf1/Без названия.png</t>
  </si>
  <si>
    <t>https://www.aqwella.com/upload/iblock/ac5/accent_90_dz_34.jpg</t>
  </si>
  <si>
    <t>https://www.aqwella.com/upload/iblock/173/accent_90_dz_opened.jpg</t>
  </si>
  <si>
    <t>https://www.aqwella.com/upload/iblock/389/accent_90_dz_opened_door.jpg</t>
  </si>
  <si>
    <t>https://www.aqwella.com/upload/iblock/701/malaga_900L.png</t>
  </si>
  <si>
    <t>https://www.aqwella.com/upload/iblock/3ff/Accent_90_L_tech.pdf</t>
  </si>
  <si>
    <t>Подвесная тумба с двумя ящиками и одной дверью в белом цвете с умывальником из литьевого мрамора (чаша слева)</t>
  </si>
  <si>
    <t>ACC0109LW</t>
  </si>
  <si>
    <t>https://www.aqwella.com/upload/iblock/5eb/ACC0109LW.png</t>
  </si>
  <si>
    <t>https://www.aqwella.com/upload/iblock/349/accent_90_w_34.jpg</t>
  </si>
  <si>
    <t>https://www.aqwella.com/upload/iblock/6ef/malaga_900L.png</t>
  </si>
  <si>
    <t>https://www.aqwella.com/upload/iblock/b06/Accent_90_L_tech.pdf</t>
  </si>
  <si>
    <t>Подвесная тумба 90 см правая</t>
  </si>
  <si>
    <t>Подвесная тумба с двумя ящиками и одной дверью в цвете дуб золотой с умывальником из литьевого мрамора (чаша справа)</t>
  </si>
  <si>
    <t>ACC0109RDZ</t>
  </si>
  <si>
    <t>https://www.aqwella.com/upload/iblock/3e6/ACC0109RDZ.png</t>
  </si>
  <si>
    <t>https://www.aqwella.com/upload/iblock/1d3/accent_90_dz_34.jpg</t>
  </si>
  <si>
    <t>https://www.aqwella.com/upload/iblock/a27/accent_90_dz_opened.jpg</t>
  </si>
  <si>
    <t>https://www.aqwella.com/upload/iblock/7c4/accent_90_dz_opened_door.jpg</t>
  </si>
  <si>
    <t>https://www.aqwella.com/upload/iblock/c43/malaga_900R.png</t>
  </si>
  <si>
    <t>https://www.aqwella.com/upload/iblock/67b/Accent_90_R_tech.pdf</t>
  </si>
  <si>
    <t>Подвесная тумба с двумя ящиками и одной дверью в белом цвете с умывальником из литьевого мрамора (чаша справа)</t>
  </si>
  <si>
    <t>ACC0109RW</t>
  </si>
  <si>
    <t>https://www.aqwella.com/upload/iblock/415/ACC0109RW.png</t>
  </si>
  <si>
    <t>https://www.aqwella.com/upload/iblock/142/accent_90_w_34 (1).jpg</t>
  </si>
  <si>
    <t>https://www.aqwella.com/upload/iblock/099/malaga_900R.png</t>
  </si>
  <si>
    <t>https://www.aqwella.com/upload/iblock/6be/Accent_90_R_tech.pdf</t>
  </si>
  <si>
    <t>Универсальный левый/правый пенал с одной дверью в цвете дуб золотой</t>
  </si>
  <si>
    <t>ACC0535DZ</t>
  </si>
  <si>
    <t>https://www.aqwella.com/upload/iblock/5f6/ACC0535DZ.png</t>
  </si>
  <si>
    <t>https://www.aqwella.com/upload/iblock/123/accent_120_dz_main.jpg</t>
  </si>
  <si>
    <t>https://www.aqwella.com/upload/iblock/460/Accent_120_tech.pdf</t>
  </si>
  <si>
    <t>Универсальный левый/правый пенал с одной дверью в белом цвете</t>
  </si>
  <si>
    <t>ACC0535W</t>
  </si>
  <si>
    <t>https://www.aqwella.com/upload/iblock/de4/ACC0535W.png</t>
  </si>
  <si>
    <t>https://www.aqwella.com/upload/iblock/ddb/60.jpg</t>
  </si>
  <si>
    <t>https://www.aqwella.com/upload/iblock/39e/accent_120_w_main.jpg</t>
  </si>
  <si>
    <t>https://www.aqwella.com/upload/iblock/4a3/accent_penal_w_opened.jpg</t>
  </si>
  <si>
    <t>https://www.aqwella.com/upload/iblock/46e/Accent_120_tech.pdf</t>
  </si>
  <si>
    <t>Напольная тумба 65 см</t>
  </si>
  <si>
    <t>Напольная тумба 65 см с двумя дверцами с умывальником</t>
  </si>
  <si>
    <t>BAS0106DZ</t>
  </si>
  <si>
    <t>Basic</t>
  </si>
  <si>
    <t>https://www.aqwella.com/upload/iblock/dc0/BAS0106DZ.png</t>
  </si>
  <si>
    <t>https://www.aqwella.com/upload/iblock/329/BAS0106DZ_01.jpg</t>
  </si>
  <si>
    <t>https://www.aqwella.com/upload/iblock/80a/BAS0106DZ_02.jpg</t>
  </si>
  <si>
    <t>https://www.aqwella.com/upload/iblock/117/BAS0106DZ_04.jpg</t>
  </si>
  <si>
    <t>https://www.aqwella.com/upload/iblock/cda/BAS0106DZ_03.jpg</t>
  </si>
  <si>
    <t>https://www.aqwella.com/upload/iblock/f2e/eleganse_650.png</t>
  </si>
  <si>
    <t>https://www.aqwella.com/upload/iblock/6f9/Basic_65_tech.pdf</t>
  </si>
  <si>
    <t>Напольная тумба 75 см</t>
  </si>
  <si>
    <t>Напольная тумба 75 см с двумя дверцами с умывальником</t>
  </si>
  <si>
    <t>BAS0107DZ</t>
  </si>
  <si>
    <t>https://www.aqwella.com/upload/iblock/01a/BAS0107DZ.png</t>
  </si>
  <si>
    <t>https://www.aqwella.com/upload/iblock/4fa/BAS0108DZ_03.jpg</t>
  </si>
  <si>
    <t>https://www.aqwella.com/upload/iblock/8b4/BAS0107DZ_34.jpg</t>
  </si>
  <si>
    <t>https://www.aqwella.com/upload/iblock/61d/BAS0108DZ_02.jpg</t>
  </si>
  <si>
    <t>Элеганс 750</t>
  </si>
  <si>
    <t>https://www.aqwella.com/upload/iblock/038/elegance_750.png</t>
  </si>
  <si>
    <t>https://www.aqwella.com/upload/iblock/af7/Basic_75_tech.pdf</t>
  </si>
  <si>
    <t>Напольная тумба 85 см</t>
  </si>
  <si>
    <t>Напольная тумба 85 см с тремя дверцами с умывальником</t>
  </si>
  <si>
    <t>BAS0108DZ</t>
  </si>
  <si>
    <t>https://www.aqwella.com/upload/iblock/97c/BAS0108DZ.png</t>
  </si>
  <si>
    <t>https://www.aqwella.com/upload/iblock/3fd/BAS0108DZ_04.jpg</t>
  </si>
  <si>
    <t>https://www.aqwella.com/upload/iblock/a96/BAS0108DZ_01.jpg</t>
  </si>
  <si>
    <t>https://www.aqwella.com/upload/iblock/04d/BAS0108DZ_02.jpg</t>
  </si>
  <si>
    <t>https://www.aqwella.com/upload/iblock/1a6/BAS0108DZ_03.jpg</t>
  </si>
  <si>
    <t>Элеганс 850</t>
  </si>
  <si>
    <t>https://www.aqwella.com/upload/iblock/1f3/elegance_850.png</t>
  </si>
  <si>
    <t>https://www.aqwella.com/upload/iblock/223/Basic_85_tech.pdf</t>
  </si>
  <si>
    <t>Напольная тумба 105 см</t>
  </si>
  <si>
    <t>Напольная тумба 105 см с тремя дверцами с умывальником</t>
  </si>
  <si>
    <t>BAS0110DZ</t>
  </si>
  <si>
    <t>https://www.aqwella.com/upload/iblock/82d/BAS0110DZ.png</t>
  </si>
  <si>
    <t>https://www.aqwella.com/upload/iblock/ec1/BAS0110DZ_01.jpg</t>
  </si>
  <si>
    <t>https://www.aqwella.com/upload/iblock/0c2/BAS0110DZ_02.jpg</t>
  </si>
  <si>
    <t>https://www.aqwella.com/upload/iblock/b84/BAS0108DZ_03.jpg</t>
  </si>
  <si>
    <t>Элеганс 1050</t>
  </si>
  <si>
    <t>https://www.aqwella.com/upload/iblock/78b/elegance_1050.png</t>
  </si>
  <si>
    <t>https://www.aqwella.com/upload/iblock/b93/Basic_105_tech.pdf</t>
  </si>
  <si>
    <t>Зеркало в раме 60х75 см</t>
  </si>
  <si>
    <t>Зеркало в раме 60х75 см. Может устанавливаться как вертикально,так и горизонтально.</t>
  </si>
  <si>
    <t>BAS0207DZ</t>
  </si>
  <si>
    <t>https://www.aqwella.com/upload/iblock/64a/BAS0207DZ.png</t>
  </si>
  <si>
    <t>https://www.aqwella.com/upload/iblock/46e/BAS0106DZ_03.jpg</t>
  </si>
  <si>
    <t>https://www.aqwella.com/upload/iblock/92f/BAS0107DZ_34.jpg</t>
  </si>
  <si>
    <t>https://www.aqwella.com/upload/iblock/8da/BAS0108DZ_01.jpg</t>
  </si>
  <si>
    <t>https://www.aqwella.com/upload/iblock/aa0/Basic_65_tech.pdf</t>
  </si>
  <si>
    <t>Зеркало в раме 80х100 см</t>
  </si>
  <si>
    <t>Зеркало в раме 80х100 см. Может устанавливаться как вертикально,так и горизонтально.</t>
  </si>
  <si>
    <t>BAS0210DZ</t>
  </si>
  <si>
    <t>https://www.aqwella.com/upload/iblock/0c5/BAS0210DZ.png</t>
  </si>
  <si>
    <t>https://www.aqwella.com/upload/iblock/f91/BAS0108DZ_04.jpg</t>
  </si>
  <si>
    <t>https://www.aqwella.com/upload/iblock/7d0/BAS0110DZ_01.jpg</t>
  </si>
  <si>
    <t>https://www.aqwella.com/upload/iblock/8ee/Basic_105_tech.pdf</t>
  </si>
  <si>
    <t>Подвесной пенал 35 см</t>
  </si>
  <si>
    <t>Универсальный левый/правый подвесной пенал 35 см с одной дверью</t>
  </si>
  <si>
    <t>BAS0535DZ</t>
  </si>
  <si>
    <t>https://www.aqwella.com/upload/iblock/e29/BAS0535DZ.png</t>
  </si>
  <si>
    <t>https://www.aqwella.com/upload/iblock/399/BAS0106DZ_03.jpg</t>
  </si>
  <si>
    <t>https://www.aqwella.com/upload/iblock/904/BAS0535DZ_02.jpg</t>
  </si>
  <si>
    <t>https://www.aqwella.com/upload/iblock/c5c/Basic_P35_tech.pdf</t>
  </si>
  <si>
    <t>Зеркало со светодиодной подсветкой, сенсорным выключателем и регулятором освещенности.</t>
  </si>
  <si>
    <t>UM0205</t>
  </si>
  <si>
    <t>UM</t>
  </si>
  <si>
    <t>https://www.aqwella.com/upload/iblock/d74/UM0205.png</t>
  </si>
  <si>
    <t>https://www.aqwella.com/upload/iblock/dba/infinity_60_front.png</t>
  </si>
  <si>
    <t>https://www.aqwella.com/upload/iblock/7e7/UM_with_logo.png</t>
  </si>
  <si>
    <t>https://www.aqwella.com/upload/iblock/036/UM Л5.pdf</t>
  </si>
  <si>
    <t>UM0206</t>
  </si>
  <si>
    <t>https://www.aqwella.com/upload/iblock/40b/UM0206.png</t>
  </si>
  <si>
    <t>https://www.aqwella.com/upload/iblock/4a5/UM_with_logo.png</t>
  </si>
  <si>
    <t>https://www.aqwella.com/upload/iblock/147/UM Л6.pdf</t>
  </si>
  <si>
    <t>UM0207</t>
  </si>
  <si>
    <t>https://www.aqwella.com/upload/iblock/e36/UM0207.png</t>
  </si>
  <si>
    <t>https://www.aqwella.com/upload/iblock/8c0/UM_logo.jpg</t>
  </si>
  <si>
    <t>https://www.aqwella.com/upload/iblock/7be/UM Л7.pdf</t>
  </si>
  <si>
    <t>UM0208</t>
  </si>
  <si>
    <t>https://www.aqwella.com/upload/iblock/cae/UM0208.png</t>
  </si>
  <si>
    <t>https://www.aqwella.com/upload/iblock/5c9/UM_with_logo.png</t>
  </si>
  <si>
    <t>https://www.aqwella.com/upload/iblock/230/bergamo_100_34_W.png</t>
  </si>
  <si>
    <t>https://www.aqwella.com/upload/iblock/af8/bergamo_100_main.png</t>
  </si>
  <si>
    <t>https://www.aqwella.com/upload/iblock/c3a/infinity_100_front.png</t>
  </si>
  <si>
    <t>https://www.aqwella.com/upload/iblock/c57/infinity_100_main.png</t>
  </si>
  <si>
    <t>https://www.aqwella.com/upload/iblock/da9/UM Л8.pdf</t>
  </si>
  <si>
    <t>UM0210</t>
  </si>
  <si>
    <t>https://www.aqwella.com/upload/iblock/fd6/UM0210.png</t>
  </si>
  <si>
    <t>https://www.aqwella.com/upload/iblock/9da/UM_with_logo.png</t>
  </si>
  <si>
    <t>https://www.aqwella.com/upload/iblock/9bf/infinity_100_front.png</t>
  </si>
  <si>
    <t>https://www.aqwella.com/upload/iblock/e9e/infinity_100_main.png</t>
  </si>
  <si>
    <t>https://www.aqwella.com/upload/iblock/539/bergamo_100_34_W.png</t>
  </si>
  <si>
    <t>https://www.aqwella.com/upload/iblock/612/bergamo_100_main.png</t>
  </si>
  <si>
    <t>https://www.aqwella.com/upload/iblock/8bb/UM Л10.pdf</t>
  </si>
  <si>
    <t>Зеркало 40 см.</t>
  </si>
  <si>
    <t>UM0204</t>
  </si>
  <si>
    <t>https://www.aqwella.com/upload/iblock/cfd/64uo22m9t5hrj0nvvqiz5q39mxorta97/UM0204.png</t>
  </si>
  <si>
    <t>https://www.aqwella.com/upload/iblock/52d/j5pqk43w9kcm32r8bfq6ysudpfzw2zpf/UM0204_1.jpg</t>
  </si>
  <si>
    <t>https://www.aqwella.com/upload/iblock/504/c3bs1hg0imt5exhiisp14gckxha2r6x2/UM_logo.jpg</t>
  </si>
  <si>
    <t>https://www.aqwella.com/upload/iblock/d4b/6sdn3g9q4swrv0yq1g2ny6s5k4fnhn1l/UM0204.pdf</t>
  </si>
  <si>
    <t>Alba</t>
  </si>
  <si>
    <t>Compact Slim 600</t>
  </si>
  <si>
    <t>CMPSL.06.04.D</t>
  </si>
  <si>
    <t>Подвесная тумба 60 см левая с одной дверью и открытыми полочками, цвет: корпус - дуб давос, фасад - белый матовый</t>
  </si>
  <si>
    <t>ALB0106LDD+ALB0706WM</t>
  </si>
  <si>
    <t>4620017606505+4620017606574</t>
  </si>
  <si>
    <t>https://www.aqwella.com/upload/iblock/2ab/ALB0106LDZW.png</t>
  </si>
  <si>
    <t>https://www.aqwella.com/upload/iblock/4d9/Alba_DG_opened.jpg</t>
  </si>
  <si>
    <t>https://www.aqwella.com/upload/iblock/c7a/Alba_DG_basin.jpg</t>
  </si>
  <si>
    <t>https://www.aqwella.com/upload/iblock/d0f/CMPSL0604D_01.png</t>
  </si>
  <si>
    <t>Дерево светлое / Белый</t>
  </si>
  <si>
    <t>https://www.aqwella.com/upload/iblock/770/Alba_60_tech.pdf</t>
  </si>
  <si>
    <t>Подвесная тумба 60 см левая с одной дверью и открытыми полочками, цвет: корпус - светлый камень, фасад - белый матовый</t>
  </si>
  <si>
    <t>ALB0106LLS+ALB0706WM</t>
  </si>
  <si>
    <t>4620017606529+4620017606574</t>
  </si>
  <si>
    <t>https://www.aqwella.com/upload/iblock/9eb/ALB0106LLSWM.png</t>
  </si>
  <si>
    <t>https://www.aqwella.com/upload/iblock/f7a/Alba_SW_front.jpg</t>
  </si>
  <si>
    <t>https://www.aqwella.com/upload/iblock/606/Alba_DG_basin.jpg</t>
  </si>
  <si>
    <t>https://www.aqwella.com/upload/iblock/886/CMPSL0604D_01.png</t>
  </si>
  <si>
    <t>Бетон светлый / Белый</t>
  </si>
  <si>
    <t>https://www.aqwella.com/upload/iblock/697/Alba_60_tech.pdf</t>
  </si>
  <si>
    <t>Подвесная тумба 60 см правая с одной дверью и открытыми полочками, цвет: корпус - дуб давос, фасад - белый матовый</t>
  </si>
  <si>
    <t>ALB0106RDD+ALB0706WM</t>
  </si>
  <si>
    <t>4620017606536+4620017606574</t>
  </si>
  <si>
    <t>https://www.aqwella.com/upload/iblock/c82/ALB0106RDZW.png</t>
  </si>
  <si>
    <t>https://www.aqwella.com/upload/iblock/92d/Alba_DG_basin.jpg</t>
  </si>
  <si>
    <t>https://www.aqwella.com/upload/iblock/79e/Alba_DG_opened.jpg</t>
  </si>
  <si>
    <t>https://www.aqwella.com/upload/iblock/bb4/CMPSL0604D_02.png</t>
  </si>
  <si>
    <t>https://www.aqwella.com/upload/iblock/4e7/Alba_60_tech.pdf</t>
  </si>
  <si>
    <t>Подвесная тумба 60 см правая с одной дверью и открытыми полочками, цвет: корпус - светлый камень, фасад - белый матовый</t>
  </si>
  <si>
    <t>ALB0106RLS+ALB0706WM</t>
  </si>
  <si>
    <t>4620017606550+4620017606574</t>
  </si>
  <si>
    <t>https://www.aqwella.com/upload/iblock/6e6/ALB0106RLSWM.png</t>
  </si>
  <si>
    <t>https://www.aqwella.com/upload/iblock/187/Alba_SW_front.jpg</t>
  </si>
  <si>
    <t>https://www.aqwella.com/upload/iblock/bd4/Alba_DG_basin.jpg</t>
  </si>
  <si>
    <t>https://www.aqwella.com/upload/iblock/925/CMPSL0604D_02.png</t>
  </si>
  <si>
    <t>https://www.aqwella.com/upload/iblock/f5d/Alba_60_tech.pdf</t>
  </si>
  <si>
    <t>Подвесная тумба 60 см левая с одной дверью и открытыми полочками, цвет: корпус - дуб давос, фасад - серый матовый</t>
  </si>
  <si>
    <t>ALB0106LDD+ALB0706GRМ</t>
  </si>
  <si>
    <t>4620017606505+4620017606567</t>
  </si>
  <si>
    <t>https://www.aqwella.com/upload/iblock/1e5/ALB0106LDZGR.png</t>
  </si>
  <si>
    <t>https://www.aqwella.com/upload/iblock/d15/Alba_DG_34.jpg</t>
  </si>
  <si>
    <t>https://www.aqwella.com/upload/iblock/39b/Alba_DG_basin.jpg</t>
  </si>
  <si>
    <t>https://www.aqwella.com/upload/iblock/fe3/Alba_DG_front.jpg</t>
  </si>
  <si>
    <t>https://www.aqwella.com/upload/iblock/a82/Alba_DG_opened.jpg</t>
  </si>
  <si>
    <t>https://www.aqwella.com/upload/iblock/707/CMPSL0604D_01.png</t>
  </si>
  <si>
    <t>Дерево светлое / Серый</t>
  </si>
  <si>
    <t>https://www.aqwella.com/upload/iblock/cfd/Alba_60_tech.pdf</t>
  </si>
  <si>
    <t>Подвесная тумба 60 см левая с одной дверью и открытыми полочками, цвет: корпус - светлый камень, фасад - серый матовый</t>
  </si>
  <si>
    <t>ALB0106LLS+ALB0706GRМ</t>
  </si>
  <si>
    <t>4620017606529+4620017606567</t>
  </si>
  <si>
    <t>https://www.aqwella.com/upload/iblock/cc5/ALB0106LLSGR.png</t>
  </si>
  <si>
    <t>https://www.aqwella.com/upload/iblock/626/zetta_DG_34_crop.jpg</t>
  </si>
  <si>
    <t>https://www.aqwella.com/upload/iblock/f96/Alba_DG_basin.jpg</t>
  </si>
  <si>
    <t>https://www.aqwella.com/upload/iblock/2f0/Alba_DG_opened.jpg</t>
  </si>
  <si>
    <t>https://www.aqwella.com/upload/iblock/4da/CMPSL0604D_01.png</t>
  </si>
  <si>
    <t>Бетон светлый / Серый</t>
  </si>
  <si>
    <t>https://www.aqwella.com/upload/iblock/e80/Alba_60_tech.pdf</t>
  </si>
  <si>
    <t>Подвесная тумба 60 см правая с одной дверью и открытыми полочками, цвет: корпус - дуб давос, фасад - серый матовый</t>
  </si>
  <si>
    <t>ALB0106RDD+ALB0706GRМ</t>
  </si>
  <si>
    <t>4620017606536+4620017606567</t>
  </si>
  <si>
    <t>https://www.aqwella.com/upload/iblock/e19/ALB0106RDZGR.png</t>
  </si>
  <si>
    <t>https://www.aqwella.com/upload/iblock/b06/Alba_DG_34.jpg</t>
  </si>
  <si>
    <t>https://www.aqwella.com/upload/iblock/0b2/Alba_DG_basin.jpg</t>
  </si>
  <si>
    <t>https://www.aqwella.com/upload/iblock/d9d/Alba_DG_front.jpg</t>
  </si>
  <si>
    <t>https://www.aqwella.com/upload/iblock/a02/Alba_DG_opened.jpg</t>
  </si>
  <si>
    <t>https://www.aqwella.com/upload/iblock/5fb/CMPSL0604D_02.png</t>
  </si>
  <si>
    <t>https://www.aqwella.com/upload/iblock/aea/Alba_60_tech.pdf</t>
  </si>
  <si>
    <t>Подвесная тумба 60 см правая с одной дверью и открытыми полочками, цвет: корпус - светлый камень, фасад - серый матовый</t>
  </si>
  <si>
    <t>ALB0106RLS+ALB0706GRМ</t>
  </si>
  <si>
    <t>4620017606550+4620017606567</t>
  </si>
  <si>
    <t>https://www.aqwella.com/upload/iblock/7d9/ALB0106RLSGR.png</t>
  </si>
  <si>
    <t>https://www.aqwella.com/upload/iblock/04b/Alba_SG_34.jpg</t>
  </si>
  <si>
    <t>https://www.aqwella.com/upload/iblock/23e/Alba_DG_basin.jpg</t>
  </si>
  <si>
    <t>https://www.aqwella.com/upload/iblock/378/CMPSL0604D_02.png</t>
  </si>
  <si>
    <t>https://www.aqwella.com/upload/iblock/273/Alba_60_tech.pdf</t>
  </si>
  <si>
    <t>Подвесная тумба в сером матовом цвете с двумя ящиками с умывальником из литьевого мрамора</t>
  </si>
  <si>
    <t>CUB0107GR</t>
  </si>
  <si>
    <t>Cube</t>
  </si>
  <si>
    <t>https://www.aqwella.com/upload/iblock/33d/CUB_0107GR.png</t>
  </si>
  <si>
    <t>https://www.aqwella.com/upload/iblock/28b/cube_70GR_front.jpg</t>
  </si>
  <si>
    <t>https://www.aqwella.com/upload/iblock/de5/cube_90GR_handle.jpg</t>
  </si>
  <si>
    <t>https://www.aqwella.com/upload/iblock/cdf/cube_70W_basin.jpg</t>
  </si>
  <si>
    <t>https://www.aqwella.com/upload/iblock/a46/cube_90GR_opened.jpg</t>
  </si>
  <si>
    <t>https://www.aqwella.com/upload/iblock/cf0/cube_70W_um_mirror.jpg</t>
  </si>
  <si>
    <t>https://www.aqwella.com/upload/iblock/36c/toledo70.png</t>
  </si>
  <si>
    <t>Серый</t>
  </si>
  <si>
    <t>https://www.aqwella.com/upload/iblock/cb3/Cube_700_tech.pdf</t>
  </si>
  <si>
    <t>Подвесная тумба в белом матовом цвете с двумя ящиками с умывальником из литьевого мрамора</t>
  </si>
  <si>
    <t>CUB0107W</t>
  </si>
  <si>
    <t>https://www.aqwella.com/upload/iblock/1bb/CUB_0107W.png</t>
  </si>
  <si>
    <t>https://www.aqwella.com/upload/iblock/734/cube_70W_34.jpg</t>
  </si>
  <si>
    <t>https://www.aqwella.com/upload/iblock/f0f/cube_70W_basin.jpg</t>
  </si>
  <si>
    <t>https://www.aqwella.com/upload/iblock/8b2/cube_90GR_handle.jpg</t>
  </si>
  <si>
    <t>https://www.aqwella.com/upload/iblock/011/cube_90GR_opened.jpg</t>
  </si>
  <si>
    <t>https://www.aqwella.com/upload/iblock/c59/cube_70W_um_mirror.jpg</t>
  </si>
  <si>
    <t>https://www.aqwella.com/upload/iblock/b55/toledo70.png</t>
  </si>
  <si>
    <t>https://www.aqwella.com/upload/iblock/eee/Cube_700_tech.pdf</t>
  </si>
  <si>
    <t>CUB0109GR</t>
  </si>
  <si>
    <t>https://www.aqwella.com/upload/iblock/c0e/CUB_0109GR.png</t>
  </si>
  <si>
    <t>https://www.aqwella.com/upload/iblock/755/cube_90GR_main.jpg</t>
  </si>
  <si>
    <t>https://www.aqwella.com/upload/iblock/c7f/cube_90GR_34.jpg</t>
  </si>
  <si>
    <t>https://www.aqwella.com/upload/iblock/692/cube_90GR_front.jpg</t>
  </si>
  <si>
    <t>https://www.aqwella.com/upload/iblock/567/cube_90GR_facade.jpg</t>
  </si>
  <si>
    <t>https://www.aqwella.com/upload/iblock/15d/cube_90GR_opened.jpg</t>
  </si>
  <si>
    <t>https://www.aqwella.com/upload/iblock/295/cube_90GR_facade.jpg</t>
  </si>
  <si>
    <t>https://www.aqwella.com/upload/iblock/22e/cube_90GR_handle.jpg</t>
  </si>
  <si>
    <t>https://www.aqwella.com/upload/iblock/eff/toledo90_1.png</t>
  </si>
  <si>
    <t>https://www.aqwella.com/upload/iblock/841/Cube_900_tech.pdf</t>
  </si>
  <si>
    <t>CUB0109W</t>
  </si>
  <si>
    <t>https://www.aqwella.com/upload/iblock/81c/CUB_0109W.png</t>
  </si>
  <si>
    <t>https://www.aqwella.com/upload/iblock/97b/cube_90W_34.jpg</t>
  </si>
  <si>
    <t>https://www.aqwella.com/upload/iblock/f91/cube_90W_front.jpg</t>
  </si>
  <si>
    <t>https://www.aqwella.com/upload/iblock/e48/cube_90GR_basin.jpg</t>
  </si>
  <si>
    <t>https://www.aqwella.com/upload/iblock/4d3/cube_90GR_handle.jpg</t>
  </si>
  <si>
    <t>https://www.aqwella.com/upload/iblock/433/cube_90GR_opened.jpg</t>
  </si>
  <si>
    <t>https://www.aqwella.com/upload/iblock/7b4/toledo90_1.png</t>
  </si>
  <si>
    <t>https://www.aqwella.com/upload/iblock/303/Cube_900_tech.pdf</t>
  </si>
  <si>
    <t>Подвесной универсальный левый/правый пенал с одной дверью в сером матовом цвете</t>
  </si>
  <si>
    <t>CUB0503GR</t>
  </si>
  <si>
    <t>https://www.aqwella.com/upload/iblock/fcb/CUB_0535GR.png</t>
  </si>
  <si>
    <t>https://www.aqwella.com/upload/iblock/bdc/cube_90GR_front.jpg</t>
  </si>
  <si>
    <t>https://www.aqwella.com/upload/iblock/3fe/cube_90GR_34.jpg</t>
  </si>
  <si>
    <t>https://www.aqwella.com/upload/iblock/a52/cube_90GR_penal_opened.jpg</t>
  </si>
  <si>
    <t>https://www.aqwella.com/upload/iblock/33d/Cube_900_tech.pdf</t>
  </si>
  <si>
    <t>Подвесной универсальный левый/правый пенал с одной дверью в белом матовом цвете</t>
  </si>
  <si>
    <t>CUB0503W</t>
  </si>
  <si>
    <t>https://www.aqwella.com/upload/iblock/893/CUB_0535W.png</t>
  </si>
  <si>
    <t>https://www.aqwella.com/upload/iblock/c56/cube_90W_34.jpg</t>
  </si>
  <si>
    <t>https://www.aqwella.com/upload/iblock/a23/cube_90W_front.jpg</t>
  </si>
  <si>
    <t>https://www.aqwella.com/upload/iblock/239/cube_90GR_penal_opened.jpg</t>
  </si>
  <si>
    <t>https://www.aqwella.com/upload/iblock/95f/Cube_900_tech.pdf</t>
  </si>
  <si>
    <t>Подвесная тумба 100 см с одним ящиком в цвете дуб балтийский, с умывальником</t>
  </si>
  <si>
    <t>URB0110DB</t>
  </si>
  <si>
    <t>универсальная</t>
  </si>
  <si>
    <t>современный стиль</t>
  </si>
  <si>
    <t>Urban</t>
  </si>
  <si>
    <t>https://www.aqwella.com/upload/iblock/ef0/URB0110DB.png</t>
  </si>
  <si>
    <t>https://www.aqwella.com/upload/iblock/34b/533_800 10.jpg</t>
  </si>
  <si>
    <t>https://www.aqwella.com/upload/iblock/941/533_800 11.jpg</t>
  </si>
  <si>
    <t>https://www.aqwella.com/upload/iblock/11a/533_800 12.jpg</t>
  </si>
  <si>
    <t>https://www.aqwella.com/upload/iblock/459/foster_1000.png</t>
  </si>
  <si>
    <t>Дерево темное</t>
  </si>
  <si>
    <t>https://www.aqwella.com/upload/iblock/7d2/Urban_100_tech.pdf</t>
  </si>
  <si>
    <t>Подвесная тумба 100 см с одним ящиком в цвете дуб давос, с умывальником</t>
  </si>
  <si>
    <t>URB0110DD</t>
  </si>
  <si>
    <t>https://www.aqwella.com/upload/iblock/6e1/URB0110DD.png</t>
  </si>
  <si>
    <t>https://www.aqwella.com/upload/iblock/47b/750_750 11.jpg</t>
  </si>
  <si>
    <t>https://www.aqwella.com/upload/iblock/a59/750_750 12.jpg</t>
  </si>
  <si>
    <t>https://www.aqwella.com/upload/iblock/43b/750_750 13.jpg</t>
  </si>
  <si>
    <t>https://www.aqwella.com/upload/iblock/e7e/750_750 14.jpg</t>
  </si>
  <si>
    <t>https://www.aqwella.com/upload/iblock/64d/foster_1000.png</t>
  </si>
  <si>
    <t>https://www.aqwella.com/upload/iblock/d15/Urban_100_tech.pdf</t>
  </si>
  <si>
    <t>Подвесная тумба 100 см с одним ящиком в белом цвете, с умывальником</t>
  </si>
  <si>
    <t>URB0110W</t>
  </si>
  <si>
    <t>https://www.aqwella.com/upload/iblock/435/URB0110W.png</t>
  </si>
  <si>
    <t>https://www.aqwella.com/upload/iblock/8d9/750_750 15.jpg</t>
  </si>
  <si>
    <t>https://www.aqwella.com/upload/iblock/8c7/foster_1000.png</t>
  </si>
  <si>
    <t>https://www.aqwella.com/upload/iblock/150/Urban_100_tech.pdf</t>
  </si>
  <si>
    <t>Подвесная тумба 45 см</t>
  </si>
  <si>
    <t xml:space="preserve">Подвесная тумба 45 см с одной универсальной дверью в цвете дуб балтийский, с умывальником </t>
  </si>
  <si>
    <t>URB0145DB</t>
  </si>
  <si>
    <t>https://www.aqwella.com/upload/iblock/669/URB0104DB.png</t>
  </si>
  <si>
    <t>https://www.aqwella.com/upload/iblock/7e5/750_750 4.jpg</t>
  </si>
  <si>
    <t>Фостер 450</t>
  </si>
  <si>
    <t>https://www.aqwella.com/upload/iblock/29c/foster_45.png</t>
  </si>
  <si>
    <t>https://www.aqwella.com/upload/iblock/bc6/Urban_45_tech.pdf</t>
  </si>
  <si>
    <t>Подвесная тумба 45 см с одной универсальной дверью в цвете дуб давос, с умывальником</t>
  </si>
  <si>
    <t>URB0145DD</t>
  </si>
  <si>
    <t>https://www.aqwella.com/upload/iblock/a9f/URB0104DD.png</t>
  </si>
  <si>
    <t>https://www.aqwella.com/upload/iblock/f3f/750_750 3.jpg</t>
  </si>
  <si>
    <t>https://www.aqwella.com/upload/iblock/bf9/750_750.jpg</t>
  </si>
  <si>
    <t>https://www.aqwella.com/upload/iblock/646/foster_45.png</t>
  </si>
  <si>
    <t>https://www.aqwella.com/upload/iblock/c1b/Urban_45_tech.pdf</t>
  </si>
  <si>
    <t>Подвесная тумба 45 см с одной универсальной дверью в белом цвете, с умывальником</t>
  </si>
  <si>
    <t>URB0145W</t>
  </si>
  <si>
    <t>https://www.aqwella.com/upload/iblock/632/URB0104W.png</t>
  </si>
  <si>
    <t>https://www.aqwella.com/upload/iblock/4e2/foster_45.png</t>
  </si>
  <si>
    <t>https://www.aqwella.com/upload/iblock/898/Urban_45_tech.pdf</t>
  </si>
  <si>
    <t>Подвесная тумба 50 см с одним ящиком в цвете дуб балтийский, с умывальником</t>
  </si>
  <si>
    <t>URB0105DB</t>
  </si>
  <si>
    <t>https://www.aqwella.com/upload/iblock/989/URB0105DB.png</t>
  </si>
  <si>
    <t>https://www.aqwella.com/upload/iblock/531/750_750 6.jpg</t>
  </si>
  <si>
    <t>https://www.aqwella.com/upload/iblock/750/750_750 10.jpg</t>
  </si>
  <si>
    <t>Фостер 500</t>
  </si>
  <si>
    <t>https://www.aqwella.com/upload/iblock/af9/foster_50.png</t>
  </si>
  <si>
    <t>https://www.aqwella.com/upload/iblock/597/Urban_50_tech.pdf</t>
  </si>
  <si>
    <t>Подвесная тумба 50 см с одним ящиком в цвете дуб давос, с умывальником</t>
  </si>
  <si>
    <t>URB0105DD</t>
  </si>
  <si>
    <t>https://www.aqwella.com/upload/iblock/a5f/URB0105DD.png</t>
  </si>
  <si>
    <t>https://www.aqwella.com/upload/iblock/866/750_750 5.jpg</t>
  </si>
  <si>
    <t>https://www.aqwella.com/upload/iblock/e69/750_750 13.jpg</t>
  </si>
  <si>
    <t>https://www.aqwella.com/upload/iblock/267/foster_50.png</t>
  </si>
  <si>
    <t>https://www.aqwella.com/upload/iblock/9e0/Urban_50_tech.pdf</t>
  </si>
  <si>
    <t>Подвесная тумба 50 см с одним ящиком в белом цвете, с умывальником</t>
  </si>
  <si>
    <t>URB0105W</t>
  </si>
  <si>
    <t>https://www.aqwella.com/upload/iblock/344/URB0105W.png</t>
  </si>
  <si>
    <t>https://www.aqwella.com/upload/iblock/097/750_750 7.jpg</t>
  </si>
  <si>
    <t>https://www.aqwella.com/upload/iblock/946/foster_50.png</t>
  </si>
  <si>
    <t>https://www.aqwella.com/upload/iblock/565/Urban_50_tech.pdf</t>
  </si>
  <si>
    <t>Подвесная тумба 60 см с одним ящиком в цвете дуб балтийский, с умывальником</t>
  </si>
  <si>
    <t>URB0106DB</t>
  </si>
  <si>
    <t>https://www.aqwella.com/upload/iblock/eb7/URB0106DB.png</t>
  </si>
  <si>
    <t>https://www.aqwella.com/upload/iblock/9d4/750_750 6.jpg</t>
  </si>
  <si>
    <t>https://www.aqwella.com/upload/iblock/d32/750_750 10.jpg</t>
  </si>
  <si>
    <t>Фест 600</t>
  </si>
  <si>
    <t>https://www.aqwella.com/upload/iblock/ed1/fest_60.png</t>
  </si>
  <si>
    <t>FST60SLWB01</t>
  </si>
  <si>
    <t>https://www.aqwella.com/upload/iblock/776/Urban_60_tech.pdf</t>
  </si>
  <si>
    <t>Подвесная тумба 60 см с одним ящиком в цвете дуб давос, с умывальником</t>
  </si>
  <si>
    <t>URB0106DD</t>
  </si>
  <si>
    <t>https://www.aqwella.com/upload/iblock/b1e/URB0106DD.png</t>
  </si>
  <si>
    <t>https://www.aqwella.com/upload/iblock/aa7/750_750 5.jpg</t>
  </si>
  <si>
    <t>https://www.aqwella.com/upload/iblock/274/750_750 13.jpg</t>
  </si>
  <si>
    <t>https://www.aqwella.com/upload/iblock/4e0/fest_60.png</t>
  </si>
  <si>
    <t>https://www.aqwella.com/upload/iblock/302/Urban_60_tech.pdf</t>
  </si>
  <si>
    <t>Подвесная тумба 60 см с одним ящиком в белом цвете, с умывальником</t>
  </si>
  <si>
    <t>URB0106W</t>
  </si>
  <si>
    <t>https://www.aqwella.com/upload/iblock/de4/URB0106W.png</t>
  </si>
  <si>
    <t>https://www.aqwella.com/upload/iblock/57c/750_750 7.jpg</t>
  </si>
  <si>
    <t>https://www.aqwella.com/upload/iblock/eef/fest_60.png</t>
  </si>
  <si>
    <t>https://www.aqwella.com/upload/iblock/1a0/Urban_60_tech.pdf</t>
  </si>
  <si>
    <t>Подвесная тумба 80 см с одним ящиком в цвете дуб балтийский, с умывальником</t>
  </si>
  <si>
    <t>URB0108DB</t>
  </si>
  <si>
    <t>https://www.aqwella.com/upload/iblock/50d/URB0108DB.png</t>
  </si>
  <si>
    <t>https://www.aqwella.com/upload/iblock/cd4/750_750 9.jpg</t>
  </si>
  <si>
    <t>https://www.aqwella.com/upload/iblock/8a5/750_750 10.jpg</t>
  </si>
  <si>
    <t>Фест 800</t>
  </si>
  <si>
    <t>https://www.aqwella.com/upload/iblock/51f/fest_80.png</t>
  </si>
  <si>
    <t>FST80SLWB01</t>
  </si>
  <si>
    <t>https://www.aqwella.com/upload/iblock/800/Urban_80_tech.pdf</t>
  </si>
  <si>
    <t>Подвесная тумба 80 см с одним ящиком в цвете дуб давос, с умывальником</t>
  </si>
  <si>
    <t>URB0108DD</t>
  </si>
  <si>
    <t>https://www.aqwella.com/upload/iblock/f8c/URB0108DD.png</t>
  </si>
  <si>
    <t>https://www.aqwella.com/upload/iblock/3bb/750_750 13.jpg</t>
  </si>
  <si>
    <t>https://www.aqwella.com/upload/iblock/a5b/fest_80.png</t>
  </si>
  <si>
    <t>https://www.aqwella.com/upload/iblock/1ef/Urban_80_tech.pdf</t>
  </si>
  <si>
    <t>Подвесная тумба 80 см с одним ящиком в белом цвете, с умывальником</t>
  </si>
  <si>
    <t>URB0108W</t>
  </si>
  <si>
    <t>https://www.aqwella.com/upload/iblock/187/URB0108W.png</t>
  </si>
  <si>
    <t>https://www.aqwella.com/upload/iblock/0fc/750_750 10.jpg</t>
  </si>
  <si>
    <t>https://www.aqwella.com/upload/iblock/8e5/fest_80.png</t>
  </si>
  <si>
    <t>https://www.aqwella.com/upload/iblock/355/Urban_80_tech.pdf</t>
  </si>
  <si>
    <t>Универсальный левый/правый подвесной пенал 35 см с одной дверью, цвет дуб давос</t>
  </si>
  <si>
    <t>URB0535DD</t>
  </si>
  <si>
    <t>https://www.aqwella.com/upload/iblock/ee4/URB0535DD.png</t>
  </si>
  <si>
    <t>https://www.aqwella.com/upload/iblock/501/750_750 18 penal.png</t>
  </si>
  <si>
    <t>https://www.aqwella.com/upload/iblock/bcf/коллекция 750_750.jpg</t>
  </si>
  <si>
    <t>https://www.aqwella.com/upload/iblock/43c/Urban_100_tech.pdf</t>
  </si>
  <si>
    <t>Универсальный левый/правый подвесной пенал 35 см с одной дверью, цвет белый</t>
  </si>
  <si>
    <t>URB0535W</t>
  </si>
  <si>
    <t>https://www.aqwella.com/upload/iblock/13c/URB0535W.png</t>
  </si>
  <si>
    <t>https://www.aqwella.com/upload/iblock/eab/750_750 7.jpg</t>
  </si>
  <si>
    <t>https://www.aqwella.com/upload/iblock/22a/750_750 18 penal.png</t>
  </si>
  <si>
    <t>https://www.aqwella.com/upload/iblock/95c/Urban_100_tech.pdf</t>
  </si>
  <si>
    <t>Подвесная тумба 100 см с одним ящиком и открытой полкой в цвете дуб балтийский, с умывальником</t>
  </si>
  <si>
    <t>CRF0110DB</t>
  </si>
  <si>
    <t>Craft</t>
  </si>
  <si>
    <t>https://www.aqwella.com/upload/iblock/eac/CRF0110.png</t>
  </si>
  <si>
    <t>https://www.aqwella.com/upload/iblock/c89/CRF0110_02.png</t>
  </si>
  <si>
    <t>https://www.aqwella.com/upload/iblock/c4a/750_750_7.jpg</t>
  </si>
  <si>
    <t>https://www.aqwella.com/upload/iblock/a73/750_750_8.jpg</t>
  </si>
  <si>
    <t>Best Shelf 43</t>
  </si>
  <si>
    <t>круглая</t>
  </si>
  <si>
    <t>https://www.aqwella.com/upload/iblock/607/best_shelf.png</t>
  </si>
  <si>
    <t>WB.CT/Best/43-C.Shelf/WHT</t>
  </si>
  <si>
    <t>https://www.aqwella.com/upload/iblock/66f/Craft_1000_tech.pdf</t>
  </si>
  <si>
    <t>Подвесная тумба 60 см с одним ящиком и открытой полкой в цвете дуб балтийский, с умывальником</t>
  </si>
  <si>
    <t>CRF0106DB</t>
  </si>
  <si>
    <t>https://www.aqwella.com/upload/iblock/dd8/CRF0106 copy.png</t>
  </si>
  <si>
    <t>https://www.aqwella.com/upload/iblock/7f2/CRF0106_02.png</t>
  </si>
  <si>
    <t>https://www.aqwella.com/upload/iblock/533/750_750_1.jpg</t>
  </si>
  <si>
    <t>https://www.aqwella.com/upload/iblock/359/750_750_6.jpg</t>
  </si>
  <si>
    <t>https://www.aqwella.com/upload/iblock/2bf/best_shelf.png</t>
  </si>
  <si>
    <t>https://www.aqwella.com/upload/iblock/5d5/Craft_600_tech.pdf</t>
  </si>
  <si>
    <t>Подвесная тумба 80 см с одним ящиком и открытой полкой в цвете дуб балтийский, с умывальником</t>
  </si>
  <si>
    <t>CRF0108DB</t>
  </si>
  <si>
    <t>https://www.aqwella.com/upload/iblock/c90/CRF0108.png</t>
  </si>
  <si>
    <t>https://www.aqwella.com/upload/iblock/118/CRF0108_02.png</t>
  </si>
  <si>
    <t>https://www.aqwella.com/upload/iblock/ec6/750_750_2.jpg</t>
  </si>
  <si>
    <t>https://www.aqwella.com/upload/iblock/7a3/750_750_3.jpg</t>
  </si>
  <si>
    <t>https://www.aqwella.com/upload/iblock/ba1/750_750_4.jpg</t>
  </si>
  <si>
    <t>https://www.aqwella.com/upload/iblock/d88/750_750_5.jpg</t>
  </si>
  <si>
    <t>https://www.aqwella.com/upload/iblock/56f/750_750_6.jpg</t>
  </si>
  <si>
    <t>https://www.aqwella.com/upload/iblock/e5d/best_shelf.png</t>
  </si>
  <si>
    <t>https://www.aqwella.com/upload/iblock/22b/Craft_800_tech.pdf</t>
  </si>
  <si>
    <t>Подвесной пенал 30 см</t>
  </si>
  <si>
    <t>Универсальный левый/правый подвесной пенал 35 см с одной дверью и открытой полкой, цвет дуб балтийский</t>
  </si>
  <si>
    <t>CRF0503DB</t>
  </si>
  <si>
    <t>https://www.aqwella.com/upload/iblock/0b1/CRF0535.png</t>
  </si>
  <si>
    <t>https://www.aqwella.com/upload/iblock/3e2/CRF0535_02.png</t>
  </si>
  <si>
    <t>https://www.aqwella.com/upload/iblock/de6/750_750_9.jpg</t>
  </si>
  <si>
    <t>https://www.aqwella.com/upload/iblock/126/750_750_1.jpg</t>
  </si>
  <si>
    <t>https://www.aqwella.com/upload/iblock/462/Craft_1000_tech.pdf</t>
  </si>
  <si>
    <t>Подвесная тумба 100 см с двумя ящиками в цвете дуб давос, с умывальником</t>
  </si>
  <si>
    <t>AST0110DD</t>
  </si>
  <si>
    <t>Astrid</t>
  </si>
  <si>
    <t>https://www.aqwella.com/upload/iblock/2da/AST0110DD_01 (1) 1.png</t>
  </si>
  <si>
    <t>https://www.aqwella.com/upload/iblock/64b/AST0110DD_01 (1) 1 (1).png</t>
  </si>
  <si>
    <t>https://www.aqwella.com/upload/iblock/f5f/750_750_7.jpg</t>
  </si>
  <si>
    <t>https://www.aqwella.com/upload/iblock/06a/750_750_8.jpg</t>
  </si>
  <si>
    <t>https://www.aqwella.com/upload/iblock/8ab/foster_1000.png</t>
  </si>
  <si>
    <t>https://www.aqwella.com/upload/iblock/404/Astrid_100_tech.pdf</t>
  </si>
  <si>
    <t>Подвесная тумба 60 см с двумя ящиками в цвете дуб давос, с умывальником</t>
  </si>
  <si>
    <t>AST0106DD</t>
  </si>
  <si>
    <t>https://www.aqwella.com/upload/iblock/337/AST0110DD_01 (1) 1 (2).png</t>
  </si>
  <si>
    <t>https://www.aqwella.com/upload/iblock/bca/AST0110DD_01 (1) 1 (3).png</t>
  </si>
  <si>
    <t>https://www.aqwella.com/upload/iblock/0f8/750_750_1.jpg</t>
  </si>
  <si>
    <t>https://www.aqwella.com/upload/iblock/3a8/AST0106DD_UM0210 1 (1).png</t>
  </si>
  <si>
    <t>https://www.aqwella.com/upload/iblock/9cd/fest_60.png</t>
  </si>
  <si>
    <t>https://www.aqwella.com/upload/iblock/231/Astrid_60_tech.pdf</t>
  </si>
  <si>
    <t>Подвесная тумба 80 см с двумя ящиками в цвете дуб давос, с умывальником</t>
  </si>
  <si>
    <t>AST0108DD</t>
  </si>
  <si>
    <t>https://www.aqwella.com/upload/iblock/983/AST0110DD_01 (1) 1 (4).png</t>
  </si>
  <si>
    <t>https://www.aqwella.com/upload/iblock/d6f/AST0110DD_01 (1) 1 (5).png</t>
  </si>
  <si>
    <t>https://www.aqwella.com/upload/iblock/ebc/750_750_3.jpg</t>
  </si>
  <si>
    <t>https://www.aqwella.com/upload/iblock/6c8/750_750_4.jpg</t>
  </si>
  <si>
    <t>https://www.aqwella.com/upload/iblock/a36/750_750_5.jpg</t>
  </si>
  <si>
    <t>https://www.aqwella.com/upload/iblock/f10/750_750_6.jpg</t>
  </si>
  <si>
    <t>https://www.aqwella.com/upload/iblock/e04/fest_80.png</t>
  </si>
  <si>
    <t>https://www.aqwella.com/upload/iblock/ba7/Astrid_80_tech.pdf</t>
  </si>
  <si>
    <t>AST0535DD</t>
  </si>
  <si>
    <t>https://www.aqwella.com/upload/iblock/bdc/AST0110DD_01 (1) 1 (6).png</t>
  </si>
  <si>
    <t>https://www.aqwella.com/upload/iblock/b61/AST0110DD_01 (1) 1 (7).png</t>
  </si>
  <si>
    <t>https://www.aqwella.com/upload/iblock/63d/750_750_1.jpg</t>
  </si>
  <si>
    <t>https://www.aqwella.com/upload/iblock/898/AST0535DD_opened 1.png</t>
  </si>
  <si>
    <t>https://www.aqwella.com/upload/iblock/e5e/Astrid_100_tech_merged.pdf</t>
  </si>
  <si>
    <t>POR0104DB</t>
  </si>
  <si>
    <t>Porto</t>
  </si>
  <si>
    <t>https://www.aqwella.com/upload/iblock/a78/POR0104DB_01.png</t>
  </si>
  <si>
    <t>https://www.aqwella.com/upload/iblock/e3c/POR0104DB_02.png</t>
  </si>
  <si>
    <t>https://www.aqwella.com/upload/iblock/38b/POR0104DB_01.jpg</t>
  </si>
  <si>
    <t>https://www.aqwella.com/upload/iblock/ce7/POR0104DB_02.jpg</t>
  </si>
  <si>
    <t>https://www.aqwella.com/upload/iblock/f7d/POR0104DB_03.jpg</t>
  </si>
  <si>
    <t>https://www.aqwella.com/upload/iblock/e83/POR0104DB_04.jpg</t>
  </si>
  <si>
    <t>https://www.aqwella.com/upload/iblock/33a/wb_delta.png</t>
  </si>
  <si>
    <t>Тёмное дерево</t>
  </si>
  <si>
    <t>https://www.aqwella.com/upload/iblock/20b/Porto_tech.pdf</t>
  </si>
  <si>
    <t>ЛМДФ</t>
  </si>
  <si>
    <t>POR0104WB</t>
  </si>
  <si>
    <t>https://www.aqwella.com/upload/iblock/a13/POR0104WB_01.png</t>
  </si>
  <si>
    <t>https://www.aqwella.com/upload/iblock/5b5/POR0104WB_01.jpg</t>
  </si>
  <si>
    <t>https://www.aqwella.com/upload/iblock/70e/POR0104WB_02.jpg</t>
  </si>
  <si>
    <t>https://www.aqwella.com/upload/iblock/92e/POR0104WB_02.png</t>
  </si>
  <si>
    <t>https://www.aqwella.com/upload/iblock/619/wb_delta.png</t>
  </si>
  <si>
    <t>https://www.aqwella.com/upload/iblock/d1c/Porto_tech.pdf</t>
  </si>
  <si>
    <t>POR0104WW</t>
  </si>
  <si>
    <t>https://www.aqwella.com/upload/iblock/24d/POR0104WW_01.png</t>
  </si>
  <si>
    <t>https://www.aqwella.com/upload/iblock/6eb/POR0104WW_01.jpg</t>
  </si>
  <si>
    <t>https://www.aqwella.com/upload/iblock/b78/POR0104WW_02.jpg</t>
  </si>
  <si>
    <t>https://www.aqwella.com/upload/iblock/bfb/POR0104WW_03.jpg</t>
  </si>
  <si>
    <t>https://www.aqwella.com/upload/iblock/38d/POR0104WW_02.png</t>
  </si>
  <si>
    <t>https://www.aqwella.com/upload/iblock/c1e/wb_delta.png</t>
  </si>
  <si>
    <t>https://www.aqwella.com/upload/iblock/0dc/Porto_tech.pdf</t>
  </si>
  <si>
    <t>Зеркало 100 см.</t>
  </si>
  <si>
    <t>Зеркало со светодиодной подсветкой, сенсорным выключателем, регулятором освещенности и обогревом</t>
  </si>
  <si>
    <t>AUR0210AH</t>
  </si>
  <si>
    <t>Aura</t>
  </si>
  <si>
    <t>инфракрасный</t>
  </si>
  <si>
    <t>https://www.aqwella.com/upload/iblock/685/o7vyg20bzkjb5e3gexwz9qa09pxtsowy/Aura_100_А_tech.pdf</t>
  </si>
  <si>
    <t>Зеркало 80 см.</t>
  </si>
  <si>
    <t>AUR0208AH</t>
  </si>
  <si>
    <t>https://www.aqwella.com/upload/iblock/9b0/54y37ybdtoxl0035rjfgo2vhnkc8fogo/Aura_80_А_tech.pdf</t>
  </si>
  <si>
    <t>MOON0210</t>
  </si>
  <si>
    <t>Moon</t>
  </si>
  <si>
    <t>https://www.aqwella.com/upload/iblock/aa3/w4f5oy0twsmd3kvdot875rwjr8q1igqu/750_750 moon 100 back.png</t>
  </si>
  <si>
    <t>https://www.aqwella.com/upload/iblock/969/cczi5yq79jj8oj0n5p3e5k1eiaovtww1/Moon_100_tech.pdf</t>
  </si>
  <si>
    <t>Зеркало 60 см.</t>
  </si>
  <si>
    <t>MOON0206</t>
  </si>
  <si>
    <t>https://www.aqwella.com/upload/iblock/e6e/xxafssfwxwbh5gtmmrfx7p0q22jp5t7f/750_750 moon 60 back.png</t>
  </si>
  <si>
    <t>https://www.aqwella.com/upload/iblock/8cf/h47n161we4hktxjlsexswpujttj7ls6p/750_750 moon2.jpg</t>
  </si>
  <si>
    <t>https://www.aqwella.com/upload/iblock/fcf/mj8bto6ha1xo8jvjoiwisk2vbrvod5zr/Moon_60_tech.pdf</t>
  </si>
  <si>
    <t>MOON0208</t>
  </si>
  <si>
    <t>https://www.aqwella.com/upload/iblock/276/oeq1lwmwn4482pwn87cagzsi2w950v64/750_750 moon 80 back.png</t>
  </si>
  <si>
    <t>https://www.aqwella.com/upload/iblock/738/iquwy2adig9wc1jze6l603td4hz7be5e/750_750 moon2.jpg</t>
  </si>
  <si>
    <t>https://www.aqwella.com/upload/iblock/965/pvmbw0kv5b0rtxbs6zf3lqddkva63j7x/750_750 moon3.jpg</t>
  </si>
  <si>
    <t>https://www.aqwella.com/upload/iblock/7c5/k18uo6oxdxp6joidajl1er0graom7u9h/Moon_80_tech.pdf</t>
  </si>
  <si>
    <t>MOON0210AH</t>
  </si>
  <si>
    <t>https://www.aqwella.com/upload/iblock/c3b/ypq8h2zjza583pk430oygkeaq6dngtja/750_750 moon 100 front.png</t>
  </si>
  <si>
    <t>https://www.aqwella.com/upload/iblock/571/vlkmfsnng6qud0sh2a82macnlj0wis9x/750_750 moon1.jpg</t>
  </si>
  <si>
    <t>https://www.aqwella.com/upload/iblock/53d/bd6tjmlhduzinu3g1t70xcwyo8zlvbuo/Moon_100_А_tech.pdf</t>
  </si>
  <si>
    <t>MOON0206AH</t>
  </si>
  <si>
    <t>https://www.aqwella.com/upload/iblock/930/wxe73ipke7w2456i0mcvhov3tnk33fz1/750_750 moon 60 front.png</t>
  </si>
  <si>
    <t>https://www.aqwella.com/upload/iblock/7ba/x756k22bo0ae2sss2xnug0r1n4lp0hb1/750_750 moon5.jpg</t>
  </si>
  <si>
    <t>https://www.aqwella.com/upload/iblock/ad0/6jbgxlorq7uhi79a75gzccifn15w46ti/Moon_60_А_tech.pdf</t>
  </si>
  <si>
    <t>MOON0208AH</t>
  </si>
  <si>
    <t>https://www.aqwella.com/upload/iblock/4b5/mls2kiki4tahq4z8727touwxv57dpeqf/750_750 moon 80 front.png</t>
  </si>
  <si>
    <t>https://www.aqwella.com/upload/iblock/201/tvn27jz648ap2aswqzqgn820k9tt9ow4/750_750 moon1 (1).jpg</t>
  </si>
  <si>
    <t>https://www.aqwella.com/upload/iblock/dc2/dla6v06q6hnea110aepdld2vq9ujq2qc/Moon_80_А_tech.pdf</t>
  </si>
  <si>
    <t>MOON0210CH</t>
  </si>
  <si>
    <t>https://www.aqwella.com/upload/iblock/be9/upn31bkt4wzr5f0xmk5jtsp0u1h87p5q/750_750 moon 100 df (1).png</t>
  </si>
  <si>
    <t>https://www.aqwella.com/upload/iblock/7fc/o35qskal9bz8swcofr0iyr1kg2gokfr2/Moon_100_С_tech.pdf</t>
  </si>
  <si>
    <t>MOON0206CH</t>
  </si>
  <si>
    <t>https://www.aqwella.com/upload/iblock/4b1/i7gcipsdb8uwennevgb2e4l19ogtjhmf/750_750 moon 60df.png</t>
  </si>
  <si>
    <t>https://www.aqwella.com/upload/iblock/20a/3w0igzpoqptirh5u8dnkppxc1h0qfggn/750_750 moon6.jpg</t>
  </si>
  <si>
    <t>https://www.aqwella.com/upload/iblock/3a7/ezkccaxexouqsj1cevln2qcibuv7x64b/Moon_60_С_tech.pdf</t>
  </si>
  <si>
    <t>MOON0208CH</t>
  </si>
  <si>
    <t>https://www.aqwella.com/upload/iblock/4e0/m68d24qowbqxmxx3jeafvt2aud3vca6l/750_750 moon 80 df.png</t>
  </si>
  <si>
    <t>https://www.aqwella.com/upload/iblock/628/vl98nrcvc960nmnnakuaep1r1uparrkx/750_750 moon6.jpg</t>
  </si>
  <si>
    <t>https://www.aqwella.com/upload/iblock/1aa/bm7tf6r50f0co6qpfw5cgkzlwd1wxiq1/Moon_80_С_tech.pdf</t>
  </si>
  <si>
    <t>OR0255H</t>
  </si>
  <si>
    <t>Orion</t>
  </si>
  <si>
    <t>https://www.aqwella.com/upload/iblock/fd5/rm98mdjjfoags2aaulf2qsqrifvtlca2/750_750 orion (1).png</t>
  </si>
  <si>
    <t>https://www.aqwella.com/upload/iblock/6f9/emp6snsx39u4qq8vrav2u5dl8ywa0ore/750_750 orion.jpg</t>
  </si>
  <si>
    <t>https://www.aqwella.com/upload/iblock/44c/9dwto08mry6w4alhqo6fnrar95vzdls3/750_750 orion2.jpg</t>
  </si>
  <si>
    <t>https://www.aqwella.com/upload/iblock/b68/z2fpw94l16nhjea1jr8vxs4snsjhevh7/Orion_55_tech (1).pdf</t>
  </si>
  <si>
    <t>Зеркало 55 см.</t>
  </si>
  <si>
    <t>SOUL0255</t>
  </si>
  <si>
    <t>Soul</t>
  </si>
  <si>
    <t>https://www.aqwella.com/upload/iblock/0dd/9sjyx4f10n379ft9u8ftyzhxomi8m9i4/750_750 soul back (1).png</t>
  </si>
  <si>
    <t>https://www.aqwella.com/upload/iblock/a0d/pka2zmrb6wfk10ts2g9de7vxbglw7rv4/750_750 soul back3.jpg</t>
  </si>
  <si>
    <t>https://www.aqwella.com/upload/iblock/1ee/01b106cgfdgedk26rqutj7xetmjhn3ab/750_750 soul back 2.jpg</t>
  </si>
  <si>
    <t>https://www.aqwella.com/upload/iblock/baa/6u9ygc916yoa3138zkg7pw4yn3l8l0el/750_750 soul back1.jpg</t>
  </si>
  <si>
    <t>https://www.aqwella.com/upload/iblock/9a6/5fks1vawkyis8g38dyn33bx9iihwasw9/Soul_55_tech.pdf</t>
  </si>
  <si>
    <t>SOUL0255AH</t>
  </si>
  <si>
    <t>https://www.aqwella.com/upload/iblock/fa0/r9tsf20941c9cjxzetxbie2rikeg9x2t/750_750 soul front (1).png</t>
  </si>
  <si>
    <t>https://www.aqwella.com/upload/iblock/876/ob8xhc7h8klojyh2k967c0r6ifjptk3h/750_750  soul front3.jpg</t>
  </si>
  <si>
    <t>https://www.aqwella.com/upload/iblock/c08/io3z0pky32whi99byordepaxbfk5ai2d/750_750 soul front1.jpg</t>
  </si>
  <si>
    <t>https://www.aqwella.com/upload/iblock/70c/5o14eat3iux0zodscg3b01jlxn1xonhf/Soul_55_А_tech.pdf</t>
  </si>
  <si>
    <t>VIS0210AH</t>
  </si>
  <si>
    <t>Vision</t>
  </si>
  <si>
    <t>https://www.aqwella.com/upload/iblock/2a5/gotpma446exemwgdbvhus8kdgzqhz1gz/750_750 vision 100 front (1).png</t>
  </si>
  <si>
    <t>https://www.aqwella.com/upload/iblock/47d/52gy9e2w1tqahndbcqe03cjmznczndju/750_750 vision front2.jpg</t>
  </si>
  <si>
    <t>https://www.aqwella.com/upload/iblock/e13/xvj4os2gqfmdsjkk7rolrj9rxfanr00g/Vision_100A_tech.pdf</t>
  </si>
  <si>
    <t>Зеркало 120 см.</t>
  </si>
  <si>
    <t>VIS0212AH</t>
  </si>
  <si>
    <t>https://www.aqwella.com/upload/iblock/a5c/ku1aue78807ocm9l7w50m4at8l1twn8v/750_750 vision 120 front (1).png</t>
  </si>
  <si>
    <t>https://www.aqwella.com/upload/iblock/d4a/tttm7lsubthxoewsmk3o9gd8i8y75prw/750_750 vision front2.jpg</t>
  </si>
  <si>
    <t>https://www.aqwella.com/upload/iblock/351/v5618fpmnx6jje234glrsd7in5vyd8da/Vision_120A_tech.pdf</t>
  </si>
  <si>
    <t>VIS0206AH</t>
  </si>
  <si>
    <t>https://www.aqwella.com/upload/iblock/18b/bwcliqfk65d866ls4q92udb22m6rru1j/750_750 vision 60 front (1).png</t>
  </si>
  <si>
    <t>https://www.aqwella.com/upload/iblock/848/hkj0i767nle14qfoz8nolntjg2hlqca0/750_750 vision front3.jpg</t>
  </si>
  <si>
    <t>https://www.aqwella.com/upload/iblock/d5a/z26gf7fytvlgi129bt5k7ooptfiokyow/750_750 vision front1.jpg</t>
  </si>
  <si>
    <t>https://www.aqwella.com/upload/iblock/e27/o7rd4pu08xlyemgvvzf12mt6vv2nwja7/Vision_60A_tech.pdf</t>
  </si>
  <si>
    <t>Зеркало 70 см.</t>
  </si>
  <si>
    <t>VIS0207AH</t>
  </si>
  <si>
    <t>https://www.aqwella.com/upload/iblock/378/wekk89ylt57lphv1m5980ru9o67j32q3/750_750 vision 70 front (1).png</t>
  </si>
  <si>
    <t>https://www.aqwella.com/upload/iblock/ece/2oa54hro0i23cbh6dfw3e89rxo1eav6x/750_750 vision front3.jpg</t>
  </si>
  <si>
    <t>https://www.aqwella.com/upload/iblock/df9/62e8uhcyjqx3llp3473w61ly4l3u28rp/750_750 vision front1.jpg</t>
  </si>
  <si>
    <t>https://www.aqwella.com/upload/iblock/447/412g4hgixvhero39l9qujvp3ln0otfbd/Vision_70A_tech.pdf</t>
  </si>
  <si>
    <t>VIS0208AH</t>
  </si>
  <si>
    <t>https://www.aqwella.com/upload/iblock/a9c/nket4d7ixg3vzyuc3dvojai86djgt30w/750_750 vision 80 front (1).png</t>
  </si>
  <si>
    <t>https://www.aqwella.com/upload/iblock/52c/mkr3f7i7w9m39e11quki1fhtv8p5i8ww/750_750 vision front2.jpg</t>
  </si>
  <si>
    <t>https://www.aqwella.com/upload/iblock/d1c/mmeww0gf2qsh8b6ljxcrm8etcqqwu0ik/Vision_80A_tech.pdf</t>
  </si>
  <si>
    <t>VIS0210BH</t>
  </si>
  <si>
    <t>https://www.aqwella.com/upload/iblock/af5/98ospumwujjcjsgamq4b17rrh134c3lo/750_750 vision 100 front (1).png</t>
  </si>
  <si>
    <t>https://www.aqwella.com/upload/iblock/438/inwn5qwq19nnc2yd2dp67330t17if7wt/750_750 vision frame.jpg</t>
  </si>
  <si>
    <t>https://www.aqwella.com/upload/iblock/8da/39tw5htdlaqn3nwbza4ro1o625esawk3/Vision_100_В_tech.pdf</t>
  </si>
  <si>
    <t>VIS0212BH</t>
  </si>
  <si>
    <t>https://www.aqwella.com/upload/iblock/10e/zkmkw8avxquds006mbfvwz82380fb4gc/750_750 vision 120 frame (1).png</t>
  </si>
  <si>
    <t>https://www.aqwella.com/upload/iblock/f0d/2iotqqaqw4cyqfomg11w80p5x0ill3uh/750_750 vision frame.jpg</t>
  </si>
  <si>
    <t>https://www.aqwella.com/upload/iblock/e18/0lvl8xv0jzjb3pi68h7ndq978flb1z46/Vision_120_В_tech.pdf</t>
  </si>
  <si>
    <t>VIS0206BH</t>
  </si>
  <si>
    <t>https://www.aqwella.com/upload/iblock/30a/sfvl03slorrc79dqo9cprpeqbafai4z8/750_750 vision 60 frame (1).png</t>
  </si>
  <si>
    <t>https://www.aqwella.com/upload/iblock/7d0/ra7u48y5zqcc41epsuvxnfhbas5ydr7u/750_750 vision frame.jpg</t>
  </si>
  <si>
    <t>https://www.aqwella.com/upload/iblock/2b3/naspexzvbozyc1yzgv2nbhmi1maw1miy/Vision_60_В_tech.pdf</t>
  </si>
  <si>
    <t>VIS0207BH</t>
  </si>
  <si>
    <t>https://www.aqwella.com/upload/iblock/d74/vfh0picl2fi64b30pgbn45d2mznn0bjp/750_750 vision 70 frame (1).png</t>
  </si>
  <si>
    <t>https://www.aqwella.com/upload/iblock/2ea/bhbmxg3txyt9rkahs6peu19xk6intbgx/750_750 vision frame.jpg</t>
  </si>
  <si>
    <t>https://www.aqwella.com/upload/iblock/db4/tr7mqnnpcen64wwc2dhpe5zw2f15urvd/Vision_70_В_tech.pdf</t>
  </si>
  <si>
    <t>VIS0208BH</t>
  </si>
  <si>
    <t>https://www.aqwella.com/upload/iblock/984/bnqbnj657pfi86w3umr8poqner7gvia8/750_750 vision 80 frame (1).png</t>
  </si>
  <si>
    <t>https://www.aqwella.com/upload/iblock/204/138d5vr5vq921my3wo0sgfm49sy2nypr/750_750 vision frame.jpg</t>
  </si>
  <si>
    <t>https://www.aqwella.com/upload/iblock/ff0/fnskb4mhl48l6gxw5sp5y3s6zkmc03h1/Vision_80_В_tech.pdf</t>
  </si>
  <si>
    <t>Зеркальный шкаф 100 см.</t>
  </si>
  <si>
    <t>Зеркальный шкаф со светодиодной подсветкой, сенсорным выключателем и регулятором освещенности.</t>
  </si>
  <si>
    <t>SLX0410</t>
  </si>
  <si>
    <t>Simplex</t>
  </si>
  <si>
    <t>https://www.aqwella.com/upload/iblock/69b/hiwsmj09yqce8cx1pxi4lwq6qnjbbkj4/750_750 simplex 100.png</t>
  </si>
  <si>
    <t>https://www.aqwella.com/upload/iblock/bdf/k4y0q8skbo1anvw2ye2oyc1wncmmml87/750_750 simplex 100.jpg</t>
  </si>
  <si>
    <t>https://www.aqwella.com/upload/iblock/f6f/9ak1m1tjhkllbc6xhvsw136qbvejgpr8/Simplex_100_tech.pdf</t>
  </si>
  <si>
    <t>Зеркальный шкаф 120 см.</t>
  </si>
  <si>
    <t>SLX0412</t>
  </si>
  <si>
    <t>https://www.aqwella.com/upload/iblock/143/4cos3siz3gq49ot6vpzqt2kx4hqmi0ps/750_750 simplex120.png</t>
  </si>
  <si>
    <t>https://www.aqwella.com/upload/iblock/fa5/ir78xrjl9xnoi6o2nsofk33uhx7mjoag/750_750 simplex 100.jpg</t>
  </si>
  <si>
    <t>https://www.aqwella.com/upload/iblock/3a2/ysw6x473zl6vg281bo74hgd68ztk2ukj/Simplex_120_tech.pdf</t>
  </si>
  <si>
    <t>Зеркальный шкаф 55 см.</t>
  </si>
  <si>
    <t>SLX0455L</t>
  </si>
  <si>
    <t>https://www.aqwella.com/upload/iblock/23d/k0sx0u3skbp7s4qpsz4sfw5w32v5n5yx/750_750 simplex55.png</t>
  </si>
  <si>
    <t>https://www.aqwella.com/upload/iblock/f43/0dmtbfc0yr4ei4suxzi094922ddtrpkz/Simplex_55_tech.pdf</t>
  </si>
  <si>
    <t>Зеркальный шкаф 70 см.</t>
  </si>
  <si>
    <t>SLX0407</t>
  </si>
  <si>
    <t>https://www.aqwella.com/upload/iblock/dab/cqn7z3ybt0ze1g49r9ztilhd4ub48ppz/750_750 simplex 70.png</t>
  </si>
  <si>
    <t>https://www.aqwella.com/upload/iblock/88c/fvg28dpnw1b5gz6hx5bk85eqohy4onyl/750_750 simplex 70.jpg</t>
  </si>
  <si>
    <t>https://www.aqwella.com/upload/iblock/f0a/3krw31u9s51iu2q1og6kwtggwgo092o4/750_750 simplex opened.jpg</t>
  </si>
  <si>
    <t>https://www.aqwella.com/upload/iblock/9ad/7xctyu4bh2sfrqdju1y90o4m00mxgs5o/Simplex_70_tech.pdf</t>
  </si>
  <si>
    <t>Зеркальный шкаф 80 см.</t>
  </si>
  <si>
    <t>SLX0408</t>
  </si>
  <si>
    <t>https://www.aqwella.com/upload/iblock/231/g2enr580pcw9644vqu2z14wgswcxgcfl/750_750 simplex 80.png</t>
  </si>
  <si>
    <t>https://www.aqwella.com/upload/iblock/836/l56lahvp908p6mobk1jbzho71da9376g/750_750 simplex 70.jpg</t>
  </si>
  <si>
    <t>https://www.aqwella.com/upload/iblock/db0/pqfsnzyq8crvznkis7eo9igholtiygim/750_750 simplex opened.jpg</t>
  </si>
  <si>
    <t>https://www.aqwella.com/upload/iblock/f5d/koas8mlleu06s455m2ood4wpysy5djn7/Simplex_80_tech.pdf</t>
  </si>
  <si>
    <t>Подвесная тумба 107 см</t>
  </si>
  <si>
    <t>Подвесная тумба 107 см с одним ящиком в белом цвете, с умывальником</t>
  </si>
  <si>
    <t>ROD01101</t>
  </si>
  <si>
    <t>Rodos</t>
  </si>
  <si>
    <t>https://www.aqwella.com/upload/iblock/8e9/bp91jz3flebuqouqim6nbb090wfy35kp/750_750 родос 105 зарыт 1 подвес.png</t>
  </si>
  <si>
    <t>https://www.aqwella.com/upload/iblock/a7a/42zmrw9doe82ehunexojvz6ma5q02oht/750_750 родос 105 открыт 1 подвес.png</t>
  </si>
  <si>
    <t>https://www.aqwella.com/upload/iblock/911/3xprrugynet57m8j1bl9gzivhxzuzs81/750_750 родос 100 подвес.jpg</t>
  </si>
  <si>
    <t>https://www.aqwella.com/upload/iblock/212/xzr0lu7pq4li23avd1wlp31bkhl2kv62/750_750 родос 100 раковина.jpg</t>
  </si>
  <si>
    <t>https://www.aqwella.com/upload/iblock/8d3/zru16gsov0viwc55mkoyg814ljed0tec/750_750 родос 70 откр (1).png</t>
  </si>
  <si>
    <t>https://www.aqwella.com/upload/iblock/cbf/q5ei24ay4pjke8c5cykqdvf5wzbe1n8m/elegance_100.png</t>
  </si>
  <si>
    <t>https://www.aqwella.com/upload/iblock/e87/vpnn63ki5l7th5881e2mr4p5u1cjlt5s/Rodos_105_1_tech.pdf</t>
  </si>
  <si>
    <t>Напольная тумба 107 см</t>
  </si>
  <si>
    <t>Напольная тумба 107 см с двумя ящиками в белом цвете, с умывальником</t>
  </si>
  <si>
    <t>ROD01102N</t>
  </si>
  <si>
    <t>https://www.aqwella.com/upload/iblock/7b1/h8s75w04qv58bqnt888gx5wzzemjeli4/750_750 родос 105 закрыт 2 напол.png</t>
  </si>
  <si>
    <t>https://www.aqwella.com/upload/iblock/ee0/j2pooknz7cq12ret5gyq8x2e4gr62j8z/750_750 родос 105  открыт2 напол.png</t>
  </si>
  <si>
    <t>https://www.aqwella.com/upload/iblock/a70/98j9fbz20vxpn40qgzjysqvqrskj4niy/elegance_100.png</t>
  </si>
  <si>
    <t>https://www.aqwella.com/upload/iblock/bf7/qk452rstvx8zluxzq4qqittg7fqoolvd/Rodos_105_2n_tech.pdf</t>
  </si>
  <si>
    <t>Напольная тумба 50 см</t>
  </si>
  <si>
    <t>Напольная тумба 50 см с двумя ящиками в белом цвете, с умывальником</t>
  </si>
  <si>
    <t>ROD01052N</t>
  </si>
  <si>
    <t>https://www.aqwella.com/upload/iblock/b8c/1m2rb16u0uueystddjxn2ixunxygz1l6/750_750 родос 50 2 закрыт напол.png</t>
  </si>
  <si>
    <t>https://www.aqwella.com/upload/iblock/134/cil3gbq3xwcz9l11z7eh1mdxw616sggp/750_750 родос 50 открыт 2 напол.png</t>
  </si>
  <si>
    <t>https://www.aqwella.com/upload/iblock/015/sbdza8b0x9z0dgceo01gtfnmnt2flin6/750_750 родос 50 напол.jpg</t>
  </si>
  <si>
    <t>https://www.aqwella.com/upload/iblock/02d/hk4nvrox6x56fn9c6j1eoxa4f6rw1kpv/eleganse_500.png</t>
  </si>
  <si>
    <t>https://www.aqwella.com/upload/iblock/615/qv7f0m60zkt2p31zb05b44ngtydp8rs2/Rodos_50_2n_tech.pdf</t>
  </si>
  <si>
    <t>Подвесная тумба 65 см</t>
  </si>
  <si>
    <t>Подвесная тумба 65 см с одним ящиком в белом цвете, с умывальником</t>
  </si>
  <si>
    <t>ROD01061</t>
  </si>
  <si>
    <t>https://www.aqwella.com/upload/iblock/504/46rgd0hf25b7y3354u2snh2u91w7qieb/750_750 родос 65 закрыт 1 подвес.png</t>
  </si>
  <si>
    <t>https://www.aqwella.com/upload/iblock/307/360kcl8kak2mdr5iddibygu0vn10ozxr/750_750 родос 65 открыт 1 подвес.png</t>
  </si>
  <si>
    <t>https://www.aqwella.com/upload/iblock/dfa/t0x627ugyabcuchiovgp8azjf52qayan/750_750 родос 60 подвесн.jpg</t>
  </si>
  <si>
    <t>https://www.aqwella.com/upload/iblock/cdc/8ajbzewd2cfj96m56b9lde7q40nnk7ll/eleganse_650.png</t>
  </si>
  <si>
    <t>https://www.aqwella.com/upload/iblock/957/4f4r8ucbpek0ua5ziy0k7s79xys3gsdn/Rodos_65_1_tech.pdf</t>
  </si>
  <si>
    <t>Напольная тумба 65 см с двумя ящиками в белом цвете, с умывальником</t>
  </si>
  <si>
    <t>ROD01062N</t>
  </si>
  <si>
    <t>https://www.aqwella.com/upload/iblock/702/llarb5apghf1iz73sdlaeg2qy2e05afg/750_750 родос 65 закрыт 2 напорл.png</t>
  </si>
  <si>
    <t>https://www.aqwella.com/upload/iblock/ef6/bn110dmbgzom2r82lza3apxb5bn2kb1z/750_750 родос 65 открыт 2 напол.png</t>
  </si>
  <si>
    <t>https://www.aqwella.com/upload/iblock/8c8/4kf27pcxtqhisnx0f4basm7tpqw9mzma/750_750 родос 60 напол.jpg</t>
  </si>
  <si>
    <t>https://www.aqwella.com/upload/iblock/da6/uh6taeh7malt3eyppzrfb28ufxzpgsmr/750_750 родос 60 открыт.png</t>
  </si>
  <si>
    <t>https://www.aqwella.com/upload/iblock/dc9/qrk23qm0jz0p36m8ajnvvny57qdljqfg/eleganse_650.png</t>
  </si>
  <si>
    <t>https://www.aqwella.com/upload/iblock/099/wownbu3ruoluu377q91448nelqyxl95n/Rodos_65_2n_tech.pdf</t>
  </si>
  <si>
    <t>Подвесная тумба 76 см</t>
  </si>
  <si>
    <t>Подвесная тумба 76 см с одним ящиком в белом цвете, с умывальником</t>
  </si>
  <si>
    <t>ROD01071</t>
  </si>
  <si>
    <t>https://www.aqwella.com/upload/iblock/525/9b275bp71atilyl3supxmvgi7hg2dbfl/750_750 родос 75 закрыт 1 подвес.png</t>
  </si>
  <si>
    <t>https://www.aqwella.com/upload/iblock/dd2/9w36w0h3di58r1dyjuvebzthyfl2mgod/750_750 родос 75 открыт 1 подвес.png</t>
  </si>
  <si>
    <t>https://www.aqwella.com/upload/iblock/b3d/2nh06y73ys1jx8xsan460gwrsiaz3rm6/750_750 родос 70 бок подвес.jpg</t>
  </si>
  <si>
    <t>https://www.aqwella.com/upload/iblock/06c/eqool4vh3lhhlg0wrjyjo525ioesaicq/750_750 родос раковина.jpg</t>
  </si>
  <si>
    <t>https://www.aqwella.com/upload/iblock/611/g8lgplcfe9gx5c4q7qghkilnmp43w921/750_750  родос 70 фронт подвес.jpg</t>
  </si>
  <si>
    <t>https://www.aqwella.com/upload/iblock/df3/rvlwcc210n06ryz034pdym1zeb3fgqz5/750_750 родос 70 откр.jpg</t>
  </si>
  <si>
    <t>https://www.aqwella.com/upload/iblock/a78/gu6nzysl294p6qldd7cwb5yg3vvu8l03/elegance_70.png</t>
  </si>
  <si>
    <t>https://www.aqwella.com/upload/iblock/10f/s9beshkqwdxd6ibdbnh2kf5vz6pl0psn/Rodos_75_1_tech.pdf</t>
  </si>
  <si>
    <t>Напольная тумба 76 см</t>
  </si>
  <si>
    <t>Напольная тумба 76 см с двумя ящиками в белом цвете, с умывальником</t>
  </si>
  <si>
    <t>ROD01072N</t>
  </si>
  <si>
    <t>https://www.aqwella.com/upload/iblock/043/3bvxkawjlx4tevkngz35tfk63sm4drl1/750_750 родос 75 закрыт 2 напол.png</t>
  </si>
  <si>
    <t>https://www.aqwella.com/upload/iblock/081/c9r4n0ld50m2hjajkzlbelioxd901fn6/750_750 родос 75 открыт 2 напол.png</t>
  </si>
  <si>
    <t>https://www.aqwella.com/upload/iblock/1d6/yr5qdg1brdzbte4j9e9jcy6y37bhi02u/750_750 родос 60 напол.jpg</t>
  </si>
  <si>
    <t>https://www.aqwella.com/upload/iblock/43f/km8hht8yvvtvpu0eycyuqtafbrvcddk3/750_750 родос 60 открыт.png</t>
  </si>
  <si>
    <t>https://www.aqwella.com/upload/iblock/f65/llan4y2rn9kw8mqx1z9gn67ja2e7hvdk/elegance_70.png</t>
  </si>
  <si>
    <t>https://www.aqwella.com/upload/iblock/b64/em7tb4cb52ci3ck5a9bf7zflizp2wxql/Rodos_75_2n_tech.pdf</t>
  </si>
  <si>
    <t>Подвесная тумба 88 см</t>
  </si>
  <si>
    <t>Подвесная тумба 88 см с одним ящиком в белом цвете, с умывальником</t>
  </si>
  <si>
    <t>ROD01081</t>
  </si>
  <si>
    <t>https://www.aqwella.com/upload/iblock/f21/zepx2fi9dnyxzkvcv5cyxlegds5v4272/750_750 родос 85 закрыт 1 подвес.png</t>
  </si>
  <si>
    <t>https://www.aqwella.com/upload/iblock/baf/9waek0wiff464kdsz5n9fmedd7g7m4su/750_750 родос 85 открыт 1 подвес.png</t>
  </si>
  <si>
    <t>https://www.aqwella.com/upload/iblock/e0f/jlreoxs6ndiyzezqy81rmucu1is823pn/750_750 родос 70 симплекс подвес.jpg</t>
  </si>
  <si>
    <t>https://www.aqwella.com/upload/iblock/5b1/x7ucwayq0gqhpe089iddeubymqit05kt/750_750 родос 70 откр.jpg</t>
  </si>
  <si>
    <t>https://www.aqwella.com/upload/iblock/f52/5td48obeabi0kqsca0q41ybhswzy54o1/elegance_80.png</t>
  </si>
  <si>
    <t>https://www.aqwella.com/upload/iblock/0d2/4hirwa96mrnecvka0ui5xkzod1ywcxhv/Rodos_85_1_tech.pdf</t>
  </si>
  <si>
    <t>Напольная тумба 88 см</t>
  </si>
  <si>
    <t>Напольная тумба 88 см с двумя ящиками в белом цвете, с умывальником</t>
  </si>
  <si>
    <t>ROD01082N</t>
  </si>
  <si>
    <t>https://www.aqwella.com/upload/iblock/374/2zd8f57vz23me0hj6shmm3v2nn5zplhv/750_750 родос 85 закрыт 2 напол.png</t>
  </si>
  <si>
    <t>https://www.aqwella.com/upload/iblock/fbe/2l7rbl9f7m7oby1nfqgmrsghwa0i3zta/750_750 родос 85 открыт 2 напол.png</t>
  </si>
  <si>
    <t>https://www.aqwella.com/upload/iblock/ef9/hh13j6n8ujhyykpfc1ojgfv9w3aqgoa5/750_750 родос 60 напол.jpg</t>
  </si>
  <si>
    <t>https://www.aqwella.com/upload/iblock/86b/72k7057jxury3umvefyyae1wgu8errqm/750_750 родос 60 открыт.png</t>
  </si>
  <si>
    <t>https://www.aqwella.com/upload/iblock/663/xr4wtjews2z0rmxkjynqx0hq1tptlevm/elegance_80.png</t>
  </si>
  <si>
    <t>https://www.aqwella.com/upload/iblock/5a8/d2xxrd0tas3t4tqdwvy4b4oz59srxrt0/Rodos_85_2n_tech.pdf</t>
  </si>
  <si>
    <t>Подвесной пенал 35 см с одной дверью</t>
  </si>
  <si>
    <t>ROD0535</t>
  </si>
  <si>
    <t>https://www.aqwella.com/upload/iblock/1d1/1vq4c0kaz7aqualouggq7kejuwpkj0wn/750_750 родос 35 закрыт.png</t>
  </si>
  <si>
    <t>https://www.aqwella.com/upload/iblock/974/7u8ru1ui9e4b2kj2rsetxxt1u2xysx1a/750_750 родос 35 открыт.png</t>
  </si>
  <si>
    <t>https://www.aqwella.com/upload/iblock/6e5/ogptn3jf7f3waeyy3aqmpxfkd6tlpero/750_750 родос 60 подвесн.jpg</t>
  </si>
  <si>
    <t>https://www.aqwella.com/upload/iblock/a21/pdc8yl9zdo9i0yorto2xak7v2bu70g4p/750_750 родос пенал откр.png</t>
  </si>
  <si>
    <t>https://www.aqwella.com/upload/iblock/821/g7019m2oth8xmhdj6c4z8y1qtwyd6mmv/Rodos_P35_tech.pdf</t>
  </si>
  <si>
    <t>Напольный пенал 55 см</t>
  </si>
  <si>
    <t>Напольный пенал 55 см с двумя дверьми</t>
  </si>
  <si>
    <t>ROD0555N</t>
  </si>
  <si>
    <t>https://www.aqwella.com/upload/iblock/d96/skax4eon83s5i9i1furjhxa2ebn24k5b/750_750 родос 55 закрыт.png</t>
  </si>
  <si>
    <t>https://www.aqwella.com/upload/iblock/7ce/geryf343d2ma3vhc0c8fo3iwr3td5lb3/750_750 55 открыт.png</t>
  </si>
  <si>
    <t>https://www.aqwella.com/upload/iblock/05b/jufbbc6f33wlrttsuuab0jnjjiv5wo35/750_750 родос 50 напол.jpg</t>
  </si>
  <si>
    <t>https://www.aqwella.com/upload/iblock/e41/wo51xd9tsfgnwqsdxbfwwrapmig6tile/750_750 родос шкаф откр.jpg</t>
  </si>
  <si>
    <t>https://www.aqwella.com/upload/iblock/24f/pw16sk7gxv300ajbbn2888cwj85ejfju/Rodos_P55n_tech.pdf</t>
  </si>
  <si>
    <t>Подвесная тумба 100 см с одним ящиком в сером цвете, с умывальником</t>
  </si>
  <si>
    <t>PUR0110GRM</t>
  </si>
  <si>
    <t>Pure</t>
  </si>
  <si>
    <t>краска матовая</t>
  </si>
  <si>
    <t>https://www.aqwella.com/upload/iblock/e48/vfa1f87cnnqwyb20422i6t90llc75t66/PUR0110GRM_01 (1).png</t>
  </si>
  <si>
    <t>https://www.aqwella.com/upload/iblock/957/mlp2cwao84eb261odhxunxslsmg7350f/PUR0110GRM_02 (1).png</t>
  </si>
  <si>
    <t>https://www.aqwella.com/upload/iblock/71b/c7y2lyvg8ll8dd2xkvchdg51xgstyztn/750_750 pure grey (1).jpg</t>
  </si>
  <si>
    <t>https://www.aqwella.com/upload/iblock/659/ufy1mbng4n37f557n3k5k12fo4pox10k/750_750 pure grey closed.jpg</t>
  </si>
  <si>
    <t>https://www.aqwella.com/upload/iblock/ecc/67fbmqr3jrv5fw30d1pzdsgdxv0d3r98/750_750 pure grey opend.jpg</t>
  </si>
  <si>
    <t xml:space="preserve"> Вилис 1000</t>
  </si>
  <si>
    <t>https://www.aqwella.com/upload/iblock/09e/p1tbegp5dbt94v6mmg313ibbr79izga2/4610119205164.png</t>
  </si>
  <si>
    <t>https://www.aqwella.com/upload/iblock/0fe/92tulbimah7luz5cprtwqs9u0tuxbilk/Pure_100_tech.pdf</t>
  </si>
  <si>
    <t>Подвесная тумба 100 см с одним ящиком в цвете капучино светлый, с умывальником</t>
  </si>
  <si>
    <t>PUR0110KS</t>
  </si>
  <si>
    <t>https://www.aqwella.com/upload/iblock/185/wfr59annl2cfx89978b79h3zx1n9sr9y/PUR0110KS_01 (1).png</t>
  </si>
  <si>
    <t>https://www.aqwella.com/upload/iblock/be2/r1c0ksw770pmmo5fh07ywjfj48zvk91j/PUR0110KS_02 (1).png</t>
  </si>
  <si>
    <t>https://www.aqwella.com/upload/iblock/df1/8aesqh1j0vqghar9iez7rpwsac8w06wt/4610119205164.png</t>
  </si>
  <si>
    <t>https://www.aqwella.com/upload/iblock/0b3/3k3qx2wr6t60rmro95h70gtuitd5x79a/Pure_100_tech.pdf</t>
  </si>
  <si>
    <t>Подвесная тумба 100 см с одним ящиком в цвете шалфей зеленый, с умывальником</t>
  </si>
  <si>
    <t>PUR0110SH</t>
  </si>
  <si>
    <t>https://www.aqwella.com/upload/iblock/a2b/nud5r7u91jm1pioyllrknpk4x0k2no0u/PUR0110SH_01 (1).png</t>
  </si>
  <si>
    <t>https://www.aqwella.com/upload/iblock/989/6pt5aurih7p0o0xf0lr5me18l1ecqph1/PUR0110SH_02 (1).png</t>
  </si>
  <si>
    <t>https://www.aqwella.com/upload/iblock/525/v5fne2pxqr2wepbldg768hgvlek30tti/750_750 срез ручка шалфей.jpg</t>
  </si>
  <si>
    <t>https://www.aqwella.com/upload/iblock/3e9/ird09bkjb72kbgc7lktb4du0t737j6t7/750_750 pure shalfei 100.jpg</t>
  </si>
  <si>
    <t>https://www.aqwella.com/upload/iblock/fc2/4ntzlwcjdsotgr8g7jwxyswfk39h5af1/4610119205164.png</t>
  </si>
  <si>
    <t>Зелёный</t>
  </si>
  <si>
    <t>https://www.aqwella.com/upload/iblock/04c/w17zrjequ61i6j1i88per9r6rmyc8ktr/Pure_100_tech.pdf</t>
  </si>
  <si>
    <t>Подвесная тумба 100 см с одним ящиком в цвете серый туман, с умывальником</t>
  </si>
  <si>
    <t>PUR0110ST</t>
  </si>
  <si>
    <t>https://www.aqwella.com/upload/iblock/fb9/wpbre1dx9ptb8xtmhhowads9fzn8wnad/PUR0110ST_01 (1).png</t>
  </si>
  <si>
    <t>https://www.aqwella.com/upload/iblock/7cd/eupzplvbkd0oxu5f5c9ambrusamgo1oi/PUR0110ST_02 (1).png</t>
  </si>
  <si>
    <t>https://www.aqwella.com/upload/iblock/154/gb9zs4snpw180usg9yeia5mojzeua39a/4610119205164.png</t>
  </si>
  <si>
    <t>Светло-серый</t>
  </si>
  <si>
    <t>https://www.aqwella.com/upload/iblock/06e/2sfdarqkpq4t1krqolxb3yz0r47mp11k/Pure_100_tech.pdf</t>
  </si>
  <si>
    <t>PUR0110WM</t>
  </si>
  <si>
    <t>https://www.aqwella.com/upload/iblock/5d9/37re0f1nbcawrgzj4x0mv9g5d4stfosd/PUR0110WM_01 (1).png</t>
  </si>
  <si>
    <t>https://www.aqwella.com/upload/iblock/f92/bc5rf31iif0mb2jth5r1tkcca6nqz38f/PUR0110WM_02 (1).png</t>
  </si>
  <si>
    <t>https://www.aqwella.com/upload/iblock/7fe/9cyct4xvzkbnwex34c1r23c9gf27hws6/750_750 срез ручка белый.jpg</t>
  </si>
  <si>
    <t>https://www.aqwella.com/upload/iblock/c4c/x7wqwsxfqg7hzqkfbup4sicf48jb5ic2/750_750 pure white.jpg</t>
  </si>
  <si>
    <t>https://www.aqwella.com/upload/iblock/239/n16vsm0loiy5okk1m3jmd403m2po4j5i/4610119205164.png</t>
  </si>
  <si>
    <t>https://www.aqwella.com/upload/iblock/8b1/szp8f6a5ovgv7cfp8qm1dvxs7i84hwvo/Pure_100_tech.pdf</t>
  </si>
  <si>
    <t>Подвесная тумба 66 см</t>
  </si>
  <si>
    <t>Подвесная тумба 66 см с одним ящиком в сером цвете, с умывальником</t>
  </si>
  <si>
    <t>PUR0165GRM</t>
  </si>
  <si>
    <t>https://www.aqwella.com/upload/iblock/e58/kkhkmy91rztm61kpnj38z1qw64te3mto/PUR0106GRM_01 (1).png</t>
  </si>
  <si>
    <t>https://www.aqwella.com/upload/iblock/698/ns2kzf36dbkf16plaoqq5w97wns6uhgp/PUR0106GRM_02 (1).png</t>
  </si>
  <si>
    <t>https://www.aqwella.com/upload/iblock/92e/5a21ee7uqg5zyy0krxlps5ubu8ob072v/750_750 pure grey (1).jpg</t>
  </si>
  <si>
    <t xml:space="preserve"> Вилис 650</t>
  </si>
  <si>
    <t>https://www.aqwella.com/upload/iblock/89c/ni0s9bxkl1vho79tpf2b8e3hstyv9m7i/4610119204013.png</t>
  </si>
  <si>
    <t>https://www.aqwella.com/upload/iblock/32c/tpjw7qlgkr50go0ko6gnyh7lr1oswqhf/Pure_65_tech.pdf</t>
  </si>
  <si>
    <t>Подвесная тумба 66 см с одним ящиком в цвете капучино светлый, с умывальником</t>
  </si>
  <si>
    <t>PUR0165KS</t>
  </si>
  <si>
    <t>https://www.aqwella.com/upload/iblock/931/t79lo49l89zccmjgeitc1sglzzfwg3a2/PUR0106KS_01 (1).png</t>
  </si>
  <si>
    <t>https://www.aqwella.com/upload/iblock/c35/t2etlodxbgyzwqb1w3zk1te3ah8k7fr7/PUR0106KS_02 (1).png</t>
  </si>
  <si>
    <t>https://www.aqwella.com/upload/iblock/be6/g7j261fbv3ak09spnygr95rvs90rbvzy/4610119204013.png</t>
  </si>
  <si>
    <t>https://www.aqwella.com/upload/iblock/b5b/735vref9mf7534xou2sax3go5qie0cdq/Pure_65_tech.pdf</t>
  </si>
  <si>
    <t>Подвесная тумба 66 см с одним ящиком в цвете шалфей зеленый, с умывальником</t>
  </si>
  <si>
    <t>PUR0165SH</t>
  </si>
  <si>
    <t>https://www.aqwella.com/upload/iblock/f3f/xoh2wkrflz2t9hc73ze0hviq086v6dew/PUR0106SH_01 (1).png</t>
  </si>
  <si>
    <t>https://www.aqwella.com/upload/iblock/861/kg7dq0h2cs7ck07409wm9t8iuked8pli/PUR0106SH_02 (1).png</t>
  </si>
  <si>
    <t>https://www.aqwella.com/upload/iblock/622/6y8c6g9pzwzb33b90tftgv8qwoury3d7/750_750 срез ручка шалфей.jpg</t>
  </si>
  <si>
    <t>https://www.aqwella.com/upload/iblock/f75/j338iuij3nwa7js8q0u7s58j12gl65ay/4610119204013.png</t>
  </si>
  <si>
    <t>https://www.aqwella.com/upload/iblock/ed5/y0n8pcggpxj7vrvdtcvkcengbvtjbh1k/Pure_65_tech.pdf</t>
  </si>
  <si>
    <t>Подвесная тумба 66 см с одним ящиком в цвете серый туман, с умывальником</t>
  </si>
  <si>
    <t>PUR0165ST</t>
  </si>
  <si>
    <t>https://www.aqwella.com/upload/iblock/9bd/apddq6fp3g4e9658lm5w2ydjzmzl2h48/PUR0106ST_01 (1).png</t>
  </si>
  <si>
    <t>https://www.aqwella.com/upload/iblock/d86/lb993b0wj32y9nmw3fe1fwfdnxidks0e/PUR0106ST_02 (1).png</t>
  </si>
  <si>
    <t>https://www.aqwella.com/upload/iblock/80c/7mer0r8j5q7851metd66e1y9mey3ctx2/750_750 pure seriy tuman 60+penal.jpg</t>
  </si>
  <si>
    <t>https://www.aqwella.com/upload/iblock/06a/wlzk0nxw9lzf53qj279p2c59l9tnfehd/750_750 pure seriy tuman 60.jpg</t>
  </si>
  <si>
    <t>https://www.aqwella.com/upload/iblock/82d/nm305bualfj9oacepuyngo2h9wd2vw2q/4610119204013.png</t>
  </si>
  <si>
    <t>https://www.aqwella.com/upload/iblock/454/j2398i3h2o9dz4cmpsgcnt1wbjcxh0q5/Pure_65_tech.pdf</t>
  </si>
  <si>
    <t>Подвесная тумба 66 см с одним ящиком в белом цвете, с умывальником</t>
  </si>
  <si>
    <t>PUR0165WM</t>
  </si>
  <si>
    <t>https://www.aqwella.com/upload/iblock/b95/qapvlggpr0s2lewbi23xiz10icov3zn2/PUR0106WM_01 (1).png</t>
  </si>
  <si>
    <t>https://www.aqwella.com/upload/iblock/57d/nt54qxyltbhehjyzhq0bqaw3yx6940pb/PUR0106WM_02 (1).png</t>
  </si>
  <si>
    <t>https://www.aqwella.com/upload/iblock/d29/cp5tde2caad2yrwlm4p6o85425l2bv3y/750_750 pure white.jpg</t>
  </si>
  <si>
    <t>https://www.aqwella.com/upload/iblock/2c2/xjk08ztspihje34lnrnwz2p17lqji0or/750_750 срез ручка белый.jpg</t>
  </si>
  <si>
    <t>https://www.aqwella.com/upload/iblock/d07/ybg6hosl3bhuw0dgx17p8uqefujds0jf/4610119204013.png</t>
  </si>
  <si>
    <t>https://www.aqwella.com/upload/iblock/303/ljrl3iytda8ev45rmgdvw5vyqga3e0jh/Pure_65_tech.pdf</t>
  </si>
  <si>
    <t>Подвесная тумба 81 см</t>
  </si>
  <si>
    <t>Подвесная тумба 81 см с одним ящиком в сером цвете, с умывальником</t>
  </si>
  <si>
    <t>PUR0108GRM</t>
  </si>
  <si>
    <t>https://www.aqwella.com/upload/iblock/ac7/lwlz2lobw2qn6stjse4180pd6xalm6sa/PUR0108GRM_01 (1).png</t>
  </si>
  <si>
    <t>https://www.aqwella.com/upload/iblock/c68/5afcgmfklp8wrtk024lhn5uliymxs97y/PUR0108GRM_02 (1).png</t>
  </si>
  <si>
    <t>https://www.aqwella.com/upload/iblock/a99/3py4kry6jsaum4tcxge0xt2u06mlqreu/750_750 pure grey (1).jpg</t>
  </si>
  <si>
    <t>https://www.aqwella.com/upload/iblock/9a4/uq6t690s8hy9ilnto525amm2coy8d1z3/750_750 pure grey closed.jpg</t>
  </si>
  <si>
    <t>https://www.aqwella.com/upload/iblock/87e/6br60chyac2l3kj3znqf4y0frqg8iy39/750_750 pure grey opend.jpg</t>
  </si>
  <si>
    <t xml:space="preserve"> Вилис 800</t>
  </si>
  <si>
    <t>https://www.aqwella.com/upload/iblock/407/7rmy545tubd5fv9g65pl451x687pwh7y/4610119205126.png</t>
  </si>
  <si>
    <t>https://www.aqwella.com/upload/iblock/b26/ti7ojm7be7s1ujlxxr41t28sg7ki7p3o/Pure_80_tech.pdf</t>
  </si>
  <si>
    <t>Подвесная тумба 81 см с одним ящиком в цвете капучино светлый, с умывальником</t>
  </si>
  <si>
    <t>PUR0108KS</t>
  </si>
  <si>
    <t>https://www.aqwella.com/upload/iblock/831/41z1yf4pu5sf4d7plhvh0ft03pxgrqcq/PUR0108KS_01 (1).png</t>
  </si>
  <si>
    <t>https://www.aqwella.com/upload/iblock/85a/ue8zorjna0vk3wjeouupm0j81gsndd6z/PUR0108KS_02 (1).png</t>
  </si>
  <si>
    <t>https://www.aqwella.com/upload/iblock/708/x3cp9spjrk8oinqzvo5d90jexaporvk1/4610119205126.png</t>
  </si>
  <si>
    <t>https://www.aqwella.com/upload/iblock/a38/rw470gezjgfuhctp9kaoni4ryleh5qxw/Pure_80_tech.pdf</t>
  </si>
  <si>
    <t>Подвесная тумба 81 см с одним ящиком в цвете шалфей зеленый, с умывальником</t>
  </si>
  <si>
    <t>PUR0108SH</t>
  </si>
  <si>
    <t>https://www.aqwella.com/upload/iblock/3bb/552ccnrmt4zutij3r6zpvm26h0hv1xjw/PUR0108SH_01 (1).png</t>
  </si>
  <si>
    <t>https://www.aqwella.com/upload/iblock/4f1/o3ly46kwk8o8i31bdwrpjc79r2rpnmye/PUR0108SH_02 (1).png</t>
  </si>
  <si>
    <t>https://www.aqwella.com/upload/iblock/ac7/5fx7in81h2st0avfb27i1ynda5u5g4kn/750_750 срез ручка шалфей.jpg</t>
  </si>
  <si>
    <t>https://www.aqwella.com/upload/iblock/2ea/i37vo7gck8bha6hjdddtiht7xi0dxdu4/750_750 pure shalfei 100.jpg</t>
  </si>
  <si>
    <t>https://www.aqwella.com/upload/iblock/aeb/nfxscpge6xggwgpnw3hag2q23ytwetc6/4610119205126.png</t>
  </si>
  <si>
    <t>https://www.aqwella.com/upload/iblock/752/kklgisw5f8xc6nn4geyqhzb8fan62irk/Pure_80_tech.pdf</t>
  </si>
  <si>
    <t>Подвесная тумба 81 см с одним ящиком в цвете серый туман, с умывальником</t>
  </si>
  <si>
    <t>PUR0108ST</t>
  </si>
  <si>
    <t>https://www.aqwella.com/upload/iblock/55b/0evpa66p4st3zwojnxxbs3uc7joh2hjz/PUR0108ST_01 (1).png</t>
  </si>
  <si>
    <t>https://www.aqwella.com/upload/iblock/16c/wxa23dfh1k11l61b15l8p1zifuuydoku/PUR0108ST_02 (1).png</t>
  </si>
  <si>
    <t>https://www.aqwella.com/upload/iblock/4c1/o8fgq8lvgwgf0zpg2iu9h9dx3jrmh5gn/750_750 pure seriy tuman 60.jpg</t>
  </si>
  <si>
    <t>https://www.aqwella.com/upload/iblock/76b/yysmk6a97edq8hkek007loux3t528huu/4610119205126.png</t>
  </si>
  <si>
    <t>https://www.aqwella.com/upload/iblock/c55/apavzmra91hwqydjqnt094hmvwekv0md/Pure_80_tech.pdf</t>
  </si>
  <si>
    <t>Подвесная тумба 81 см с одним ящиком в белом цвете, с умывальником</t>
  </si>
  <si>
    <t>PUR0108WM</t>
  </si>
  <si>
    <t>https://www.aqwella.com/upload/iblock/4b3/s1ubhg6in71dn0tavvcuc9wp1gh5h2in/PUR0108WM_01 (1).png</t>
  </si>
  <si>
    <t>https://www.aqwella.com/upload/iblock/b1a/azo4xnn2kx54lbiqn9mlsbftg3h8hrjw/PUR0108WM_02 (1).png</t>
  </si>
  <si>
    <t>https://www.aqwella.com/upload/iblock/a57/q12fn181bca1ukpta7jnxizdhje4i30e/750_750 срез ручка белый.jpg</t>
  </si>
  <si>
    <t>https://www.aqwella.com/upload/iblock/a80/v80ovneux24ltcr88498d28ohm5otvt1/750_750 pure white.jpg</t>
  </si>
  <si>
    <t>https://www.aqwella.com/upload/iblock/867/u0a8aysm28kr2kmwnx62mx45c0xgt6l7/4610119205126.png</t>
  </si>
  <si>
    <t>https://www.aqwella.com/upload/iblock/2ff/2ix1as3ikckslcu27mdp93kh24u7nqtv/Pure_80_tech.pdf</t>
  </si>
  <si>
    <t>Подвесной пенал 35 см с двумя дверьми в сером цвете</t>
  </si>
  <si>
    <t>PUR0535GRM</t>
  </si>
  <si>
    <t>https://www.aqwella.com/upload/iblock/eab/v25kizym2bwnubecq742so0rgdbayb9n/PUR0535GRM_01 (1).png</t>
  </si>
  <si>
    <t>https://www.aqwella.com/upload/iblock/f70/rq7n5827drkui1uggzee535cgmo18y6d/PUR0535GRM_02 (1).png</t>
  </si>
  <si>
    <t>https://www.aqwella.com/upload/iblock/80d/z82ctr1s5oxj5dvhjf8p0sbfnrk6jbyo/Pure_100_tech.pdf</t>
  </si>
  <si>
    <t>Подвесной пенал 35 см с двумя дверьми в цвете капучино светлый</t>
  </si>
  <si>
    <t>PUR0535KS</t>
  </si>
  <si>
    <t>https://www.aqwella.com/upload/iblock/23a/0kmq8oqkznavlyjex3gb23o9zzjls264/PUR0535KS_01 (1).png</t>
  </si>
  <si>
    <t>https://www.aqwella.com/upload/iblock/efd/317nsx75d0xiv6afb2b9xe3z6eh707yy/PUR0535KS_02 (1).png</t>
  </si>
  <si>
    <t>https://www.aqwella.com/upload/iblock/a90/330rsbf2864j3dskw6wab7rlzh7292qz/750_750 pure seriy tuman penal otkyt.jpg</t>
  </si>
  <si>
    <t>https://www.aqwella.com/upload/iblock/5bf/n2a6mq5bo5wy7wtdmivzl5z1xrpzng2k/Pure_100_tech.pdf</t>
  </si>
  <si>
    <t>Подвесной пенал 35 см с двумя дверьми в цвете шалфей зеленый</t>
  </si>
  <si>
    <t>PUR0535SH</t>
  </si>
  <si>
    <t>https://www.aqwella.com/upload/iblock/8da/lzucvsih2sw8g207vpgt8gspp60btw6y/PUR0535SH_01 (1).png</t>
  </si>
  <si>
    <t>https://www.aqwella.com/upload/iblock/c90/cxawku0yqzl3ln57nbo7ijetfqxhs3h4/PUR0535SH_02 (1).png</t>
  </si>
  <si>
    <t>https://www.aqwella.com/upload/iblock/e9c/enukitz1ba3p4fja2enw8ywt89u7uscv/Pure_100_tech.pdf</t>
  </si>
  <si>
    <t>Подвесной пенал 35 см с двумя дверьми в цвете серый туман</t>
  </si>
  <si>
    <t>PUR0535ST</t>
  </si>
  <si>
    <t>https://www.aqwella.com/upload/iblock/fc2/0hoziljwm4hgkd77mh5m6wx2lzmcfpwr/PUR0535ST_01 (1).png</t>
  </si>
  <si>
    <t>https://www.aqwella.com/upload/iblock/31a/p5n6bgks09cnzp3ix4dti7shieyy7sw8/PUR0535ST_02 (1).png</t>
  </si>
  <si>
    <t>https://www.aqwella.com/upload/iblock/f88/f3udtergtrt3hlb42gy56l5866gmlkc5/750_750 pure seriy tuman penal otkyt.jpg</t>
  </si>
  <si>
    <t>https://www.aqwella.com/upload/iblock/d73/xm3vrumxjbk7fjj4qpiadqrhpyqpwnyq/750_750 pure seriy tuman 60+penal.jpg</t>
  </si>
  <si>
    <t>https://www.aqwella.com/upload/iblock/b9e/kqwg0jzbe65mdog4mq9i22t0x3almwpx/Pure_100_tech.pdf</t>
  </si>
  <si>
    <t>Подвесной пенал 35 см с двумя дверьми в белом цвете</t>
  </si>
  <si>
    <t>PUR0535WM</t>
  </si>
  <si>
    <t>https://www.aqwella.com/upload/iblock/289/xvin6408m1j6fwa5t0qo4ncc04wcfcq6/PUR0535WM_01 (1).png</t>
  </si>
  <si>
    <t>https://www.aqwella.com/upload/iblock/036/ys7qlpzbxs965bhfztn5qvzh1b062i1j/PUR0535WM_02 (1).png</t>
  </si>
  <si>
    <t>https://www.aqwella.com/upload/iblock/290/83ugtirqycxwn1nxxt0ruaf9jr3s0osg/Pure_100_tech.pdf</t>
  </si>
  <si>
    <t>Подвесная тумба 115 см</t>
  </si>
  <si>
    <t>Подвесная тумба под стиральную машину с одним ящиком 115 см, цвет белый с умывальником</t>
  </si>
  <si>
    <t>DU01051+FOR.11.04.D-L</t>
  </si>
  <si>
    <t>Duet</t>
  </si>
  <si>
    <t>https://www.aqwella.com/upload/iblock/26f/p3bmc18vhjtsj9z84xyaeb5f529a7wqf/DU01051_L.png</t>
  </si>
  <si>
    <t>https://www.aqwella.com/upload/iblock/cfd/21vnprenl00sqjib9d8mo9ajl0vk8yom/DU01051_L_01.jpg</t>
  </si>
  <si>
    <t>https://www.aqwella.com/upload/iblock/987/45omrc3o9gfnx7k5vv37krh5vgxg66j2/DU01051_L_02.jpg</t>
  </si>
  <si>
    <t>https://www.aqwella.com/upload/iblock/f21/306mtceewrep62g26u2dynbjnmkmre2f/forma_l.png</t>
  </si>
  <si>
    <t>https://www.aqwella.com/upload/iblock/c6d/4vxuoj95rq1hj2cvl6ias1a15ee4w93m/Duet_55_1_tech.pdf</t>
  </si>
  <si>
    <t>DU01051+FOR.11.04.D-R</t>
  </si>
  <si>
    <t>https://www.aqwella.com/upload/iblock/434/2x53fit07qlafjak0yatgzfky9bb8q28/DU01051_R.png</t>
  </si>
  <si>
    <t>https://www.aqwella.com/upload/iblock/ee2/xuvq0u856ovc6mb0hm5dpizt8lwxsdxy/DU01051_R_01.jpg</t>
  </si>
  <si>
    <t>https://www.aqwella.com/upload/iblock/278/s831bs1bu0go2in2fs96uuubphqe9zj3/DU01051_R_02.jpg</t>
  </si>
  <si>
    <t>https://www.aqwella.com/upload/iblock/6f2/kzmjseuad3kc3904nxzg2fpwrm47qppb/forma_r.png</t>
  </si>
  <si>
    <t>https://www.aqwella.com/upload/iblock/bb9/rspjwp8q7ogcirnonn9joi378ts31yux/Duet_55_1_tech.pdf</t>
  </si>
  <si>
    <t>Напольная тумба 115 см</t>
  </si>
  <si>
    <t>Напольная тумба под стиральную машину с двумя ящиками 115 см, цвет белый с умывальником</t>
  </si>
  <si>
    <t>DU01052N+FOR.11.04.D-L</t>
  </si>
  <si>
    <t>https://www.aqwella.com/upload/iblock/295/w4y6h4dk8rav6mvfcnfnf1aiov1r8q06/DU01052N_L.png</t>
  </si>
  <si>
    <t>https://www.aqwella.com/upload/iblock/852/jle00qvfvikw7hzrm935zys7qdldstpm/DU01052N_L_02.jpg</t>
  </si>
  <si>
    <t>https://www.aqwella.com/upload/iblock/e65/63tk5wt8i3rad8mwvprrcoqi7wbz3bz9/DU01052N_L_01.jpg</t>
  </si>
  <si>
    <t>https://www.aqwella.com/upload/iblock/59d/uu3n4viakrotzel5d3iexqt9h81hshvn/DU01052N_L_03.jpg</t>
  </si>
  <si>
    <t>https://www.aqwella.com/upload/iblock/7ef/a9hekt2fod4i74eogk3j0id9ci3dl5ki/forma_l.png</t>
  </si>
  <si>
    <t>https://www.aqwella.com/upload/iblock/884/ctix3edp4qtv0e3mkwr0xnph6c9uoxmj/Duet_55_2n_tech.pdf</t>
  </si>
  <si>
    <t>DU01052N+FOR.11.04.D-R</t>
  </si>
  <si>
    <t>https://www.aqwella.com/upload/iblock/5f4/omoj9hkh2cezmjw2021ls77ynr705i8h/DU01052N_R.png</t>
  </si>
  <si>
    <t>https://www.aqwella.com/upload/iblock/16d/85si4fwsoubyqyav03hg04znqnu8f8mq/DU01052N_R_01.jpg</t>
  </si>
  <si>
    <t>https://www.aqwella.com/upload/iblock/76d/n7xsaowmtbskgvn29izwqkw69smei57z/DU01052N_R_02.jpg</t>
  </si>
  <si>
    <t>https://www.aqwella.com/upload/iblock/d13/uyoy1bc9slj2xvjsgszgygw7d859iy8s/DU01052N_R_03.jpg</t>
  </si>
  <si>
    <t>https://www.aqwella.com/upload/iblock/a56/dnmrj6b3knm3m7mpuofhikri9sl4c9na/forma_r.png</t>
  </si>
  <si>
    <t>https://www.aqwella.com/upload/iblock/537/cb9r235luvlk975i7r1d9il06njn6zs9/Duet_55_2n_tech.pdf</t>
  </si>
  <si>
    <t>Подвесная тумба под стиральную машину с одним ящиком 115 см, цвет дуб балтийский с умывальником</t>
  </si>
  <si>
    <t>TER01051DB+FOR.11.04.D-L</t>
  </si>
  <si>
    <t>Terra</t>
  </si>
  <si>
    <t>https://www.aqwella.com/upload/iblock/7d4/tvkjn7k451ig6by14t4o12h8z2pun62e/TER01051DB_L.png</t>
  </si>
  <si>
    <t>https://www.aqwella.com/upload/iblock/0a5/r4jxf52svwlx1fbz5d1z40c882svhy6e/TER01051DB_L_01.jpg</t>
  </si>
  <si>
    <t>https://www.aqwella.com/upload/iblock/c34/vx2au0tqkgq07svu2ged60kdbo9h9n2e/TER01051DB_L_02.jpg</t>
  </si>
  <si>
    <t>https://www.aqwella.com/upload/iblock/359/v6f6putp3sf14ho4qzkzrlkxqjjece9s/forma_r.png</t>
  </si>
  <si>
    <t>https://www.aqwella.com/upload/iblock/2c8/llpckxxg754zd7wjk9zbjmzgolh8kt4u/Terra_55_1_tech.pdf</t>
  </si>
  <si>
    <t>TER01051DB+FOR.11.04.D-R</t>
  </si>
  <si>
    <t>https://www.aqwella.com/upload/iblock/274/raq3fo1z5xkt6chgk3bk0rww4h5bcmkw/TER01051DB_R.png</t>
  </si>
  <si>
    <t>https://www.aqwella.com/upload/iblock/847/xx8i5r800vz569jnfe2xijcmxxamrawo/TER01051DB_R_01.jpg</t>
  </si>
  <si>
    <t>https://www.aqwella.com/upload/iblock/e19/a2udi5zsh58ysr0ex7tkbeftz5m8vfk1/TER01051DB_R_02.jpg</t>
  </si>
  <si>
    <t>https://www.aqwella.com/upload/iblock/7ec/ufvnab607xfd76fa9qk16ua5y253slkh/forma_r.png</t>
  </si>
  <si>
    <t>https://www.aqwella.com/upload/iblock/ff0/to94hlh4s4i8z60meoo8o0d257he2ode/Terra_55_1_tech.pdf</t>
  </si>
  <si>
    <t>Напольная тумба под стиральную машину с двумя ящиками 115 см, цвет дуб балтийский с умывальником</t>
  </si>
  <si>
    <t>TER01052NDB+FOR.11.04.D-L</t>
  </si>
  <si>
    <t>https://www.aqwella.com/upload/iblock/883/unell45va3whq221z14lio6kh3yazzst/TER01052NDB_L.png</t>
  </si>
  <si>
    <t>https://www.aqwella.com/upload/iblock/3ca/qgu2mbnk5bsi9bkpd3vloahvvjic4x5x/TER01052NDB_L_02.jpg</t>
  </si>
  <si>
    <t>https://www.aqwella.com/upload/iblock/03c/wa7v42d76s3868uruqwsnwe87nv6t8xk/TER01052NDB_L_01.jpg</t>
  </si>
  <si>
    <t>https://www.aqwella.com/upload/iblock/83f/wo5znqctj02menr524oeb43owe3d0vfa/TER01052NDB_L_03.jpg</t>
  </si>
  <si>
    <t>https://www.aqwella.com/upload/iblock/890/0kqroq5qv29geuogf3qelg3im2obkasf/TER01052NDB_L_04.jpg</t>
  </si>
  <si>
    <t>https://www.aqwella.com/upload/iblock/bd2/nvjafhsr0rgjr7xowzzxldfyafc7zvmp/forma_l.png</t>
  </si>
  <si>
    <t>https://www.aqwella.com/upload/iblock/8d8/3axl8zsr7tmit0soxdx471jmwjzqmh1u/Terra_55_2n_tech.pdf</t>
  </si>
  <si>
    <t>TER01052NDB+FOR.11.04.D-R</t>
  </si>
  <si>
    <t>https://www.aqwella.com/upload/iblock/080/t7fzu65tmq2nqgz4nlrg8j7o1jjnk7cd/TER01052NDB_R.png</t>
  </si>
  <si>
    <t>https://www.aqwella.com/upload/iblock/79c/vqfw244nl7m2fmb442i1pxc9llvzzp40/TER01052NDB_R_02.jpg</t>
  </si>
  <si>
    <t>https://www.aqwella.com/upload/iblock/985/nf7omi9hqmlogivjfa8dc84dy3p1yy61/TER01052NDB_R_01.jpg</t>
  </si>
  <si>
    <t>https://www.aqwella.com/upload/iblock/102/7stg24s00o702eoav2pm6bhyzcph3f4w/TER01052NDB_R_03.jpg</t>
  </si>
  <si>
    <t>https://www.aqwella.com/upload/iblock/178/g82lnxuj9ubdyn1ovfjjlpgjxomm3n4a/TER01052NDB_R_04.jpg</t>
  </si>
  <si>
    <t>https://www.aqwella.com/upload/iblock/fa6/asjniptm9wu0syxyp2njmp1ukcoemv2w/forma_r.png</t>
  </si>
  <si>
    <t>https://www.aqwella.com/upload/iblock/2c5/oyl85bycawdh8f2swfpc965qptgaj22e/Terra_55_2n_tech.pdf</t>
  </si>
  <si>
    <t>AQWELLA</t>
  </si>
  <si>
    <t>MC.04.05</t>
  </si>
  <si>
    <t>MC.04.06</t>
  </si>
  <si>
    <t>MC.04.07</t>
  </si>
  <si>
    <t>MC.04.08</t>
  </si>
  <si>
    <t>MC.04.10</t>
  </si>
  <si>
    <t>GE01101GRM</t>
  </si>
  <si>
    <t>GE01101GRM+STG1014X456MW</t>
  </si>
  <si>
    <t>GE01101GRM+STG1014X456GS</t>
  </si>
  <si>
    <t>GE01101MD</t>
  </si>
  <si>
    <t>GE01101MD+STG1014X456MW</t>
  </si>
  <si>
    <t>GE01101MD+STG1014X456GS</t>
  </si>
  <si>
    <t>GE01101SH</t>
  </si>
  <si>
    <t>GE01101SH+STG1014X456MW</t>
  </si>
  <si>
    <t>GE01101SH+STG1014X456GS</t>
  </si>
  <si>
    <t>GE01101ST</t>
  </si>
  <si>
    <t>GE01101ST+STG1014X456MW</t>
  </si>
  <si>
    <t>GE01101ST+STG1014X456GS</t>
  </si>
  <si>
    <t>GE01101WM</t>
  </si>
  <si>
    <t>GE01101WM+STG1014X456MW</t>
  </si>
  <si>
    <t>GE01101WM+STG1014X456GS</t>
  </si>
  <si>
    <t>GE01102GRM</t>
  </si>
  <si>
    <t>GE01102GRM+STG1014X456MW</t>
  </si>
  <si>
    <t>GE01102GRM+STG1014X456GS</t>
  </si>
  <si>
    <t>GE01102MD</t>
  </si>
  <si>
    <t>GE01102MD+STG1014X456GS</t>
  </si>
  <si>
    <t>GE01102SH</t>
  </si>
  <si>
    <t>GE01102SH+STG1014X456MW</t>
  </si>
  <si>
    <t>GE01102SH+STG1014X456GS</t>
  </si>
  <si>
    <t>GE01102ST</t>
  </si>
  <si>
    <t>GE01102ST+STG1014X456MW</t>
  </si>
  <si>
    <t>GE01102ST+STG1014X456GS</t>
  </si>
  <si>
    <t>GE01102WM</t>
  </si>
  <si>
    <t>GE01102WM+STG1014X456MW</t>
  </si>
  <si>
    <t>GE01102WM+STG1014X456GS</t>
  </si>
  <si>
    <t>GE01652GRM</t>
  </si>
  <si>
    <t>GE01652MD</t>
  </si>
  <si>
    <t>GE01652SH</t>
  </si>
  <si>
    <t>GE01652ST</t>
  </si>
  <si>
    <t>GE01652WM</t>
  </si>
  <si>
    <t>GE01081GRM</t>
  </si>
  <si>
    <t>GE01081GRM+STG814X476MW</t>
  </si>
  <si>
    <t>GE01081GRM+STG814X476GS</t>
  </si>
  <si>
    <t>GE01081MD</t>
  </si>
  <si>
    <t>GE01081MD+STG814X476MW</t>
  </si>
  <si>
    <t>GE01081MD+STG814X476GS</t>
  </si>
  <si>
    <t>GE01081SH</t>
  </si>
  <si>
    <t>GE01081SH+STG814X476GS</t>
  </si>
  <si>
    <t>GE01081ST</t>
  </si>
  <si>
    <t>GE01081ST+STG814X476GS</t>
  </si>
  <si>
    <t>GE01081WM</t>
  </si>
  <si>
    <t>GE01081WM+STG814X476GS</t>
  </si>
  <si>
    <t>GE01082GRM</t>
  </si>
  <si>
    <t>GE01082GRM+STG814X476MW</t>
  </si>
  <si>
    <t>GE01082GRM+STG814X476GS</t>
  </si>
  <si>
    <t>GE01082MD</t>
  </si>
  <si>
    <t>GE01082MD+STG814X476MW</t>
  </si>
  <si>
    <t>GE01082MD+STG814X476GS</t>
  </si>
  <si>
    <t>GE01082SH</t>
  </si>
  <si>
    <t>GE01082SH+STG814X476MW</t>
  </si>
  <si>
    <t>GE01082SH+STG814X476GS</t>
  </si>
  <si>
    <t>GE01082ST</t>
  </si>
  <si>
    <t>GE01082ST+STG814X476MW</t>
  </si>
  <si>
    <t>GE01082ST+STG814X476GS</t>
  </si>
  <si>
    <t>GE01082WM</t>
  </si>
  <si>
    <t>GE01082WM+STG814X476MW</t>
  </si>
  <si>
    <t>GE01082WM+STG814X476GS</t>
  </si>
  <si>
    <t>GE0535GRM</t>
  </si>
  <si>
    <t>GE0535MD</t>
  </si>
  <si>
    <t>GE0535SH</t>
  </si>
  <si>
    <t>GE0535ST</t>
  </si>
  <si>
    <t>GE0535WM</t>
  </si>
  <si>
    <t xml:space="preserve">Подвесная тумба 100 см  </t>
  </si>
  <si>
    <t xml:space="preserve">Подвесная тумба с одним ящиком 100 см, цвет серый с умывальником </t>
  </si>
  <si>
    <t xml:space="preserve">Подвесная тумба с одним ящиком 100 см, цвет серый со столешницей мрамор белый и наставным умывальником </t>
  </si>
  <si>
    <t xml:space="preserve">Подвесная тумба с одним ящиком 100 см, цвет серый со столешницей серый камень и наставным умывальником </t>
  </si>
  <si>
    <t xml:space="preserve">Подвесная тумба с одним ящиком 100 см, цвет морская дюна с умывальником </t>
  </si>
  <si>
    <t xml:space="preserve">Подвесная тумба с одним ящиком 100 см, цвет морская дюна со столешницей мрамор белый и наставным умывальником </t>
  </si>
  <si>
    <t xml:space="preserve">Подвесная тумба с одним ящиком 100 см, цвет морская дюна со столешницей серый камень и наставным умывальником </t>
  </si>
  <si>
    <t xml:space="preserve">Подвесная тумба с одним ящиком 100 см, цвет зеленый шалфей с умывальником </t>
  </si>
  <si>
    <t xml:space="preserve">Подвесная тумба с одним ящиком 100 см, цвет зеленый шалфей со столешницей мрамор белый и наставным умывальником </t>
  </si>
  <si>
    <t xml:space="preserve">Подвесная тумба с одним ящиком 100 см, цвет зеленый шалфей со столешницей серый камень и наставным умывальником </t>
  </si>
  <si>
    <t xml:space="preserve">Подвесная тумба с одним ящиком 100 см, цвет серый туман с умывальником </t>
  </si>
  <si>
    <t xml:space="preserve">Подвесная тумба с одним ящиком 100 см, цвет серый туман со столешницей мрамор белый и наставным умывальником </t>
  </si>
  <si>
    <t xml:space="preserve">Подвесная тумба с одним ящиком 100 см, цвет серый туман со столешницей серый камень и наставным умывальником </t>
  </si>
  <si>
    <t xml:space="preserve">Подвесная тумба с одним ящиком 100 см, цвет белый с умывальником </t>
  </si>
  <si>
    <t xml:space="preserve">Подвесная тумба с одним ящиком 100 см, цвет белый со столешницей мрамор белый и наставным умывальником </t>
  </si>
  <si>
    <t xml:space="preserve">Подвесная тумба с одним ящиком 100 см, цвет белый со столешницей серый камень и наставным умывальником </t>
  </si>
  <si>
    <t xml:space="preserve">Подвесная тумба с двумя ящиками 100 см, цвет серый с умывальником </t>
  </si>
  <si>
    <t xml:space="preserve">Подвесная тумба с двумя ящиком 100 см, цвет серый со столешницей мрамор белый и наставным умывальником </t>
  </si>
  <si>
    <t xml:space="preserve">Подвесная тумба с двумя ящиком 100 см, цвет серый со столешницей серый камень и наставным умывальником </t>
  </si>
  <si>
    <t xml:space="preserve">Подвесная тумба с двумя ящиками 100 см, цвет морская дюна с умывальником </t>
  </si>
  <si>
    <t xml:space="preserve">Подвесная тумба с двумя ящиком 100 см, цвет морская дюна со столешницей мрамор белый и наставным умывальником </t>
  </si>
  <si>
    <t xml:space="preserve">Подвесная тумба с двумя ящиком 100 см, цвет морская дюна со столешницей серый камень и наставным умывальником </t>
  </si>
  <si>
    <t xml:space="preserve">Подвесная тумба с двумя ящиками 100 см, цвет зеленый шалфей с умывальником </t>
  </si>
  <si>
    <t xml:space="preserve">Подвесная тумба с двумя ящиком 100 см, цвет зеленый шалфей со столешницей мрамор белый и наставным умывальником </t>
  </si>
  <si>
    <t xml:space="preserve">Подвесная тумба с двумя ящиком 100 см, цвет зеленый шалфей со столешницей серый камень и наставным умывальником </t>
  </si>
  <si>
    <t xml:space="preserve">Подвесная тумба с двумя ящиками 100 см, цвет серый туман с умывальником </t>
  </si>
  <si>
    <t xml:space="preserve">Подвесная тумба с двумя ящиком 100 см, цвет серый туман со столешницей мрамор белый и наставным умывальником </t>
  </si>
  <si>
    <t xml:space="preserve">Подвесная тумба с двумя ящиком 100 см, цвет серый туман со столешницей серый камень и наставным умывальником </t>
  </si>
  <si>
    <t xml:space="preserve">Подвесная тумба с двумя ящиками 100 см, цвет белый с умывальником </t>
  </si>
  <si>
    <t xml:space="preserve">Подвесная тумба с двумя ящиком 100 см, цвет белый со столешницей мрамор белый и наставным умывальником </t>
  </si>
  <si>
    <t xml:space="preserve">Подвесная тумба с двумя ящиком 100 см, цвет белый со столешницей серый камень и наставным умывальником </t>
  </si>
  <si>
    <t xml:space="preserve">Подвесная тумба с двумя ящиками 65 см, цвет серый с умывальником </t>
  </si>
  <si>
    <t xml:space="preserve">Подвесная тумба с двумя ящиками 65 см, цвет серый со столешницей мрамор белый и наставным умывальником </t>
  </si>
  <si>
    <t xml:space="preserve">Подвесная тумба с двумя ящиками 65 см, цвет серый со столешницей серый камень и наставным умывальником </t>
  </si>
  <si>
    <t xml:space="preserve">Подвесная тумба с двумя ящиками 65 см, цвет морская дюна с умывальником </t>
  </si>
  <si>
    <t xml:space="preserve">Подвесная тумба с двумя ящиками 65 см, цвет морская дюна со столешницей мрамор белый и наставным умывальником </t>
  </si>
  <si>
    <t xml:space="preserve">Подвесная тумба с двумя ящиками 65 см, цвет морская дюна со столешницей серый камень и наставным умывальником </t>
  </si>
  <si>
    <t xml:space="preserve">Подвесная тумба с двумя ящиками 65 см, цвет зеленый шалфей с умывальником </t>
  </si>
  <si>
    <t xml:space="preserve">Подвесная тумба с двумя ящиками 65 см, цвет зеленый шалфей со столешницей мрамор белый и наставным умывальником </t>
  </si>
  <si>
    <t xml:space="preserve">Подвесная тумба с двумя ящиками 65  см, цвет зеленый шалфей со столешницей серый камень и наставным умывальником </t>
  </si>
  <si>
    <t xml:space="preserve">Подвесная тумба с двумя ящиками 65 см, цвет серый туман с умывальником </t>
  </si>
  <si>
    <t xml:space="preserve">Подвесная тумба с двумя ящиками 65 см, цвет серый туман со столешницей мрамор белый и наставным умывальником </t>
  </si>
  <si>
    <t xml:space="preserve">Подвесная тумба с двумя ящиками 65 см, цвет серый туман со столешницей серый камень и наставным умывальником </t>
  </si>
  <si>
    <t xml:space="preserve">Подвесная тумба с двумя ящиками 65 см, цвет белый с умывальником </t>
  </si>
  <si>
    <t xml:space="preserve">Подвесная тумба с двумя ящиками 65 см, цвет белый со столешницей мрамор белый и наставным умывальником </t>
  </si>
  <si>
    <t xml:space="preserve">Подвесная тумба с двумя ящиками 65 см, цвет белый со столешницей серый камень и наставным умывальником </t>
  </si>
  <si>
    <t xml:space="preserve">Подвесная тумба с одним ящиком 81 см, цвет серый с умывальником </t>
  </si>
  <si>
    <t xml:space="preserve">Подвесная тумба с одним ящиком 81 см, цвет серый со столешницей мрамор белый и наставным умывальником </t>
  </si>
  <si>
    <t xml:space="preserve">Подвесная тумба с одним ящиком 81 см, цвет серый со столешницей серый камень и наставным умывальником </t>
  </si>
  <si>
    <t xml:space="preserve">Подвесная тумба с одним ящиком 81 см, цвет морская дюна с умывальником </t>
  </si>
  <si>
    <t xml:space="preserve">Подвесная тумба с одним ящиком 81 см, цвет морская дюна со столешницей мрамор белый и наставным умывальником </t>
  </si>
  <si>
    <t xml:space="preserve">Подвесная тумба с одним ящиком 81 см, цвет морская дюна со столешницей серый камень и наставным умывальником </t>
  </si>
  <si>
    <t xml:space="preserve">Подвесная тумба с одним ящикоми 81 см, цвет зеленый шалфей с умывальником </t>
  </si>
  <si>
    <t xml:space="preserve">Подвесная тумба с одним ящиком 81 см, цвет зеленый шалфей со столешницей мрамор белый и наставным умывальником </t>
  </si>
  <si>
    <t xml:space="preserve">Подвесная тумба с одним ящиком 81 см, цвет зеленый шалфей со столешницей серый камень и наставным умывальником </t>
  </si>
  <si>
    <t xml:space="preserve">Подвесная тумба с одним ящиком 81 см, цвет серый туман с умывальником </t>
  </si>
  <si>
    <t xml:space="preserve">Подвесная тумба с одним ящиком 81 см, цвет серый туман со столешницей мрамор белый и наставным умывальником </t>
  </si>
  <si>
    <t xml:space="preserve">Подвесная тумба с одним ящиком 81 см, цвет серый туман со столешницей серый камень и наставным умывальником </t>
  </si>
  <si>
    <t xml:space="preserve">Подвесная тумба с одним ящиком 81 см, цвет белый с умывальником </t>
  </si>
  <si>
    <t xml:space="preserve">Подвесная тумба с одним ящиком 81 см, цвет белый со столешницей мрамор белый и наставным умывальником </t>
  </si>
  <si>
    <t xml:space="preserve">Подвесная тумба с одним ящиком81 см, цвет белый со столешницей серый камень и наставным умывальником </t>
  </si>
  <si>
    <t xml:space="preserve">Подвесная тумба с двумя ящиками 81 см, цвет серый с умывальником </t>
  </si>
  <si>
    <t xml:space="preserve">Подвесная тумба с двумя ящиками 81 см, цвет серый со столешницей мрамор белый и наставным умывальником </t>
  </si>
  <si>
    <t xml:space="preserve">Подвесная тумба с двумя ящиками 81 см, цвет серый со столешницей серый камень и наставным умывальником </t>
  </si>
  <si>
    <t xml:space="preserve">Подвесная тумба с двумя ящиками 81 см, цвет морская дюна с умывальником </t>
  </si>
  <si>
    <t xml:space="preserve">Подвесная тумба с двумя ящиками 81 см, цвет морская дюна со столешницей мрамор белый и наставным умывальником </t>
  </si>
  <si>
    <t xml:space="preserve">Подвесная тумба с двумя ящиками 81 см, цвет морская дюна со столешницей серый камень и наставным умывальником </t>
  </si>
  <si>
    <t xml:space="preserve">Подвесная тумба с двумя ящиками 81 см, цвет зеленый шалфей с умывальником </t>
  </si>
  <si>
    <t xml:space="preserve">Подвесная тумба с двумя ящиками 81 см, цвет зеленый шалфей со столешницей мрамор белый и наставным умывальником </t>
  </si>
  <si>
    <t xml:space="preserve">Подвесная тумба с двумя ящиками 81 см, цвет зеленый шалфей со столешницей серый камень и наставным умывальником </t>
  </si>
  <si>
    <t xml:space="preserve">Подвесная тумба с двумя ящиками 81 см, цвет серый туман с умывальником </t>
  </si>
  <si>
    <t xml:space="preserve">Подвесная тумба с двумя ящиками 81 см, цвет серый туман со столешницей мрамор белый и наставным умывальником </t>
  </si>
  <si>
    <t xml:space="preserve">Подвесная тумба с двумя ящиками 81 см, цвет серый туман со столешницей серый камень и наставным умывальником </t>
  </si>
  <si>
    <t xml:space="preserve">Подвесная тумба с двумя ящиками 81 см, цвет белый с умывальником </t>
  </si>
  <si>
    <t xml:space="preserve">Подвесная тумба с двумя ящиками 81 см, цвет белый со столешницей мрамор белый и наставным умывальником </t>
  </si>
  <si>
    <t xml:space="preserve">Подвесная тумба с двумя ящиками 81 см, цвет белый со столешницей серый камень и наставным умывальником </t>
  </si>
  <si>
    <t>Подвесной пенал 35 см с двумя дверьми в цвете морская дюна</t>
  </si>
  <si>
    <t>GE01652SH+STG662X476MW</t>
  </si>
  <si>
    <t>GE01652SH+STG662X476GS</t>
  </si>
  <si>
    <t>GE01652GRM+STG662X476MW</t>
  </si>
  <si>
    <t>GE01652GRM+STG662X476GS</t>
  </si>
  <si>
    <t>GE01652MD+STG662X476MW</t>
  </si>
  <si>
    <t>GE01652MD+STG662X476GS</t>
  </si>
  <si>
    <t>GE01652WM+STG662X476MW</t>
  </si>
  <si>
    <t>GE01652WM+STG662X476GS</t>
  </si>
  <si>
    <t>GE01652ST+STG662X476MW</t>
  </si>
  <si>
    <t>GE01652ST+STG662X476GS</t>
  </si>
  <si>
    <t>Вилис 1000</t>
  </si>
  <si>
    <t>Crea 38 Ring</t>
  </si>
  <si>
    <t>Вилис 650</t>
  </si>
  <si>
    <t>Вилис 850</t>
  </si>
  <si>
    <t>UM-CRE38/1-oc-R</t>
  </si>
  <si>
    <t xml:space="preserve">Керамика </t>
  </si>
  <si>
    <t>https://aqwella.com/upload/iblock/d0f/clu6ntnos590eklh4r28hm5y0hsscu0k/crea_38_round_web2.png</t>
  </si>
  <si>
    <t xml:space="preserve">https://aqwella.com/upload/iblock/d0f/clu6ntnos590eklh4r28hm5y0hsscu0k/crea_38_round_web2.png </t>
  </si>
  <si>
    <t>https://aqwella.com/upload/iblock/9bd/v2k1ujilquf0g2kd3m209f1e7cpmiq1p/Вилис%201000.png</t>
  </si>
  <si>
    <t>https://aqwella.com/upload/iblock/fe0/578rq183m52kj034zv049elfb1r8rqtv/Вилис%20600.png</t>
  </si>
  <si>
    <t>https://aqwella.com/upload/iblock/c9a/evep4gi7bcyjn71gf67etthfy5nd0ggb/Вилис%20800.png</t>
  </si>
  <si>
    <t>Geometria</t>
  </si>
  <si>
    <t>МФД</t>
  </si>
  <si>
    <t xml:space="preserve">Белый </t>
  </si>
  <si>
    <t>GE01102MD+STG1014X456MW</t>
  </si>
  <si>
    <t>https://aqwella.com/upload/iblock/b6c/4c5o9sspqxw8c7iwp7hvzbhwez18ierr/GEO01101GRM.png</t>
  </si>
  <si>
    <t>https://aqwella.com/upload/iblock/a55/hgnacxjyw68komwg48vot6fpk4yody4u/GEO01101GRM_02.png</t>
  </si>
  <si>
    <t>https://aqwella.com/upload/iblock/4fc/pt3vndkhviraqtt6s51juh2e980qayq8/Geometria_100_1_UM_tech.pdf</t>
  </si>
  <si>
    <t>https://aqwella.com/upload/iblock/c7a/2zspikzztfzz087ld6bobtj4i3hblg8r/GEO01101GRM+STG1014X456MW_01.png</t>
  </si>
  <si>
    <t>https://aqwella.com/upload/iblock/9c4/ggvg1qhzqb9uupf1kso530gwx0402pbr/GEO01101GRM+STG1014X456MW_02.png</t>
  </si>
  <si>
    <t>https://aqwella.com/upload/iblock/5da/to2a0lbxvzvazxg0k4r9tmpcw37xy9zf/STG1014X456MB.png</t>
  </si>
  <si>
    <t>https://aqwella.com/upload/iblock/33c/xdkalt8qpmid8x9fdifvtd6gipbbiwkp/Geometria_100_1_ST_tech.pdf</t>
  </si>
  <si>
    <t>https://aqwella.com/upload/iblock/315/c4psibwxa6xgpgnoec2d8f71tt4hqyii/GEO01101GRM+STG1014X456GS_01.png</t>
  </si>
  <si>
    <t>https://aqwella.com/upload/iblock/78b/dfra1w804cnylpjn0bictd2ybzq3ci8c/GEO01101GRM+STG1014X456GS_02.png</t>
  </si>
  <si>
    <t>https://aqwella.com/upload/iblock/e03/bwr9muwiab91yvfsnrn7g89upq6ff3ac/STG1014X456GS.png</t>
  </si>
  <si>
    <t>https://aqwella.com/upload/iblock/e50/1l9ipmxf4j8mann4dq38np322q6q5tny/Geometria_100_1_ST_tech.pdf</t>
  </si>
  <si>
    <t>https://aqwella.com/upload/iblock/79a/zoddhe0d8hz64tlt2vmf62pdzof5uff1/GEO01101KS.png</t>
  </si>
  <si>
    <t>https://aqwella.com/upload/iblock/e17/cib8wptr43wk22kjy5xg5gg6m9h86wm4/Geometria_100_1_UM_tech.pdf</t>
  </si>
  <si>
    <t>https://aqwella.com/upload/iblock/38e/0d30vzwbf0d0avmfb1r765xejg866anh/GEO01101KS+STG1014X456MW_01.png</t>
  </si>
  <si>
    <t>https://aqwella.com/upload/iblock/ee6/l4vvqjf9o7412bepypf9pb8nu9ly7qef/GEO01101KS+STG1014X456MW_02.png</t>
  </si>
  <si>
    <t>https://aqwella.com/upload/iblock/92b/oxy6pqa90ugaya1viyz80tb2tilmw6ze/STG1014X456MB.png</t>
  </si>
  <si>
    <t>https://aqwella.com/upload/iblock/c76/xh85bg7odkzlj35k438c46as9ecpk62b/Geometria_100_1_ST_tech.pdf</t>
  </si>
  <si>
    <t>https://aqwella.com/upload/iblock/49a/l2m2028vnjxszuaaha9klfd64u7nt50g/GEO01101KS+STG1014X456GS_01.png</t>
  </si>
  <si>
    <t>https://aqwella.com/upload/iblock/5c7/h9ze7jl1kj1cllb8269x2l4mzr979vbb/GEO01101KS+STG1014X456GS_02.png</t>
  </si>
  <si>
    <t>https://aqwella.com/upload/iblock/3c7/4tq51h5ltrowt19qzg49xis1y8hjo84r/STG1014X456GS.png</t>
  </si>
  <si>
    <t>https://aqwella.com/upload/iblock/896/m22o8uw7akpu0mhnhn0ndh6h8cfpv4v6/geo_100_st01ks_basin_nc.jpg</t>
  </si>
  <si>
    <t>https://aqwella.com/upload/iblock/351/4c5pm4patdszv73jwpkl11lft29j1hph/geo_100_st01ks_facade_nc.jpg</t>
  </si>
  <si>
    <t>https://aqwella.com/upload/iblock/82f/kpw8yv2qfid0mz351h4f4b797v40yl0k/Geometria_100_1_ST_tech.pdf</t>
  </si>
  <si>
    <t>https://aqwella.com/upload/iblock/a7d/vfgiiz0ovrugvl4280xueugk1l8a6ioj/GEO01101SH.png</t>
  </si>
  <si>
    <t>https://aqwella.com/upload/iblock/68b/0kza094dpcz1s1n8iqvg6lodnd1qp7v2/GEO01101SH_02.png</t>
  </si>
  <si>
    <t>https://aqwella.com/upload/iblock/0de/wlyvm3ey25o7p2hpbwwd4h0i4scfoidk/geo_100_01_sh_basin.jpg</t>
  </si>
  <si>
    <t>https://aqwella.com/upload/iblock/256/3hf0acpx6au8u0xjoykg7uj5eftbsjst/Geometria_100_1_UM_tech.pdf</t>
  </si>
  <si>
    <t>https://aqwella.com/upload/iblock/28b/02prgrbqvlmgz6rpfv5t2j0ygogp39yl/GEO01101SH+STG1014X456MW_01.png</t>
  </si>
  <si>
    <t>https://aqwella.com/upload/iblock/107/57ly1w91bpoo6qkj5ujio0rvf5lrspmx/GEO01101SH+STG1014X456MW_02.png</t>
  </si>
  <si>
    <t>https://aqwella.com/upload/iblock/a85/7hjvu8vcgc6fobatb9wymf9ggsf90pdo/STG1014X456MB.png</t>
  </si>
  <si>
    <t>https://aqwella.com/upload/iblock/cdd/6rjbxc5cqojaheych59dx39d9ng3z3mu/geo_100_st01sh_basin.jpg</t>
  </si>
  <si>
    <t>https://aqwella.com/upload/iblock/1d3/t83ri6cjw86jrr6tu07wvaaoy04c8zb7/Geometria_100_1_ST_tech.pdf</t>
  </si>
  <si>
    <t>https://aqwella.com/upload/iblock/6e7/c656c3zggxu23xizl3i2dlu5rs6amd54/GEO01101SH+STG1014X456GS_01.png</t>
  </si>
  <si>
    <t>https://aqwella.com/upload/iblock/d67/9dnc5qps8n5cyzqglc38935wwiszjzvq/GEO01101SH+STG1014X456GS_02.png</t>
  </si>
  <si>
    <t>https://aqwella.com/upload/iblock/ae2/1qlagpv3yp9rus65f1dq8x85c37p2dvr/STG1014X456GS.png</t>
  </si>
  <si>
    <t>https://aqwella.com/upload/iblock/3ab/mlxzbok5r145125fvursirwqw9y0e1n6/Geometria_100_1_ST_tech.pdf</t>
  </si>
  <si>
    <t>https://aqwella.com/upload/iblock/493/hanjf83p6hnllrasasv2wjy5k1jmcn7w/GEO01101ST.png</t>
  </si>
  <si>
    <t>https://aqwella.com/upload/iblock/a3f/9hdaptoc3p3yd243d2mge7zfk2iv38ry/GEO01101ST_02.png</t>
  </si>
  <si>
    <t>https://aqwella.com/upload/iblock/b71/juge1hzlfgidmfh0jy0vk454ker13ig4/Geometria_100_1_ST_tech.pdf</t>
  </si>
  <si>
    <t>https://aqwella.com/upload/iblock/937/u2cj6zvvmlaykgmp4uub779l2q7qw2ub/GEO01101ST+STG1014X456MW_01.png</t>
  </si>
  <si>
    <t>https://aqwella.com/upload/iblock/16d/6o1cnhuip227qjm27gjxm2htfj7dr2tl/GEO01101ST+STG1014X456MW_02.png</t>
  </si>
  <si>
    <t>https://aqwella.com/upload/iblock/af5/ul493fu3m5n1fkgsky2c9zzdbol0vabq/STG1014X456MB.png</t>
  </si>
  <si>
    <t>https://aqwella.com/upload/iblock/6ac/6git99hb1iwzaqi8uh89s2f2b6fzufls/Geometria_100_1_ST_tech.pdf</t>
  </si>
  <si>
    <t>https://aqwella.com/upload/iblock/a88/nx0tawsj3lyq0qvvwj6v19b7helmawfy/GEO01101ST+STG1014X456GS_01.png</t>
  </si>
  <si>
    <t>https://aqwella.com/upload/iblock/b01/2wjz6yp0slckvbcaoxd9dq2ou2ya3u7w/GEO01101ST+STG1014X456GS_02.png</t>
  </si>
  <si>
    <t>https://aqwella.com/upload/iblock/42f/18e207zo74kos2vp9yzq8n06mwjhhqm3/STG1014X456GS.png</t>
  </si>
  <si>
    <t>https://aqwella.com/upload/iblock/1d0/h7ieyv15v027a088he24vy597eajo1y0/Geometria_100_1_ST_tech.pdf</t>
  </si>
  <si>
    <t>https://aqwella.com/upload/iblock/fee/leysc0mtz56n051qllpg420nbte46ite/GEO01101WM.png</t>
  </si>
  <si>
    <t>https://aqwella.com/upload/iblock/704/6m4tb22xcrydnxycnpd4tgk2jphyigc9/GEO01101WM_02.png</t>
  </si>
  <si>
    <t>https://aqwella.com/upload/iblock/1fb/09rral7b6lr714y8gmx1zv3xsytezrse/Geometria_100_1_UM_tech.pdf</t>
  </si>
  <si>
    <t>https://aqwella.com/upload/iblock/4c6/kbxh8fa4619m1p7nbv08jj6p00mq0pmz/GEO01101WM+STG1014X456MW_01.png</t>
  </si>
  <si>
    <t>https://aqwella.com/upload/iblock/038/s3wyz0tyakaj6e9yhmctxftnap7x3rl3/Geometria_100_1_ST_tech.pdf</t>
  </si>
  <si>
    <t>https://aqwella.com/upload/iblock/de2/lvtzhz6h8cyzsyq7b9qm0xfnife63ise/GEO01101WM+STG1014X456MW_02.png</t>
  </si>
  <si>
    <t>https://aqwella.com/upload/iblock/7fa/cuhgj1mebgydk6ht82qa18zgaqp8z3lk/STG1014X456MB.png</t>
  </si>
  <si>
    <t>https://aqwella.com/upload/iblock/2fc/xfghu9vf74scctb1bvo7o3oug82r8sj2/geo_100_st01wm_opened.jpg</t>
  </si>
  <si>
    <t>https://aqwella.com/upload/iblock/7f1/0w670hb5k5mtu6ejzsrjy0e4o9tpmdw5/Geometria_100_1_ST_tech.pdf</t>
  </si>
  <si>
    <t>https://aqwella.com/upload/iblock/12f/pv3v8u8gdmbl9kup05u66ze6h0r0xdno/GEO01101WM+STG1014X456GS_01.png</t>
  </si>
  <si>
    <t>https://aqwella.com/upload/iblock/85a/gehbnsgwd0qtjv10xzgar2hfj2j9tjd7/GEO01101WM+STG1014X456GS_02.png</t>
  </si>
  <si>
    <t>https://aqwella.com/upload/iblock/3c4/z231et1ag7dn24u6gncj9oekaxl88cn7/STG1014X456GS.png</t>
  </si>
  <si>
    <t>https://aqwella.com/upload/iblock/af9/x574v06wk3iqs1itvmn6bkh6qkqll96d/GEO01102GRM.png</t>
  </si>
  <si>
    <t>https://aqwella.com/upload/iblock/538/h4u7nsoc3uba82qzs9t0fbr1ootf7bx9/GEO01102GRM_02.png</t>
  </si>
  <si>
    <t>https://aqwella.com/upload/iblock/fd3/74bqbzwo2oa4o5wwokt8lj0j5o55wqoz/Geometria_100_2_UM_tech.pdf</t>
  </si>
  <si>
    <t>https://aqwella.com/upload/iblock/769/7ixvmtvdx4oza81zo2cnl8ku7f7fgf5c/Geometria_100_2_ST_tech.pdf</t>
  </si>
  <si>
    <t>https://aqwella.com/upload/iblock/ff5/nnd8xp12rh308njj1w0sj4xap6abegg6/GEO01102GRM+STG1014X456MW_01.png</t>
  </si>
  <si>
    <t>https://aqwella.com/upload/iblock/446/lq52meb49byntigrldhyenz6737qxawm/GEO01102GRM+STG1014X456MW_02.png</t>
  </si>
  <si>
    <t>https://aqwella.com/upload/iblock/c12/6on1cj046juw2vb5ywoinpqtrqn5sjco/STG1014X456MB.png</t>
  </si>
  <si>
    <t>https://aqwella.com/upload/iblock/560/5st8lyj6zcqyjbfcmporz36zzeey8if8/GEO01102GRM+STG1014X456GS_01.png</t>
  </si>
  <si>
    <t>https://aqwella.com/upload/iblock/f46/qaw073kkoonggg8s4ptgpm9bps1tyad3/GEO01102GRM+STG1014X456GS_02.png</t>
  </si>
  <si>
    <t>https://aqwella.com/upload/iblock/397/8sh7n50dw2nshmbp672iuk1x2ezxc2np/STG1014X456GS.png</t>
  </si>
  <si>
    <t>https://aqwella.com/upload/iblock/97c/1qx6xciq17w8ok3j64s9zu781rf0bdw4/Geometria_100_2_ST_tech.pdf</t>
  </si>
  <si>
    <t>https://aqwella.com/upload/iblock/273/ihy7737ipdcjttgskpknfov0tyf0zqal/Geometria_100_2_UM_tech.pdf</t>
  </si>
  <si>
    <t>https://aqwella.com/upload/iblock/9a6/pwkag5vxbla6gf0t0fghphxr758o4y3i/GEO01102KS.png</t>
  </si>
  <si>
    <t>https://aqwella.com/upload/iblock/211/xflm5a67ag1te5rdtigbmx11mphq98vp/GEO01102KS_02.png</t>
  </si>
  <si>
    <t>https://aqwella.com/upload/iblock/1ed/a1ohbuv2t02pvysaue4hmftukztk8i5e/geo_100_ks_side_01_nc.jpg</t>
  </si>
  <si>
    <t>https://aqwella.com/upload/iblock/f87/kav5y1bzwlatwf3a2yy2ztd927lxk72b/Geometria_100_2_ST_tech.pdf</t>
  </si>
  <si>
    <t>https://aqwella.com/upload/iblock/e98/cfms163qr365esxm11r3w431fh63nse2/GEO01102KS+STG1014X456MW_01.png</t>
  </si>
  <si>
    <t>https://aqwella.com/upload/iblock/551/6que1ki4iandm6gzbf1dhglvic6sel5t/GEO01102KS+STG1014X456MW_02.png</t>
  </si>
  <si>
    <t>https://aqwella.com/upload/iblock/f58/vnvqde26rig6yp36rtlz9d86adqvjjnm/STG1014X456MB.png</t>
  </si>
  <si>
    <t>https://aqwella.com/upload/iblock/db4/h404o92tqxoqqciwhfz97sue0s2hs18c/GEO01102KS+STG1014X456GS_01.png</t>
  </si>
  <si>
    <t>https://aqwella.com/upload/iblock/76b/yhd6aq7pas73utvf407azgvnxfge4spc/GEO01102KS+STG1014X456GS_02.png</t>
  </si>
  <si>
    <t>https://aqwella.com/upload/iblock/2be/yvms0l0y82mmz44tldi92jpudpcrc4fz/STG1014X456GS.png</t>
  </si>
  <si>
    <t>https://aqwella.com/upload/iblock/4f4/91hc45j82fts8caiymcepq58nsg90b1b/Geometria_100_2_ST_tech.pdf</t>
  </si>
  <si>
    <t>https://aqwella.com/upload/iblock/272/m4drb5ieogf66nt1h78j21b9v5wak7oe/GEO01102SH.png</t>
  </si>
  <si>
    <t>https://aqwella.com/upload/iblock/72e/h29bsdrk1kr1md7q9g5ad1g0a0eq149j/GEO01102SH_02.png</t>
  </si>
  <si>
    <t>https://aqwella.com/upload/iblock/581/mmefawnckzvu76qirzzwvspre135yx8t/geo_100_02_sh_opened.jpg</t>
  </si>
  <si>
    <t>https://aqwella.com/upload/iblock/7fb/r83ij2lkg9tzl48c5fss6lw55sln1rp2/Geometria_100_2_UM_tech.pdf</t>
  </si>
  <si>
    <t>https://aqwella.com/upload/iblock/37f/mdub4z4uezt64mul65rk7w0osjj8r5t9/GEO01102SH+STG1014X456MW_01.png</t>
  </si>
  <si>
    <t>https://aqwella.com/upload/iblock/089/zljxo8clpky8tkvkuvuw6u9k8e2c57nr/GEO01102SH+STG1014X456MW_02.png</t>
  </si>
  <si>
    <t>https://aqwella.com/upload/iblock/387/cqpve1tg56raiyu971d0u5hml5dovcts/STG1014X456MB.png</t>
  </si>
  <si>
    <t>https://aqwella.com/upload/iblock/6bd/w94ui9v6jtdh78v4q96tpae5ovel0j0l/Geometria_100_2_ST_tech.pdf</t>
  </si>
  <si>
    <t>https://aqwella.com/upload/iblock/ff5/fr3i07j0deje1czwfx241kl8mhawlpdl/Geometria_100_2_ST_tech.pdf</t>
  </si>
  <si>
    <t>https://aqwella.com/upload/iblock/531/7qiyes8og63f0mt6iotaq6cmh692ghro/GEO01102SH+STG1014X456GS_01.png</t>
  </si>
  <si>
    <t>https://aqwella.com/upload/iblock/ad1/bz9bkgju2g1twl8lkch1lcc22qa9f9uo/GEO01102SH+STG1014X456GS_02.png</t>
  </si>
  <si>
    <t>https://aqwella.com/upload/iblock/35b/13bqucoks4s0lkgf3j7rk3ub05n991ix/STG1014X456GS.png</t>
  </si>
  <si>
    <t>https://aqwella.com/upload/iblock/786/gvzggs38eue6qvyib9lyynqh82i4x7m3/GEO01102ST.png</t>
  </si>
  <si>
    <t>https://aqwella.com/upload/iblock/b90/or05x5c7zgyv7q3si85anowhw29tdim6/GEO01102ST_02.png</t>
  </si>
  <si>
    <t>https://aqwella.com/upload/iblock/5b1/gi95icka19818aabqopqlvx02h406up0/Geometria_100_2_UM_tech.pdf</t>
  </si>
  <si>
    <t>https://aqwella.com/upload/iblock/e98/1ymnxeg7mw1ika4i7hu48bbz81q017l5/GEO01102ST+STG1014X456MW_01.png</t>
  </si>
  <si>
    <t>https://aqwella.com/upload/iblock/ccc/im8jhmyfwb9zkbdqycg6ja8w8hql3rcn/GEO01102ST+STG1014X456MW_02.png</t>
  </si>
  <si>
    <t>https://aqwella.com/upload/iblock/e25/k3yaof5iinjr4fgfgptewv2jjvs341kc/STG1014X456MB.png</t>
  </si>
  <si>
    <t>https://aqwella.com/upload/iblock/3e8/ofgm9bl6r3scwl201gxz0clrf5plij8v/Geometria_100_2_ST_tech.pdf</t>
  </si>
  <si>
    <t>https://aqwella.com/upload/iblock/955/49abzk1v127ti50uurqqhfgbk32x8e0h/GEO01102ST+STG1014X456GS_01.png</t>
  </si>
  <si>
    <t>https://aqwella.com/upload/iblock/50c/aavso5wiiyjjotzd3d2y3y3c97pprrp6/GEO01102ST+STG1014X456GS_02.png</t>
  </si>
  <si>
    <t>https://aqwella.com/upload/iblock/b25/st30e2lm0hb148efkfyh4pu1j2q5e949/STG1014X456GS.png</t>
  </si>
  <si>
    <t>https://aqwella.com/upload/iblock/7fe/yye55c05ow6loiycw1xabsf9fdt6l2fw/Geometria_100_2_ST_tech.pdf</t>
  </si>
  <si>
    <t>https://aqwella.com/upload/iblock/f30/073c9nv1500xccncw53j01g5r0tj4mag/Geometria_100_2_UM_tech.pdf</t>
  </si>
  <si>
    <t>https://aqwella.com/upload/iblock/730/cq6hcd8h0d2oti01u91az6bt88xc0sbs/GEO01102WM.png</t>
  </si>
  <si>
    <t>https://aqwella.com/upload/iblock/f7d/ec7tus4yrtfrr03dr69ojt2hkw3843rc/GEO01102WM_02.png</t>
  </si>
  <si>
    <t>https://aqwella.com/upload/iblock/60f/dopivnakfr809nsxro0st1mc8j4748tb/GEO01102WM+STG1014X456MW_01.png</t>
  </si>
  <si>
    <t>https://aqwella.com/upload/iblock/e79/2py7099suygopg5zzc6mwz232w5bad99/GEO01102WM+STG1014X456MW_02.png</t>
  </si>
  <si>
    <t>https://aqwella.com/upload/iblock/7fc/of6oov2dto9dpjh631a1z3ra35bl91ep/STG1014X456MB.png</t>
  </si>
  <si>
    <t>https://aqwella.com/upload/iblock/f00/advwzxle31v6zv89zjjspet5uy7r0b8i/Geometria_100_2_ST_tech.pdf</t>
  </si>
  <si>
    <t>https://aqwella.com/upload/iblock/3ae/vfwm3hdpw8zye21wr57oq3spk8w1p4vr/Geometria_100_2_ST_tech.pdf</t>
  </si>
  <si>
    <t>https://aqwella.com/upload/iblock/944/am81fy1rxp82sypgo0wuk8c5riy83gnv/GEO01102WM+STG1014X456GS_01.png</t>
  </si>
  <si>
    <t>https://aqwella.com/upload/iblock/a0f/fetylvnh8uhjzs2c5psu1j460npgee2l/GEO01102WM+STG1014X456GS_02.png</t>
  </si>
  <si>
    <t>https://aqwella.com/upload/iblock/d4a/w11tkjiedtb8nus3erwajiwemck4dj0l/STG1014X456GS.png</t>
  </si>
  <si>
    <t>https://aqwella.com/upload/iblock/4e1/0tr1dr1rgt0uebdo91oco2lmtyzc4rhm/GEO01062GRM.png</t>
  </si>
  <si>
    <t>https://aqwella.com/upload/iblock/d74/ukzrl5hh0zz2yl7kokogu13yvdhymnza/GEO01062GRM_02.png</t>
  </si>
  <si>
    <t>https://aqwella.com/upload/iblock/998/y5dwinot52opk3c4z6bbz1chb8hyq5vj/Geometria_65_2_UM_tech.pdf</t>
  </si>
  <si>
    <t>https://aqwella.com/upload/iblock/e6a/nlnue38jc1n8vfq6o9uc5m9xdx4dr1nl/Geometria_65_2_ST_tech.pdf</t>
  </si>
  <si>
    <t>https://aqwella.com/upload/iblock/5d9/rya71572htg2cdale6vqe7mc827xp1uh/GEO01062GRM+STG562X476MW_01.png</t>
  </si>
  <si>
    <t>https://aqwella.com/upload/iblock/029/5gpwtfc44bfin1wzifbq9sjm5e7iq3mv/GEO01062GRM+STG562X476MW_02.png</t>
  </si>
  <si>
    <t>https://aqwella.com/upload/iblock/b56/8c117hstsjfhhupufnewjw2s8iezdt00/STG662X476MB.png</t>
  </si>
  <si>
    <t>https://aqwella.com/upload/iblock/44e/spwfnvhuv8bp30b10j9k8s099s8rpez5/GEO01062GRM+STG562X476GS_01.png</t>
  </si>
  <si>
    <t>https://aqwella.com/upload/iblock/90c/ioeq55j1z7iatq9w3j53vw8kv521znkt/GEO01062GRM+STG562X476GS_02.png</t>
  </si>
  <si>
    <t>https://aqwella.com/upload/iblock/dcf/ai4gu8tvtj7wgdz11r7trzedhtc41t48/STG662X476GS.png</t>
  </si>
  <si>
    <t>https://aqwella.com/upload/iblock/8c6/wzdsapbpm9dufhtnffzof75dn5gqovax/Geometria_65_2_ST_tech.pdf</t>
  </si>
  <si>
    <t>https://aqwella.com/upload/iblock/307/gearyrwdo0v29mabulro23wmko9bsnad/Geometria_65_2_UM_tech.pdf</t>
  </si>
  <si>
    <t>https://aqwella.com/upload/iblock/e3d/o6kwi8tn7okuswi3srt1dugtfhfj8k1r/GEO01062KS.png</t>
  </si>
  <si>
    <t>https://aqwella.com/upload/iblock/7db/uznga716ctypfrxze47yjv3gsda4j8v4/GEO01062KS_02.png</t>
  </si>
  <si>
    <t>https://aqwella.com/upload/iblock/b6f/ztjl3f4zgmxrjy5ko5tl1ycnt4m1omnv/geo_60_ks_front_01_nc.jpg</t>
  </si>
  <si>
    <t>https://aqwella.com/upload/iblock/dde/a79vbr8yajzr9ackqf91zt93fbma9imn/GEO01062KS+STG562X476MW_01.png</t>
  </si>
  <si>
    <t>https://aqwella.com/upload/iblock/a9c/zeijqxzehfac9bkapxs4z6kbortdlszo/GEO01062KS+STG562X476MW_02.png</t>
  </si>
  <si>
    <t>https://aqwella.com/upload/iblock/82a/fdzp6z5vp9j8pgm4r6jnfefp2o6pzg7r/STG662X476MB.png</t>
  </si>
  <si>
    <t>https://aqwella.com/upload/iblock/e39/091lr9ey8pet0758vct9ksaki22dkgl3/Geometria_65_2_ST_tech.pdf</t>
  </si>
  <si>
    <t>https://aqwella.com/upload/iblock/b0b/mmd6548h0xf39kz15ex5v14bv6at43bw/Geometria_65_2_ST_tech.pdf</t>
  </si>
  <si>
    <t>https://aqwella.com/upload/iblock/044/1hjkbqk03so3p5tiyqrhfva1agcpuk4i/GEO01062KS+STG562X476GS_01.png</t>
  </si>
  <si>
    <t>https://aqwella.com/upload/iblock/a79/9z8p383c7orl7ca2ky5chms5hkqp451r/GEO01062KS+STG562X476GS_02.png</t>
  </si>
  <si>
    <t>https://aqwella.com/upload/iblock/d0d/r203zhqqqq7815wdfnaqepdhc5zd4422/STG662X476GS.png</t>
  </si>
  <si>
    <t>https://aqwella.com/upload/iblock/881/8gm5jgbke7btfugy30q2wz5qvsawvxvc/GEO01062SH.png</t>
  </si>
  <si>
    <t>https://aqwella.com/upload/iblock/1ef/bunzpr9ume643jh88xhciahzcnvhc64k/GEO01062SH_02.png</t>
  </si>
  <si>
    <t>https://aqwella.com/upload/iblock/115/1cvlfm3ko6phkp4n7o7ltafre18t6zz4/Geometria_65_2_UM_tech.pdf</t>
  </si>
  <si>
    <t>https://aqwella.com/upload/iblock/098/4anvf323xncbr34ywll24wvw5vfjcbip/Geometria_65_2_ST_tech.pdf</t>
  </si>
  <si>
    <t>https://aqwella.com/upload/iblock/f5a/pl6mhlgzrfqj2wwnp2b7526twx3oh537/GEO01062SH+STG562X476MW_01.png</t>
  </si>
  <si>
    <t>https://aqwella.com/upload/iblock/1d9/n1mzxsow2k0y19ukn445i018dr3v1xb7/GEO01062SH+STG562X476MW_02.png</t>
  </si>
  <si>
    <t>https://aqwella.com/upload/iblock/7ba/o4b801jt5a6pjc1ntbq5w4c0poeg4y4m/STG662X476MB.png</t>
  </si>
  <si>
    <t>https://aqwella.com/upload/iblock/341/1dav331349tlils5upmhu3hbrpdrq3sf/Geometria_65_2_ST_tech.pdf</t>
  </si>
  <si>
    <t>https://aqwella.com/upload/iblock/365/3yx6i61mvtifivchcjblno3yp71473ip/GEO01062SH+STG562X476GS_01.png</t>
  </si>
  <si>
    <t>https://aqwella.com/upload/iblock/2c5/b9gr09satxx2x9xul8w8k3bsoanwsgbv/GEO01062SH+STG562X476GS_02.png</t>
  </si>
  <si>
    <t>https://aqwella.com/upload/iblock/00c/x0030a6g3hlxo0iop25wfobp103bzwex/STG662X476GS.png</t>
  </si>
  <si>
    <t>https://aqwella.com/upload/iblock/27c/lv4d50b0jux3bag08om1ma51mlcf07ia/GEO01062ST.png</t>
  </si>
  <si>
    <t>https://aqwella.com/upload/iblock/e45/b59savq3bok2y2z2zhw2vssu6umztu15/GEO01062ST_02.png</t>
  </si>
  <si>
    <t>https://aqwella.com/upload/iblock/e44/j1llglhsqwgjg7jtbsi7uouavkuf296l/Geometria_65_2_UM_tech.pdf</t>
  </si>
  <si>
    <t>https://aqwella.com/upload/iblock/dee/i2gwofmqckxfxmfq9xl2dyaafy8ahb3y/Geometria_65_2_ST_tech.pdf</t>
  </si>
  <si>
    <t>https://aqwella.com/upload/iblock/55e/rbqwolfj0yyr34xd1m1ebm3dbr03x5am/GEO01062ST+STG562X476MW_01.png</t>
  </si>
  <si>
    <t>https://aqwella.com/upload/iblock/c2d/lyfdkj01xtnl4371uwkobyg671nd8zzc/GEO01062ST+STG562X476MW_02.png</t>
  </si>
  <si>
    <t>https://aqwella.com/upload/iblock/7b8/l7g8opzffys7admpgnv4lwx9lfkj5axb/STG662X476MB.png</t>
  </si>
  <si>
    <t>https://aqwella.com/upload/iblock/1f1/nrtwtwhfg25qtpw0v38zchdqmrkwymmn/GEO01062ST+STG562X476GS_01.png</t>
  </si>
  <si>
    <t>https://aqwella.com/upload/iblock/fc6/gy4v94gk969uti3yghwlnoo0y0xj8yls/GEO01062ST+STG562X476GS_02.png</t>
  </si>
  <si>
    <t>https://aqwella.com/upload/iblock/577/q1hyqwzdh6e2wlk9wnc2gqyb3ts4ynb1/STG662X476GS.png</t>
  </si>
  <si>
    <t>https://aqwella.com/upload/iblock/086/aur1rbj87wu2v0dcp3vahg33022qmkf1/Geometria_65_2_ST_tech.pdf</t>
  </si>
  <si>
    <t>https://aqwella.com/upload/iblock/15c/036pui416anh3pcwfxxk05nztcg12xe0/Geometria_65_2_UM_tech.pdf</t>
  </si>
  <si>
    <t>https://aqwella.com/upload/iblock/887/yht5yfl5stk1dw52a1wrduv066zedjy4/GEO01062WM.png</t>
  </si>
  <si>
    <t>https://aqwella.com/upload/iblock/75a/5xhxxap8t3x0rpz8rc6e3bv4w2d3np5m/GEO01062WM_02.png</t>
  </si>
  <si>
    <t>https://aqwella.com/upload/iblock/ae8/jckjact6joehlkvsbfxqomh2iut8np87/GEO01062WM+STG562X476MW_01.png</t>
  </si>
  <si>
    <t>https://aqwella.com/upload/iblock/60b/t07kmxhhj5islo570mgnkh1dv9y01cjv/GEO01062WM+STG562X476MW_02.png</t>
  </si>
  <si>
    <t>https://aqwella.com/upload/iblock/dcb/xb8urr5l42sqrtd8xzccamiynrj0od1h/STG662X476MB.png</t>
  </si>
  <si>
    <t>https://aqwella.com/upload/iblock/4b3/vgx4fw4h362ge3a4kcohnb9r568ee5r5/Geometria_65_2_ST_tech.pdf</t>
  </si>
  <si>
    <t>https://aqwella.com/upload/iblock/238/x89gkaidhtyxjedxuftp4ifv9xpjquct/Geometria_65_2_ST_tech.pdf</t>
  </si>
  <si>
    <t>https://aqwella.com/upload/iblock/f5e/0ffc9icj4z3b9ona3vj9tk1z2yzsjs3j/GEO01062WM+STG562X476GS_01.png</t>
  </si>
  <si>
    <t>https://aqwella.com/upload/iblock/409/9g3g0hm73tw7rggow4cs7dfrrhd2ou77/GEO01062WM+STG562X476GS_02.png</t>
  </si>
  <si>
    <t>https://aqwella.com/upload/iblock/faf/bamoqureqpyrey9dy3clwnj9wio7bfx9/STG662X476GS.png</t>
  </si>
  <si>
    <t>https://aqwella.com/upload/iblock/71c/6ac527sidvm856702yz2b3dyjypmtnll/GEO01081GRM.png</t>
  </si>
  <si>
    <t>https://aqwella.com/upload/iblock/98b/5tmj4jq12576yqorw5jnrwwkdvqg7ihb/GEO01081GRM_02.png</t>
  </si>
  <si>
    <t>https://aqwella.com/upload/iblock/d38/8rg0t1dc53mn4u6tdas0z1tmhi2400ld/Geometria_80_1_UM_tech.pdf</t>
  </si>
  <si>
    <t>https://aqwella.com/upload/iblock/50e/seitvx0qvgsq7gunafw4qtwj3ghfcq0g/Geometria_80_1_ST_tech.pdf</t>
  </si>
  <si>
    <t>https://aqwella.com/upload/iblock/8cc/r82a8szt4bpez6web1o8jn9j5zgwrpox/GEO01081GRM+STG814X476MW_01.png</t>
  </si>
  <si>
    <t>https://aqwella.com/upload/iblock/5a6/brnfi9t32p2hbslgvh1dw2rynkzpti0z/GEO01081GRM+STG814X476MW_02.png</t>
  </si>
  <si>
    <t>https://aqwella.com/upload/iblock/041/8l4ntii42b6ea7vq0twfyjsno7p2blco/STG814X476MB.png</t>
  </si>
  <si>
    <t>https://aqwella.com/upload/iblock/b19/mxjxbq8mhhpyrjlo44vj3m3v359uz3rx/GEO01081GRM+STG814X476GS_01.png</t>
  </si>
  <si>
    <t>https://aqwella.com/upload/iblock/2f6/7bffqn1vo5p9j85fsmyia4jgfgmelw5x/GEO01081GRM+STG814X476GS_02.png</t>
  </si>
  <si>
    <t>https://aqwella.com/upload/iblock/cfa/oh31ilqmfv1dx1qsra2hir36pp8evpaa/STG814X476GS.png</t>
  </si>
  <si>
    <t>https://aqwella.com/upload/iblock/2a2/le98vwhr1n8d0c11fxx07ernshqfghom/Geometria_80_1_ST_tech.pdf</t>
  </si>
  <si>
    <t>https://aqwella.com/upload/iblock/ea2/qyu35ryv7knnx869yv1v50ghl8sba9d1/Geometria_80_1_UM_tech.pdf</t>
  </si>
  <si>
    <t>https://aqwella.com/upload/iblock/804/odh95p1ac2lwd2rfx3ksvxnrnn2zrn0v/GEO01081KS.png</t>
  </si>
  <si>
    <t>https://aqwella.com/upload/iblock/af6/ec1aqtvpeettb2rmyj3ggskqnilvfrcc/GEO01081KS_02.png</t>
  </si>
  <si>
    <t>https://aqwella.com/upload/iblock/9ef/2y3dvrju2bt12xgzgatwddghskgnlupo/GEO01081KS+STG814X476MW_01.png</t>
  </si>
  <si>
    <t>https://aqwella.com/upload/iblock/ab9/4dasa60dz2srx9qgewn9i6nlv60h7nux/GEO01081KS+STG814X476MW_02.png</t>
  </si>
  <si>
    <t>https://aqwella.com/upload/iblock/ae9/6r95ha7oczr3nedcicn4vrmp8f61jq2o/STG814X476MB.png</t>
  </si>
  <si>
    <t>https://aqwella.com/upload/iblock/35b/y0anuofg4s3hv3kwwwxtv8tr8p1nkh6o/Geometria_80_1_ST_tech.pdf</t>
  </si>
  <si>
    <t>https://aqwella.com/upload/iblock/27d/qwa0nlzestxfy1ldx44avaoznuqw399o/Geometria_80_1_ST_tech.pdf</t>
  </si>
  <si>
    <t>https://aqwella.com/upload/iblock/fd2/1tnd3734i9tjxtvrk944dzwjao5b08pa/GEO01081KS+STG814X476GS_01.png</t>
  </si>
  <si>
    <t>https://aqwella.com/upload/iblock/df0/tsm2gr4lt75o3t2gs6o2b1dhwa6j1b8n/GEO01081KS+STG814X476GS_02.png</t>
  </si>
  <si>
    <t>https://aqwella.com/upload/iblock/6be/jc2g697hlc0oc16kssun9rm6udzajuq6/STG814X476GS.png</t>
  </si>
  <si>
    <t>https://aqwella.com/upload/iblock/240/xsuwm9vjl7fna36bjcty9kd4uvqjdyk8/GEO01081SH.png</t>
  </si>
  <si>
    <t>https://aqwella.com/upload/iblock/415/t75g1uoxks1sqkwpka4uwfa2db878s7z/GEO01081SH_02.png</t>
  </si>
  <si>
    <t>https://aqwella.com/upload/iblock/f18/ke5gs2tgpk4sss4rey45ideo3n8b8tlk/geo_100_01_sh_basin.jpg</t>
  </si>
  <si>
    <t>https://aqwella.com/upload/iblock/681/46p9daab5uuwhfr6rx03b20p9q2iysw9/Geometria_80_1_UM_tech.pdf</t>
  </si>
  <si>
    <t>https://aqwella.com/upload/iblock/64e/8ft4ggkuegyk13nu1vg3dtgjb3707sh9/Geometria_80_1_ST_tech.pdf</t>
  </si>
  <si>
    <t>GE01081SH+STG814X476MW</t>
  </si>
  <si>
    <t>GE01081ST+STG814X476MW</t>
  </si>
  <si>
    <t>GE01081WM+STG814X476MW</t>
  </si>
  <si>
    <t>https://aqwella.com/upload/iblock/4b1/hzz961c3ajflnhq1ldkiwv2r29ewgzg7/Geometria_80_1_ST_tech.pdf</t>
  </si>
  <si>
    <t>https://aqwella.com/upload/iblock/cf4/owy2ctrnefatj3d33t2duuw7n3rcn196/GEO01081SH+STG814X476GS_01.png</t>
  </si>
  <si>
    <t>https://aqwella.com/upload/iblock/050/msoox5lom3ymk04389vt11mumq3j436f/GEO01081SH+STG814X476GS_02.png</t>
  </si>
  <si>
    <t>https://aqwella.com/upload/iblock/a5c/f3h9l7wix30abjk5abh09ud8dcw8gryq/STG814X476GS.png</t>
  </si>
  <si>
    <t>https://aqwella.com/upload/iblock/d10/rugdrkxn69b2s3rxttjxpu6rbm2yv9io/GEO01081SH+STG814X476MW_01.png</t>
  </si>
  <si>
    <t>https://aqwella.com/upload/iblock/a9f/iofz754gv498rjfhkc8c0lxkcswxz15r/GEO01081SH+STG814X476MW_02.png</t>
  </si>
  <si>
    <t>https://aqwella.com/upload/iblock/2ab/9zd5qf4xvi05vhio6hy1jo3rkzeu7idy/STG814X476MB.png</t>
  </si>
  <si>
    <t>https://aqwella.com/upload/iblock/bad/rijc4exkg6lsks2w6boj42yznm81hgke/geo_100_st01sh_basin.jpg</t>
  </si>
  <si>
    <t>https://aqwella.com/upload/iblock/90a/1455qt23ft7t44tf6gsj6ep8w3dvjhii/GEO01081ST.png</t>
  </si>
  <si>
    <t>https://aqwella.com/upload/iblock/c25/bw7k4584dv3eonf4xizsypnpt76zb0tv/GEO01081ST_02.png</t>
  </si>
  <si>
    <t>https://aqwella.com/upload/iblock/cc0/phg5sv1fxs2mx2grwo3wzfbv4l4nvtwy/Geometria_80_1_UM_tech.pdf</t>
  </si>
  <si>
    <t>https://aqwella.com/upload/iblock/5b7/kir9rbduzyxg2ax3q2clq37ap2c2i8o2/Geometria_80_1_ST_tech.pdf</t>
  </si>
  <si>
    <t>https://aqwella.com/upload/iblock/4a3/4uqw5clwmvin2hb785m8wegqkghvbzle/GEO01081ST+STG814X476MW_01.png</t>
  </si>
  <si>
    <t>https://aqwella.com/upload/iblock/fe8/df8pgpd5xbzomtuwnx99uz71yw22fmyi/GEO01081ST+STG814X476MW_02.png</t>
  </si>
  <si>
    <t>https://aqwella.com/upload/iblock/14a/iepk0nkl0cxfw4ric7v5o80ldh3j3n8h/STG814X476MB.png</t>
  </si>
  <si>
    <t>https://aqwella.com/upload/iblock/782/j1isc3wqhb6ovpktmmc8xvvv6cf00wqf/GEO01081ST+STG814X476GS_01.png</t>
  </si>
  <si>
    <t>https://aqwella.com/upload/iblock/f83/r1zfpzyqgp79uk1cd4lb6fdpxutc604s/GEO01081ST+STG814X476GS_02.png</t>
  </si>
  <si>
    <t>https://aqwella.com/upload/iblock/908/aycv0b0t0bxtw7wwag720og6pw1fdnw6/STG814X476GS.png</t>
  </si>
  <si>
    <t>https://aqwella.com/upload/iblock/63b/touds530kq3ewmuo0lhabjrsi18woo90/Geometria_80_1_ST_tech.pdf</t>
  </si>
  <si>
    <t>https://aqwella.com/upload/iblock/072/ushmz02v9w7e9lc8dk6ja1zp7cx0ext4/Geometria_80_1_UM_tech.pdf</t>
  </si>
  <si>
    <t>https://aqwella.com/upload/iblock/93d/6qwk4128g6llzckidbhe9c6felsmwttn/GEO01081WM.png</t>
  </si>
  <si>
    <t>https://aqwella.com/upload/iblock/c90/dqmsavy0fjltj60xc2fhkae9op5z8qtn/GEO01081WM_02.png</t>
  </si>
  <si>
    <t>https://aqwella.com/upload/iblock/224/3qacp1t9l73r6amiorfs28e5j78m9jed/GEO01081WM+STG814X476MW_01.png</t>
  </si>
  <si>
    <t>https://aqwella.com/upload/iblock/21b/1dlzt9y7b3om180ex2rwmfmjvmgie38t/GEO01081WM+STG814X476MW_02.png</t>
  </si>
  <si>
    <t>https://aqwella.com/upload/iblock/5a0/mzdaf1vrnhysarbliao1i9mwteyvb6h0/STG814X476MB.png</t>
  </si>
  <si>
    <t>https://aqwella.com/upload/iblock/c2b/n6k6caxx9nbndvda6uqzq4bun9r31q6f/geo_100_st01wm_opened.jpg</t>
  </si>
  <si>
    <t>https://aqwella.com/upload/iblock/aca/wxiy993rpret1aq7r00z86xb5sgsv2g6/Geometria_80_1_ST_tech.pdf</t>
  </si>
  <si>
    <t>https://aqwella.com/upload/iblock/1c5/y512kht6wp9jsdnasz393rpwxbd6oeum/Geometria_80_1_ST_tech.pdf</t>
  </si>
  <si>
    <t>https://aqwella.com/upload/iblock/2fc/d33pflqsciqpln1czxo42382qoi0w8lp/GEO01081WM+STG814X476GS_01.png</t>
  </si>
  <si>
    <t>https://aqwella.com/upload/iblock/ca7/5io339i8slklcd71jjofqxy3guu18a7e/GEO01081WM+STG814X476GS_02.png</t>
  </si>
  <si>
    <t>https://aqwella.com/upload/iblock/622/ebml7xggzvui84gcd461005f54ws4o36/STG814X476GS.png</t>
  </si>
  <si>
    <t>https://aqwella.com/upload/iblock/2f3/jtbkv13y7infb6dmejclhe8qrxt1c9px/GEO01082GRM.png</t>
  </si>
  <si>
    <t>https://aqwella.com/upload/iblock/cec/db0snjomi03hnhwv4hziiergwgq1cuh2/GEO01082GRM_02.png</t>
  </si>
  <si>
    <t>https://aqwella.com/upload/iblock/36f/2g0oo1ed8py88qgp5j9zm2uk6vu2edx8/Geometria_80_2_UM_tech.pdf</t>
  </si>
  <si>
    <t>https://aqwella.com/upload/iblock/43c/tkgy4imcxgy3z4xyf1llgrycspvjhrro/Geometria_80_2_ST_tech.pdf</t>
  </si>
  <si>
    <t>https://aqwella.com/upload/iblock/8cd/6dceieyjtl47krnh1pewf8a3d4z9ml1h/GEO01082GRM+STG814X476MW_01.png</t>
  </si>
  <si>
    <t>https://aqwella.com/upload/iblock/8b7/tvpgsm1sz36emamprbmy6qa9zrlxex8h/GEO01082GRM+STG814X476MW_02.png</t>
  </si>
  <si>
    <t>https://aqwella.com/upload/iblock/067/9jsoczgo930a4xkr0eq69fju1tftfb53/STG814X476MB.png</t>
  </si>
  <si>
    <t>https://aqwella.com/upload/iblock/87a/c7cmcb2k1x2y75r11ag5lve1tfg40tn9/GEO01082GRM+STG814X476GS_01.png</t>
  </si>
  <si>
    <t>https://aqwella.com/upload/iblock/0b3/wi59r1rwyd55ftdiyut4r5p6u5pn8nmp/GEO01082GRM+STG814X476GS_02.png</t>
  </si>
  <si>
    <t>https://aqwella.com/upload/iblock/916/nbud114swfg57k1lbz5ggwba6uz1s9hd/STG814X476GS.png</t>
  </si>
  <si>
    <t>https://aqwella.com/upload/iblock/2ac/8kdug0owb63a1kyrd362d89na2p3ryvm/Geometria_80_2_ST_tech.pdf</t>
  </si>
  <si>
    <t>https://aqwella.com/upload/iblock/ffa/8d2ez4r91excm527db2gaq5m2vj0kamw/Geometria_80_2_UM_tech.pdf</t>
  </si>
  <si>
    <t>https://aqwella.com/upload/iblock/d5a/bdma5963gu96gx2h0zwkat940l0g6l4j/GEO01082KS.png</t>
  </si>
  <si>
    <t>https://aqwella.com/upload/iblock/418/kq3uk0pgbd0obe19q47pi3htdtlvwxi4/GEO01082KS_02.png</t>
  </si>
  <si>
    <t>https://aqwella.com/upload/iblock/2e1/582jd3io03t9y2eeewimfcaq2ie7h25l/GEO01082KS+STG814X476MW_01.png</t>
  </si>
  <si>
    <t>https://aqwella.com/upload/iblock/c40/gkyh9fas3a7w71bnx2653c0df63uw0f9/GEO01082KS+STG814X476MW_02.png</t>
  </si>
  <si>
    <t>https://aqwella.com/upload/iblock/7c6/pa1iqj3mi31u1p2b7docvkwhp1pms2io/STG814X476MB.png</t>
  </si>
  <si>
    <t>https://aqwella.com/upload/iblock/47f/91rxo8ux6t5mytyxv3whsbvw1zynlz4q/Geometria_80_2_ST_tech.pdf</t>
  </si>
  <si>
    <t>https://aqwella.com/upload/iblock/8ef/dzhehvkghegc36pnvndl3pqzcl8tw4kp/Geometria_80_2_ST_tech.pdf</t>
  </si>
  <si>
    <t>https://aqwella.com/upload/iblock/7ab/vnb9hp1mpp974vnwq3psqw4e5z4jr109/GEO01082KS+STG814X476GS_01.png</t>
  </si>
  <si>
    <t>https://aqwella.com/upload/iblock/baf/isbtto2nxbktdoj8upm1atqb8rg14nz7/GEO01082KS+STG814X476GS_02.png</t>
  </si>
  <si>
    <t>https://aqwella.com/upload/iblock/81f/jlg56j3qnxrdzudljjkmnqh9sasrmqbn/STG814X476GS.png</t>
  </si>
  <si>
    <t>https://aqwella.com/upload/iblock/124/3udfuz5en1q73lyqsa0vvei3130lbe00/GEO01082SH.png</t>
  </si>
  <si>
    <t>https://aqwella.com/upload/iblock/76e/eqx14oqazrcz5h9y1ljzng3ezvnodw49/GEO01082SH_02.png</t>
  </si>
  <si>
    <t>https://aqwella.com/upload/iblock/ff6/yvwsikdm9x48gv2eru9xig1e06hz2rn2/geo_100_02_sh_opened.jpg</t>
  </si>
  <si>
    <t>https://aqwella.com/upload/iblock/d6f/za9vqo14xfuzkou5c6extntnhq5qajun/Geometria_80_2_UM_tech.pdf</t>
  </si>
  <si>
    <t>https://aqwella.com/upload/iblock/283/pgmabyd8n1iofdpv237e71nflgwjex4d/Geometria_80_2_ST_tech.pdf</t>
  </si>
  <si>
    <t>https://aqwella.com/upload/iblock/8de/qdtpkikjr3ngw3k94zsoyda8pfs0tovi/GEO01082SH+STG814X476MW_01.png</t>
  </si>
  <si>
    <t>https://aqwella.com/upload/iblock/f52/4xk0o9ttm7myhx82jzd925hu8q9p9dyi/GEO01082SH+STG814X476MW_02.png</t>
  </si>
  <si>
    <t>https://aqwella.com/upload/iblock/531/y3uu5n6sa63s4jnxa6ty8cu10yh69h56/STG814X476MB.png</t>
  </si>
  <si>
    <t>https://aqwella.com/upload/iblock/e8c/pix3evl8rc0ndsldlyugl1axozikz1ri/GEO01082SH+STG814X476GS_01.png</t>
  </si>
  <si>
    <t>https://aqwella.com/upload/iblock/f05/bcipivah5wtd0y33m62npmper5u450az/GEO01082SH+STG814X476GS_02.png</t>
  </si>
  <si>
    <t>https://aqwella.com/upload/iblock/b09/nni1g1l203mce9h9p6m1xe8zu33rcq72/STG814X476GS.png</t>
  </si>
  <si>
    <t>https://aqwella.com/upload/iblock/7fe/3njyh8j7in1l6md0dy38g3j00v3b31hz/Geometria_80_2_ST_tech.pdf</t>
  </si>
  <si>
    <t>https://aqwella.com/upload/iblock/1b9/hwiu7gla2ujzg6b13np2gas3sc318n2u/Geometria_80_2_UM_tech.pdf</t>
  </si>
  <si>
    <t>https://aqwella.com/upload/iblock/94d/hv87iza1p50krmx798vm8xs4vu9071bz/GEO01082ST.png</t>
  </si>
  <si>
    <t>https://aqwella.com/upload/iblock/452/4rhvfnov23u5ev7kcdi94i0zteuzxrw6/GEO01082ST_02.png</t>
  </si>
  <si>
    <t>https://aqwella.com/upload/iblock/ea7/0yj24scm584ql1rbuz21obee7n71om7t/GEO01082ST+STG814X476MW_01.png</t>
  </si>
  <si>
    <t>https://aqwella.com/upload/iblock/4b2/lcje1m5g0hi6n2sqpydvdls830xwg8td/GEO01082ST+STG814X476MW_02.png</t>
  </si>
  <si>
    <t>https://aqwella.com/upload/iblock/18b/8lysw04uuyj8lwu460bpn3lud9fa8d4g/STG814X476MB.png</t>
  </si>
  <si>
    <t>https://aqwella.com/upload/iblock/3f5/68no311ct0jxk3tu02smfqojwmvteba7/Geometria_80_2_ST_tech.pdf</t>
  </si>
  <si>
    <t>https://aqwella.com/upload/iblock/296/79amlewr7vx8vtqtjhprprik61le31tq/Geometria_80_2_ST_tech.pdf</t>
  </si>
  <si>
    <t>https://aqwella.com/upload/iblock/8c9/4e60qtf6n0frkffc5p2y7z7ekn0oux4l/GEO01082ST+STG814X476GS_01.png</t>
  </si>
  <si>
    <t>https://aqwella.com/upload/iblock/740/f6e5ovhs2o1cy93kxr6k8mqw3y82bril/GEO01082ST+STG814X476GS_02.png</t>
  </si>
  <si>
    <t>https://aqwella.com/upload/iblock/7d5/eb2j533uemktmtneg51ciwup26443yx7/STG814X476GS.png</t>
  </si>
  <si>
    <t>https://aqwella.com/upload/iblock/064/31s9eqxrbzmjyi3jah4go26t4mtj2nwx/GEO01082WM.png</t>
  </si>
  <si>
    <t>https://aqwella.com/upload/iblock/255/1vuvnr8otaq0ce8ur3kvxpwb1cjeezzl/GEO01082WM_02.png</t>
  </si>
  <si>
    <t>https://aqwella.com/upload/iblock/592/uw2n2dsxyzsmvxi2rvyyeev4x735lr34/Geometria_80_2_UM_tech.pdf</t>
  </si>
  <si>
    <t>https://aqwella.com/upload/iblock/055/ok8dpo1c3743qxljyami8m1s1ijyb348/Geometria_80_2_ST_tech.pdf</t>
  </si>
  <si>
    <t>https://aqwella.com/upload/iblock/c63/54ul6gzb9kxjx095v86rb8j4ku8am8o1/GEO01082WM+STG814X476MW_01.png</t>
  </si>
  <si>
    <t>https://aqwella.com/upload/iblock/633/jbk017k2lljbe9u4gdv1d9fmspbuaqks/GEO01082WM+STG814X476MW_02.png</t>
  </si>
  <si>
    <t>https://aqwella.com/upload/iblock/bf5/0ya5xut7funn3v7m989e341ufz3hwfx6/STG814X476MB.png</t>
  </si>
  <si>
    <t>https://aqwella.com/upload/iblock/037/5ct911vniipmvbo6is1g0j5ylqavd7r2/GEO01082WM+STG814X476GS_01.png</t>
  </si>
  <si>
    <t>https://aqwella.com/upload/iblock/e7a/yndxh1jykqhff0y0wrxnharkxjod6zl7/GEO01082WM+STG814X476GS_02.png</t>
  </si>
  <si>
    <t>https://aqwella.com/upload/iblock/0a2/wcyi3a7422ak17u60k44fmvgn12eotu0/STG814X476GS.png</t>
  </si>
  <si>
    <t>https://aqwella.com/upload/iblock/94d/9d89iu1caim6dnr82fcmbpab6kxs924v/Geometria_80_2_ST_tech.pdf</t>
  </si>
  <si>
    <t>https://aqwella.com/upload/iblock/4ff/quhh88076m4s2ty745helpn27mc7ki36/GEO0535GRM.png</t>
  </si>
  <si>
    <t>https://aqwella.com/upload/iblock/a69/hscv9kxmebh23rfcy6rwer05cn3zaz99/GEO0535GRM_02.png</t>
  </si>
  <si>
    <t>https://aqwella.com/upload/iblock/626/feth8b11bgqsgtbwtcs9jq08pu17hlx0/Geometria_35_tech.png</t>
  </si>
  <si>
    <t>https://aqwella.com/upload/iblock/901/auasr5bdmsdyvkiwdg4i7d2kz4ht2t0k/Geometria_35_tech.pdf</t>
  </si>
  <si>
    <t>https://aqwella.com/upload/iblock/6b7/6um5teah1d0y5kw31apil13l0x1xggf6/Geometria_35_tech.pdf</t>
  </si>
  <si>
    <t>https://aqwella.com/upload/iblock/157/5rczhq0n4sn8st1v93076dk40qf170d0/GEO0535KS.png</t>
  </si>
  <si>
    <t>https://aqwella.com/upload/iblock/079/jnsgwawhn4w6mdtvoj5yg2ousg0wpuxb/GEO0535KS_02.png</t>
  </si>
  <si>
    <t>https://aqwella.com/upload/iblock/5a4/vligyahhk1yp772rued6kqko0bpgrlvp/geo_60_ks_front_01_nc.jpg</t>
  </si>
  <si>
    <t>https://aqwella.com/upload/iblock/791/ux8v8kxn4wnw30cc77bs7axrvwlrj83z/Geometria_35_tech.png</t>
  </si>
  <si>
    <t>https://aqwella.com/upload/iblock/f07/rw4oe4cgcvtlbf0gan4a1dgdofskhkl7/GEO0535SH.png</t>
  </si>
  <si>
    <t>https://aqwella.com/upload/iblock/a1a/lfm6g9mfddankbef2uh0thbdltd7v14f/GEO0535SH_02.png</t>
  </si>
  <si>
    <t>https://aqwella.com/upload/iblock/5e0/whx4zl6b5x8gshaam73vlhdpqumir28v/geo_100_01_st_sh_front.jpg</t>
  </si>
  <si>
    <t>https://aqwella.com/upload/iblock/af2/inf4rx62sfhfvh2lacvlg6ja1cplj41p/Geometria_35_tech.png</t>
  </si>
  <si>
    <t>https://aqwella.com/upload/iblock/466/s7ef1i13qeknn0vuie5s0z6rh9jtoklo/Geometria_35_tech.pdf</t>
  </si>
  <si>
    <t>https://aqwella.com/upload/iblock/f52/mp00uaa6pm51wuh5yv8ew55l6pavr15q/GEO0535ST.png</t>
  </si>
  <si>
    <t>https://aqwella.com/upload/iblock/193/sfn2x3te15l4q8kjc7edh8vwxtngqc1r/GEO0535ST_02.png</t>
  </si>
  <si>
    <t>https://aqwella.com/upload/iblock/809/rat2xx26dhhf8l24pqgnow7nozs029ma/Geometria_35_tech.png</t>
  </si>
  <si>
    <t>https://aqwella.com/upload/iblock/a0e/o8mpfefb6a0uskba8bzl93pvvcfq5mzh/Geometria_35_tech.pdf</t>
  </si>
  <si>
    <t>https://aqwella.com/upload/iblock/96f/ob7b92odldwe7viq6h0qz25zva5065dl/Geometria_35_tech.pdf</t>
  </si>
  <si>
    <t>https://aqwella.com/upload/iblock/ec6/819ht9ggd5cxfvtcifualb1ln26lj6f2/GEO0535WM.png</t>
  </si>
  <si>
    <t>https://aqwella.com/upload/iblock/602/nsz028dowtnd6iv0u11bjykqjnqrrknx/GEO0535WM_02.png</t>
  </si>
  <si>
    <t>https://aqwella.com/upload/iblock/6d6/4qzl7vb2ledltmmcfa66fqowawq9jj2z/geo_p35_opened.jpg</t>
  </si>
  <si>
    <t>https://aqwella.com/upload/iblock/c1d/gbw90i7xd8gpj0p21sxceapxp2qct5pv/Geometria_35_tech.png</t>
  </si>
  <si>
    <t>https://aqwella.com/upload/iblock/c5d/3o9ms2kqhwzl22ird0m5isas7w0pe1xl/Geometria_100_1_UM_tech.png</t>
  </si>
  <si>
    <t>https://aqwella.com/upload/iblock/e82/rq4xwr0c5cvm22c9phg9ylyypgo0hvmq/Geometria_100_1_ST_tech.png</t>
  </si>
  <si>
    <t>https://aqwella.com/upload/iblock/cc1/t85idw41y9orn7ce1tf7g8ocxiubsfbq/Geometria_100_1_ST_tech.png</t>
  </si>
  <si>
    <t>https://aqwella.com/upload/iblock/d11/gqib3xxxmmoxw4fy06l3gg054pvcrs86/Geometria_100_1_UM_tech.png</t>
  </si>
  <si>
    <t>https://aqwella.com/upload/iblock/f71/fu5zr415xe9dgetcsb2g9k9r60v3mzr2/Geometria_100_1_ST_tech.png</t>
  </si>
  <si>
    <t>https://aqwella.com/upload/iblock/4e2/czh1na4myitr8rdo4hwodeo9ercnvtw6/Geometria_100_1_ST_tech.png</t>
  </si>
  <si>
    <t>https://aqwella.com/upload/iblock/02a/dwr0kwa4hanj71qlfpk436ekjmugvbis/Geometria_100_1_UM_tech.png</t>
  </si>
  <si>
    <t>https://aqwella.com/upload/iblock/e08/kwf8ljiasw0ef86816qmmp80pmntfcd8/Geometria_100_1_ST_tech.png</t>
  </si>
  <si>
    <t>https://aqwella.com/upload/iblock/dd7/g9jtmz9dcy3jr0g2rtuat90q5da5ae1r/Geometria_100_1_ST_tech.png</t>
  </si>
  <si>
    <t>https://aqwella.com/upload/iblock/4b2/54imxfkgnw9aaiay32coed73yn9847uq/Geometria_100_1_UM_tech.png</t>
  </si>
  <si>
    <t>https://aqwella.com/upload/iblock/da3/kwgg37kcbabcn96z4e076bd82bg8udey/Geometria_100_1_ST_tech.png</t>
  </si>
  <si>
    <t>https://aqwella.com/upload/iblock/d78/rgq3pl2ncb6ri8shmveodm63pjwbjbmh/Geometria_100_1_ST_tech.png</t>
  </si>
  <si>
    <t>https://aqwella.com/upload/iblock/aad/cd6lkkpbya7w7xbtab37e8lx26jbc1f9/Geometria_100_1_UM_tech.png</t>
  </si>
  <si>
    <t>https://aqwella.com/upload/iblock/cde/d8bntecrjo596vmhrr1zc7m6s2ymyyzx/Geometria_100_1_ST_tech.png</t>
  </si>
  <si>
    <t>https://aqwella.com/upload/iblock/f65/nwlrdwho50hb6p75u603wf1dram6j1j6/Geometria_100_1_ST_tech.png</t>
  </si>
  <si>
    <t>https://aqwella.com/upload/iblock/40a/0uh0wss4lsnqs2cofl1qz23dt010fbpt/Geometria_100_2_UM_tech.png</t>
  </si>
  <si>
    <t>https://aqwella.com/upload/iblock/0ea/dk205ln6irheexi5vdpxx34qtz6vr773/Geometria_100_2_ST_tech.png</t>
  </si>
  <si>
    <t>https://aqwella.com/upload/iblock/f54/efra196a71q6clr5qvymks042tmzo92d/Geometria_100_2_ST_tech.png</t>
  </si>
  <si>
    <t>https://aqwella.com/upload/iblock/e83/p82azne0e904i7egnbuzsj3y0z50u7s4/Geometria_100_2_UM_tech.png</t>
  </si>
  <si>
    <t>https://aqwella.com/upload/iblock/3c5/9m5mbevx7vdnzekc529bgp1wvzya9cji/Geometria_100_2_ST_tech.png</t>
  </si>
  <si>
    <t>https://aqwella.com/upload/iblock/a1b/1rjq6rcazrmq5mku4aq15l0gubtd9qsi/Geometria_100_2_ST_tech.png</t>
  </si>
  <si>
    <t>https://aqwella.com/upload/iblock/898/wp1rp6ffvsblorhxkjz2iqcx97houd67/Geometria_100_2_UM_tech.png</t>
  </si>
  <si>
    <t>https://aqwella.com/upload/iblock/7ae/k1grasandphb057rrutkw5tt7hjt49ks/Geometria_100_2_ST_tech.png</t>
  </si>
  <si>
    <t>https://aqwella.com/upload/iblock/bb7/zrrlkk84rvbdiu02fchlipve0xt77x8s/Geometria_100_2_ST_tech.png</t>
  </si>
  <si>
    <t>https://aqwella.com/upload/iblock/d4d/7xxx3vd01fpxd95r2jj8yxvscr6fuezk/Geometria_100_2_UM_tech.png</t>
  </si>
  <si>
    <t>https://aqwella.com/upload/iblock/5b6/zid4n5b6s9umvdnt2abr8hr9z7mitxue/Geometria_100_2_ST_tech.png</t>
  </si>
  <si>
    <t>https://aqwella.com/upload/iblock/454/de6xdj54lwtdwddzdkhltm6tpf9ysazw/Geometria_100_2_ST_tech.png</t>
  </si>
  <si>
    <t>https://aqwella.com/upload/iblock/d16/pwmoutdnk2921v13huyrs2c97msmna0c/Geometria_100_2_UM_tech.png</t>
  </si>
  <si>
    <t>https://aqwella.com/product/GE01102WM%2BSTG1014X456MW/</t>
  </si>
  <si>
    <t>https://aqwella.com/product/GE01102WM%2BSTG1014X456GS/</t>
  </si>
  <si>
    <t>https://aqwella.com/upload/iblock/fa3/vc911qlgm1sljgrrien5r7nfeh49075q/Geometria_65_2_UM_tech.png</t>
  </si>
  <si>
    <t>https://aqwella.com/upload/iblock/24d/l02gs54d9hz18ti4i0i0tbdq0pcgy4dj/Geometria_65_2_ST_tech.png</t>
  </si>
  <si>
    <t>https://aqwella.com/upload/iblock/f48/fzjhczxq575ipzkcytaq2oi3bxfd5ty7/Geometria_65_2_ST_tech.png</t>
  </si>
  <si>
    <t>https://aqwella.com/upload/iblock/9dc/vhdf4bgsvkqkqmudbr1pz2eq3p6qr66q/Geometria_65_2_UM_tech.png</t>
  </si>
  <si>
    <t>https://aqwella.com/upload/iblock/6d1/7x2w65zl32wlick53fimbtbwklg9zv9t/Geometria_65_2_ST_tech.png</t>
  </si>
  <si>
    <t>https://aqwella.com/upload/iblock/bf4/ht3669s1di2goghoqdnczu4n0d52o8v0/Geometria_65_2_ST_tech.png</t>
  </si>
  <si>
    <t>https://aqwella.com/upload/iblock/1c7/fm08lkv11q1eipuukak5n65862gybf04/Geometria_65_2_UM_tech.png</t>
  </si>
  <si>
    <t>https://aqwella.com/upload/iblock/76b/efbf6338dx0wwmljdb8ds7xqu2ey6i2x/Geometria_65_2_ST_tech.png</t>
  </si>
  <si>
    <t>https://aqwella.com/upload/iblock/14f/l22umxgzionqrqe2nbukviwri1s9zhoq/Geometria_65_2_ST_tech.png</t>
  </si>
  <si>
    <t>https://aqwella.com/upload/iblock/b60/5u2vb7r7kca3f62gzqjugzrmfeumn467/Geometria_65_2_UM_tech.png</t>
  </si>
  <si>
    <t>https://aqwella.com/upload/iblock/ecc/4tckxrgi1zcx204fdmfr1alpwl3wc6xn/Geometria_65_2_ST_tech.png</t>
  </si>
  <si>
    <t>https://aqwella.com/upload/iblock/cf5/fhrjiepjepbyquq1x1i4ip60kmv4hfpt/Geometria_65_2_ST_tech.png</t>
  </si>
  <si>
    <t>https://aqwella.com/upload/iblock/fb5/bygqboud47i74x3l6b6f51qobzrj3kdz/Geometria_65_2_UM_tech.png</t>
  </si>
  <si>
    <t>https://aqwella.com/upload/iblock/540/bszphyo554p8a26w8p77f32d3w03vvnk/Geometria_65_2_ST_tech.png</t>
  </si>
  <si>
    <t>https://aqwella.com/upload/iblock/d6f/9xrf0gkfq0qz385n7e5z1a5tv71owd1u/Geometria_65_2_ST_tech.png</t>
  </si>
  <si>
    <t>https://aqwella.com/upload/iblock/59e/ex159g3i0nmfap3ap8g8toux1353n3py/Geometria_80_1_UM_tech.png</t>
  </si>
  <si>
    <t>https://aqwella.com/upload/iblock/f13/wg460umbhri86puuzln8elleogxr3ll4/Geometria_80_1_ST_tech.png</t>
  </si>
  <si>
    <t>https://aqwella.com/upload/iblock/85c/gae4bhq8trv9xn36ncjdgpukxqbc2whl/Geometria_80_1_ST_tech.png</t>
  </si>
  <si>
    <t>https://aqwella.com/upload/iblock/576/ywlbfmjwmysyf9rtdrq24sczigya7bog/Geometria_80_1_UM_tech.png</t>
  </si>
  <si>
    <t>https://aqwella.com/upload/iblock/6bf/ewe8ur8yunf7ezupciuxklvtyewb4ram/Geometria_80_1_ST_tech.png</t>
  </si>
  <si>
    <t>https://aqwella.com/upload/iblock/7c3/il30o24t198p3qk1rykdf38cgbuo2ksj/Geometria_80_1_ST_tech.png</t>
  </si>
  <si>
    <t>https://aqwella.com/upload/iblock/55b/akjlv9upayua2r698lljx76zy1n1yec1/Geometria_80_1_UM_tech.png</t>
  </si>
  <si>
    <t>https://aqwella.com/upload/iblock/888/yv0u1nhxhyuo9022rnsrpgu8fgtaf5g9/Geometria_80_1_ST_tech.png</t>
  </si>
  <si>
    <t>https://aqwella.com/upload/iblock/ad4/3asjufyt1t1mjz3i7p39d1uj5ncgk0kr/Geometria_80_1_ST_tech.png</t>
  </si>
  <si>
    <t>https://aqwella.com/upload/iblock/42f/1ybj646u8s0wk8e60l2c8i5c4vzh21is/Geometria_80_1_UM_tech.png</t>
  </si>
  <si>
    <t>https://aqwella.com/upload/iblock/b63/vu631822n9v2f86j561uqiki3jca2hdr/Geometria_80_1_ST_tech.png</t>
  </si>
  <si>
    <t>https://aqwella.com/upload/iblock/298/uoteyp9hhbhewonzf2mncbfk8eom4wl5/Geometria_80_1_ST_tech.png</t>
  </si>
  <si>
    <t>https://aqwella.com/upload/iblock/e1f/qpqxu38emfybr96ye8wvabk6vf2od35m/Geometria_80_1_UM_tech.png</t>
  </si>
  <si>
    <t>https://aqwella.com/upload/iblock/edd/02fsnuo37m0wxj07wu4fkznctfourigs/Geometria_80_1_ST_tech.png</t>
  </si>
  <si>
    <t>https://aqwella.com/upload/iblock/1cb/fl3b9kshcoqum2mqshyhwfkxjs6l20fa/Geometria_80_1_ST_tech.png</t>
  </si>
  <si>
    <t>https://aqwella.com/upload/iblock/93b/c5211yn2mktufltrkf0slro1lg3siuqy/Geometria_80_2_UM_tech.png</t>
  </si>
  <si>
    <t>https://aqwella.com/upload/iblock/442/ja7f7zwf7q7cs2surjxcs7clzznga4w0/Geometria_80_2_ST_tech.png</t>
  </si>
  <si>
    <t>https://aqwella.com/upload/iblock/939/3jn2smf29zqaiqq87hof2wi5vr2n4y6i/Geometria_80_2_ST_tech.png</t>
  </si>
  <si>
    <t>https://aqwella.com/upload/iblock/ac5/zzy3dzgej60xx7upngib43jtd3wyag4n/Geometria_80_2_UM_tech.png</t>
  </si>
  <si>
    <t>https://aqwella.com/upload/iblock/d17/jtp7vouvktv5n2jz1vvj8tjiftcjjfk2/Geometria_80_2_ST_tech.png</t>
  </si>
  <si>
    <t>https://aqwella.com/upload/iblock/de0/oo0pabtcyezg3qfqg9v2rg52wl529ogf/Geometria_80_2_ST_tech.png</t>
  </si>
  <si>
    <t>https://aqwella.com/upload/iblock/dc6/r9or2l3u6zlryjypoiidft53z8wb1r2r/Geometria_80_2_UM_tech.png</t>
  </si>
  <si>
    <t>https://aqwella.com/upload/iblock/0f2/ye9k5jlzq2al5toacna9s0i4a2kj9w7c/Geometria_80_2_ST_tech.png</t>
  </si>
  <si>
    <t>https://aqwella.com/upload/iblock/325/fb032qcexj9pvn89xu9hk283plw6pxpq/Geometria_80_2_ST_tech.png</t>
  </si>
  <si>
    <t>https://aqwella.com/upload/iblock/eb3/286w6sdskvjy0nmtq3pao5ykaww181eo/Geometria_80_2_UM_tech.png</t>
  </si>
  <si>
    <t>https://aqwella.com/upload/iblock/048/olbn35kqyneritykvxlj564oqdd2fc82/Geometria_80_2_ST_tech.png</t>
  </si>
  <si>
    <t>https://aqwella.com/upload/iblock/e0f/11knfx9885hegqn1nhnjm19kdxxbcy0p/Geometria_80_2_ST_tech.png</t>
  </si>
  <si>
    <t>https://aqwella.com/upload/iblock/14d/d1yq318hd2tik7tz63kos6thudzhoh62/Geometria_80_2_UM_tech.png</t>
  </si>
  <si>
    <t>https://aqwella.com/upload/iblock/626/c0m2v4pvtfsg8ass7qjecacnjdesot3y/Geometria_80_2_ST_tech.png</t>
  </si>
  <si>
    <t>https://aqwella.com/upload/iblock/b9a/3cv32nssz1f4kslyf5xn9yb7n9gluede/Geometria_80_2_ST_tech.png</t>
  </si>
  <si>
    <t>VAN01101</t>
  </si>
  <si>
    <t>VAN01102N</t>
  </si>
  <si>
    <t>VAN01071</t>
  </si>
  <si>
    <t>VAN01072N</t>
  </si>
  <si>
    <t>VAN01081</t>
  </si>
  <si>
    <t>VAN01082N</t>
  </si>
  <si>
    <t>VAN0535</t>
  </si>
  <si>
    <t>VAN0555N</t>
  </si>
  <si>
    <t>Подвесная тумба 101 см</t>
  </si>
  <si>
    <t>Напольная тумба 101 см</t>
  </si>
  <si>
    <t>Подвесная тумба 70 см</t>
  </si>
  <si>
    <t>Напольная тумба 81 см</t>
  </si>
  <si>
    <t>Подвесная тумба с одним ящиком 101 см, цвет белый с умывальником</t>
  </si>
  <si>
    <t>Напольная тумба с двумя ящиками 101 см, цвет белый с умывальником</t>
  </si>
  <si>
    <t>Подвесная тумба с одним ящиком 70 см, цвет белый с умывальником</t>
  </si>
  <si>
    <t>Напольная тумба с двумя ящиками 70 см, цвет белый с умывальником</t>
  </si>
  <si>
    <t>Подвесная тумба с одним ящиком 81 см, цвет белый с умывальником</t>
  </si>
  <si>
    <t>Напольная тумба с двумя ящиками 81 см, цвет белый с умывальником</t>
  </si>
  <si>
    <t>Пенал подвесной, цвет белый, 35 см</t>
  </si>
  <si>
    <t>Пенал напольный, цвет белый, 55 см</t>
  </si>
  <si>
    <t>Grammy 1000</t>
  </si>
  <si>
    <t>Grammy 700</t>
  </si>
  <si>
    <t>Grammy 800</t>
  </si>
  <si>
    <t>https://www.aqwella.com/upload/iblock/75f/7wx2x8e9d8elertekw3uv77fzl9rrvig/Грэмми 1000.png</t>
  </si>
  <si>
    <t>https://www.aqwella.com/upload/iblock/060/4rld91wwrkwqea3ar1h2b2h9zuzzz0kx/Грэмми 1000.png</t>
  </si>
  <si>
    <t>https://www.aqwella.com/upload/iblock/d23/pebxmhh5jgdo96t8t4vhb7v070mvsad2/Грэмми 700.png</t>
  </si>
  <si>
    <t>https://www.aqwella.com/upload/iblock/bf7/zfbb57kocv6ux6k5hexzmpd7ukoieid7/Грэмми 700.png</t>
  </si>
  <si>
    <t>https://www.aqwella.com/upload/iblock/7c1/w2ve6pqq9m5aq1ft763horhh2eybe4pi/Грэмми 800.png</t>
  </si>
  <si>
    <t>https://www.aqwella.com/upload/iblock/2b5/elxd03fl2ne648zg48ylal3ecrm25v2d/Грэмми 800.png</t>
  </si>
  <si>
    <t>Vancouver</t>
  </si>
  <si>
    <t>3 года</t>
  </si>
  <si>
    <t>4 года</t>
  </si>
  <si>
    <t>5 года</t>
  </si>
  <si>
    <t>6 года</t>
  </si>
  <si>
    <t>7 года</t>
  </si>
  <si>
    <t>8 года</t>
  </si>
  <si>
    <t>9 года</t>
  </si>
  <si>
    <t>10 года</t>
  </si>
  <si>
    <t>https://www.aqwella.com/upload/iblock/a1e/r3mmlfpu8wbby6blr1f9gmh7z0zcci35/VAN0110_01.png</t>
  </si>
  <si>
    <t>https://www.aqwella.com/upload/iblock/a6e/o3vep8dglrp2riwqkl3otssrqlsek6c8/VAN01102N.png</t>
  </si>
  <si>
    <t>https://www.aqwella.com/upload/iblock/214/9ws8mbnw4hae8yj1mas0fpeowkf270ve/VAN0107_01.png</t>
  </si>
  <si>
    <t>https://www.aqwella.com/upload/iblock/58b/8g4rgibftl9xp32vx6lyxh16dspsslan/VAN01072N_01.png</t>
  </si>
  <si>
    <t>https://www.aqwella.com/upload/iblock/9d2/ty1yi55sey9u62zp7u42k90s392psm0s/VAN0108_01.png</t>
  </si>
  <si>
    <t>https://www.aqwella.com/upload/iblock/5d4/mmfxhvn3w4xpo3j6n75jvs6ygacpgkch/VAN01082N_01.png</t>
  </si>
  <si>
    <t>https://www.aqwella.com/upload/iblock/392/4blxkwa990tz1z906kd4vjzzf0hhoo43/VAN0535_01.png</t>
  </si>
  <si>
    <t>https://www.aqwella.com/upload/iblock/1ed/sr16grwbfocem5t4la8ge3m1l2ri75xp/VAN0555N_01.png</t>
  </si>
  <si>
    <t>https://www.aqwella.com/upload/iblock/e1d/rwlzko1d3emhben0wm9tn9t4re9ygvxn/VAN0110_02.png</t>
  </si>
  <si>
    <t>https://www.aqwella.com/upload/iblock/baa/f50ijykjstxd5z0endegk1o0pi5w64on/VAN01102N_02.png</t>
  </si>
  <si>
    <t>https://www.aqwella.com/upload/iblock/d35/e99zu5j6makvxvfjsvpa3v7abmqd98ml/VAN0107_02.png</t>
  </si>
  <si>
    <t>https://www.aqwella.com/upload/iblock/e08/ldakq99kk98gf27x7wwx653pb6w7szso/VAN01072N_02.png</t>
  </si>
  <si>
    <t>https://www.aqwella.com/upload/iblock/468/yfpw44uu0zj86titto69t3zfgt0zzl3r/VAN0108_02.png</t>
  </si>
  <si>
    <t>https://www.aqwella.com/upload/iblock/bd3/y1q7yh3y23qlag4g3mk9m1kike1btgul/VAN01082N_02.png</t>
  </si>
  <si>
    <t>https://www.aqwella.com/upload/iblock/591/06upi89sljvq3wpo6bcp0idczfqdsx60/VAN0535_02.png</t>
  </si>
  <si>
    <t>https://www.aqwella.com/upload/iblock/f74/v7qdie97rvjsfk2hjfa8su36prnyfqhq/VAN0555N_02.png</t>
  </si>
  <si>
    <t>https://www.aqwella.com/upload/iblock/431/7md4lgo0hfm1mnf8iaray7672jp2prjr/VAN0110_34_01.png</t>
  </si>
  <si>
    <t>https://www.aqwella.com/upload/iblock/355/9kysufyv8roio9lzuvnu1x04m8jdnjw5/VAN01102N_34_01.png</t>
  </si>
  <si>
    <t>https://www.aqwella.com/upload/iblock/11a/ecp47y9it3ud32c08f0luitzpqly52k0/VAN0107_34_01.png</t>
  </si>
  <si>
    <t>https://www.aqwella.com/upload/iblock/9f3/pk94f3jj2djnbsdaatec4ewdsqoy8nn6/VAN01072N_34_01.png</t>
  </si>
  <si>
    <t>https://www.aqwella.com/upload/iblock/d98/j1czoyrz7l9rl0oub55uxx71lufzlwm3/VAN0108_basin_01.png</t>
  </si>
  <si>
    <t>https://www.aqwella.com/upload/iblock/fb4/3g0sx62sctuvrp0b3h1kqwf7v1bq09a3/VAN01082N_34_01.png</t>
  </si>
  <si>
    <t>https://www.aqwella.com/upload/iblock/b71/ku9l9fuv1go8dmq9hw8agk4bldhkfbgh/VAN0107_34_01.png</t>
  </si>
  <si>
    <t>https://www.aqwella.com/upload/iblock/95d/q7w7ik4gxyddf4smgpxnohir0boaj5qy/VAN01072N_34_01.png</t>
  </si>
  <si>
    <t>https://www.aqwella.com/upload/iblock/a6a/oc1shn7zfhywnhciygsyw5as7z3p3at1/VAN0110_basin_01.png</t>
  </si>
  <si>
    <t>https://www.aqwella.com/upload/iblock/6a2/5196onvn5dbipr33pxpzmjyubk9f84s8/0.png</t>
  </si>
  <si>
    <t>https://www.aqwella.com/upload/iblock/67d/t20lmpivbm0k1lnrnoh5zn0qon1omik4/0.png</t>
  </si>
  <si>
    <t>https://www.aqwella.com/upload/iblock/357/25v0nbb3wrswecv2rkxvfuvpgsay9jnz/0.png</t>
  </si>
  <si>
    <t>https://www.aqwella.com/upload/iblock/790/nmwuioksfbdbree0gvk4c3tlougxyzb5/VAN01072N_opened_01.png</t>
  </si>
  <si>
    <t>https://www.aqwella.com/upload/iblock/291/74srcdlmgn0gdmrnwxb8r2dtcy73ihd1/0.png</t>
  </si>
  <si>
    <t>https://www.aqwella.com/upload/iblock/d44/o9j3zkeyqmq3zet008qeedmcb44qfp5c/VAN0108_opened_01.png</t>
  </si>
  <si>
    <t>https://www.aqwella.com/upload/iblock/f76/6mjy4vy2fct39ozqmj8e4tm0v14od6fq/VAN0108_34_01.png</t>
  </si>
  <si>
    <t>https://www.aqwella.com/upload/iblock/b5d/pyltsi5zlytm4jjmf5xoifbsb7eprad4/0.png</t>
  </si>
  <si>
    <t>https://www.aqwella.com/upload/iblock/665/1grht0rof6yr3xaze0l21x60aikva04k/VAN0535.png</t>
  </si>
  <si>
    <t>https://www.aqwella.com/upload/iblock/5a1/a5op88l9uarr9dtjecn8rrmhjx9yj3gd/0.png</t>
  </si>
  <si>
    <t>https://www.aqwella.com/upload/iblock/55d/jpb355rwl5e7kgqdv8sprmak316a8alv/VAN0555N.png</t>
  </si>
  <si>
    <t>https://www.aqwella.com/upload/iblock/5b5/n5ca6iejrrdspwz0r8klqhv9tz1385cr/0.png</t>
  </si>
  <si>
    <t>https://www.aqwella.com/upload/iblock/6bd/sqsfiq2pawowyik0vzkelff9deysgt8a/0.png</t>
  </si>
  <si>
    <t>https://www.aqwella.com/upload/iblock/922/4qup271eyjz0iyno3soa3ivghdpylsgh/Ванкувер_100_1_tech.pdf</t>
  </si>
  <si>
    <t>https://www.aqwella.com/upload/iblock/d7f/u3ymcgj42eukbb306gec642vipakey93/Ванкувер_100_2n_tech.pdf</t>
  </si>
  <si>
    <t>https://www.aqwella.com/upload/iblock/677/5td47rw0tevjjl396exiacunho90ai0s/Ванкувер_70_1_tech.pdf</t>
  </si>
  <si>
    <t>https://www.aqwella.com/upload/iblock/f33/up686gdgb2nlemqtbud89insz00manrp/Ванкувер_70_2n_tech.pdf</t>
  </si>
  <si>
    <t>https://www.aqwella.com/upload/iblock/9a7/h7ejqfnqwywafsf1qd2te6pysb8f6d5f/Ванкувер_80_1_tech.pdf</t>
  </si>
  <si>
    <t>https://www.aqwella.com/upload/iblock/4d1/m4hc9x4rkzdv6xhrd56b8zlnjhcszekd/Ванкувер_80_2n_tech.pdf</t>
  </si>
  <si>
    <t>https://www.aqwella.com/upload/iblock/ab4/2o5v1da6t6n9ex53roo31sg98g0jjcvy/Ванкувер_35_tech.pdf</t>
  </si>
  <si>
    <t>https://www.aqwella.com/upload/iblock/4d0/ebx3pj7689hjtd3j6glcgatd3rrfeyvu/Ванкувер_55_tech.pdf</t>
  </si>
  <si>
    <t xml:space="preserve"> </t>
  </si>
  <si>
    <t>глянцевый акрил</t>
  </si>
  <si>
    <t>https://aqwella.com/upload/iblock/fb0/erc40pltbygb0zjc0vi6joxdkhnw228w/Rectangle%20123.png</t>
  </si>
  <si>
    <t>PLAZA</t>
  </si>
  <si>
    <t>PLR.wb.55.1</t>
  </si>
  <si>
    <t>PLR.wb.55.2</t>
  </si>
  <si>
    <t>https://aqwella.com/upload/iblock/947/knavladi77q3io5pvmrawdj2cumhuktt/Rectangle%2073.png</t>
  </si>
  <si>
    <t xml:space="preserve">прямоугольная </t>
  </si>
  <si>
    <t>PLR.wb.55.3</t>
  </si>
  <si>
    <t>PLR.wb.55.4</t>
  </si>
  <si>
    <t>Подвесная тумба в цвете серый туман с двумя ящиками с умывальником из литьевого мрамора</t>
  </si>
  <si>
    <t>Подвесная тумба в цвете шалфей зеленый с двумя ящиками с умывальником из литьевого мрамора</t>
  </si>
  <si>
    <t>Подвесная тумба в цвете морская дюна с двумя ящиками с умывальником из литьевого мрамора</t>
  </si>
  <si>
    <t>Подвесная тумба в цвете пепельная роза с двумя ящиками с умывальником из литьевого мрамора</t>
  </si>
  <si>
    <t>NER0108ST</t>
  </si>
  <si>
    <t>NER0108SH</t>
  </si>
  <si>
    <t>NER0108MD</t>
  </si>
  <si>
    <t>NER0108PR</t>
  </si>
  <si>
    <t>Розовый</t>
  </si>
  <si>
    <t xml:space="preserve">https://aqwella.com/upload/iblock/a55/0ke3bjeczdlw71e2jdim2knyir3b5j4c/NER0804D.png </t>
  </si>
  <si>
    <t xml:space="preserve">https://aqwella.com/upload/iblock/bc6/85jbqh2hq6xu72py1gh3urlyg86vvr9n/GEO01101KS_02.png </t>
  </si>
  <si>
    <t xml:space="preserve">https://aqwella.com/upload/iblock/9e7/py07rgqa094sruf8074ouqo2r3uzjkwa/NER0108ST_750х750.png </t>
  </si>
  <si>
    <t xml:space="preserve">https://aqwella.com/upload/iblock/dc7/1vwx3eemyr4zh3t8dwzo8iqsj2iz1hgh/NER0108ST_open_750х750.png </t>
  </si>
  <si>
    <t xml:space="preserve">https://aqwella.com/upload/iblock/a74/308ha3n60el6xlul80usntr347thi88g/NER0108ST_interior_750х750.png </t>
  </si>
  <si>
    <t xml:space="preserve">https://aqwella.com/upload/iblock/f39/xyzz7n935n5905wonzpqrxarrr3u9ad7/Neringa_tech_new.pdf </t>
  </si>
  <si>
    <t xml:space="preserve">https://aqwella.com/upload/iblock/097/31h6vxsvz02zweh825ui4nrrmrccwc06/NER010_750х750.png </t>
  </si>
  <si>
    <t xml:space="preserve">https://aqwella.com/upload/iblock/b61/r1wwb1dt2k6b40ti0d6owkew2gw4jzrr/NER010_opened_750х750.png </t>
  </si>
  <si>
    <t xml:space="preserve">https://aqwella.com/upload/iblock/1c6/f6iarec16plbjvixts8l2rvdiaq8ytv5/neringa_001_1.jpg </t>
  </si>
  <si>
    <t xml:space="preserve">https://aqwella.com/upload/iblock/8b3/my2dezt218b51kbuu2qek28785bc1nl5/neringa_002a.jpg </t>
  </si>
  <si>
    <t xml:space="preserve">https://aqwella.com/upload/iblock/cd2/wkrx3ydcwsci1yf1h2mflon6f2302b9k/neringa_004.jpg </t>
  </si>
  <si>
    <t xml:space="preserve">https://aqwella.com/upload/iblock/f4b/9cj6bdoxw9cjyndyc2raoxzawiqsx9mj/NER010_03_750х750.png </t>
  </si>
  <si>
    <t xml:space="preserve">https://aqwella.com/upload/iblock/5fc/k9oveet43vx1dx4ueq878tgqt0zgf8fc/NER0108PSHZ_750х750.png </t>
  </si>
  <si>
    <t xml:space="preserve">https://aqwella.com/upload/iblock/92f/fol9k4eukowzc2ho1ztsl25w8xz99kso/NER0108PD_750х750.png </t>
  </si>
  <si>
    <t xml:space="preserve">https://aqwella.com/upload/iblock/54f/0llk0o67x9zmezdyxnzccg9uf7z2pfoz/NER010PR_750х750.png </t>
  </si>
  <si>
    <t xml:space="preserve">https://aqwella.com/upload/iblock/e64/u7mhqeiukj1ydkrsxkbpa7k7dv9ep93m/NER0108PSHZ_open_750х750.png </t>
  </si>
  <si>
    <t xml:space="preserve">https://aqwella.com/upload/iblock/cb6/l2b3ausrjezgpc7o7w94abaiaikp5ujv/NER010PR_open_750х750.png </t>
  </si>
  <si>
    <t xml:space="preserve">https://aqwella.com/upload/iblock/b04/j056r907bqmo9ioipz8a2td3a5e5p8qm/NER0108PSHZ_interior_750х750.png </t>
  </si>
  <si>
    <t xml:space="preserve">https://aqwella.com/upload/iblock/fee/w0itrgx6p1ixq1r1s2czbxi2d3zhxej1/NER0108PD_interior_750х750.png </t>
  </si>
  <si>
    <t xml:space="preserve">https://aqwella.com/upload/iblock/80a/bq3r5f216w8a8f4qzzu9o97orkpw0npv/NER010PR_interior_750х750.png </t>
  </si>
  <si>
    <t xml:space="preserve">https://aqwella.com/upload/iblock/694/2co21a1ffygwwba559gxtmszsuo721vl/NER0108PD_open750х750.png </t>
  </si>
  <si>
    <t xml:space="preserve">https://aqwella.com/upload/iblock/137/pqfe5xuf4xn8lq6od22pmdsnbvk6sujs/NER0108PD_opened_750х750.png </t>
  </si>
  <si>
    <t xml:space="preserve">https://aqwella.com/upload/iblock/293/umg4n9x3qnj6ysuurvkdoe58mca4zbfq/NER010PR_interior2_750х750.png </t>
  </si>
  <si>
    <t>AUR0206AH</t>
  </si>
  <si>
    <t>AUR0207AH</t>
  </si>
  <si>
    <t>https://www.aqwella.com/upload/iblock/4d6/4c0xkb228pr5coz0jmn5xoikj0b0dktn/Aura_60_А_tech.pdf</t>
  </si>
  <si>
    <t>https://www.aqwella.com/upload/iblock/212/7iq1er54cxit6krtw163f50oek9hbt8y/Aura_70_А_tech.pdf</t>
  </si>
  <si>
    <t>https://www.aqwella.com/upload/iblock/921/yquwu906byszqy7jtiuc3zt78dzhri6q/aura_60_750х750.png</t>
  </si>
  <si>
    <t>https://www.aqwella.com/upload/iblock/40c/foon1jbmxnu1oylgdze1rxuryyqkugj3/auran_70_int_neo_750х750.png</t>
  </si>
  <si>
    <t>https://www.aqwella.com/upload/iblock/85e/wc2zj2galgfthe7n78zjevrgsd33oo6g/auran_80_int_smart_750х750.png</t>
  </si>
  <si>
    <t>https://www.aqwella.com/upload/iblock/2d0/p2t7c1s00elygmctg6wjw45hyw8hs9vu/aura_60_tech.png</t>
  </si>
  <si>
    <t>https://www.aqwella.com/upload/iblock/f45/7yx96qae83tpoojgfpyso029h970etlh/aura_70_750х750.png</t>
  </si>
  <si>
    <t>https://www.aqwella.com/upload/iblock/32f/u9ezr9pxp3iroco6tlqjmpchjx37x4ph/auran_70_int_neo_750х750.png</t>
  </si>
  <si>
    <t>https://www.aqwella.com/upload/iblock/06b/v6ok7zftajjk0mkv20dbdjqtr3gf2mfx/aura_70_tech.png</t>
  </si>
  <si>
    <t>https://www.aqwella.com/upload/iblock/224/f5m981olqwh7xeh828i6wlyjcd0zn5p8/aura_80_750х750.png</t>
  </si>
  <si>
    <t>https://www.aqwella.com/upload/iblock/837/dkcrgykuyk34tj4ib7gi2vmbjy4p9bdb/auran_80_int_allegro_750х750.png</t>
  </si>
  <si>
    <t>https://www.aqwella.com/upload/iblock/abd/86fn3vlb51pm8dw8iunix1sf2rarmxtq/auran_80_int_smart_750х750.png</t>
  </si>
  <si>
    <t>https://www.aqwella.com/upload/iblock/260/r9701o23lflgez2fm6jt5q1lg6u1b69b/auran_80_int_neringa_750х750.png</t>
  </si>
  <si>
    <t>https://www.aqwella.com/upload/iblock/a39/94mwtgedic06tsqs4pgtvf7zcf7kyqvu/aura_80_tech.png</t>
  </si>
  <si>
    <t>https://www.aqwella.com/upload/iblock/cb1/fbrz1dnwryehpwhpidajtfg8imq9p6t2/aura_100_750х750.png</t>
  </si>
  <si>
    <t>https://www.aqwella.com/upload/iblock/2e3/0pjbhujmpzrluyb4qqv0v0l4qdw5eich/auran_80_int_allegro_750х750.png</t>
  </si>
  <si>
    <t>https://www.aqwella.com/upload/iblock/124/9sa5wlyervtm8lh888o2ksh1p9bknc4i/auran_80_int2_smart_750х750.png</t>
  </si>
  <si>
    <t>https://www.aqwella.com/upload/iblock/c05/5ksmrcmhf9qxk8u09423hn80qc41u79a/auran_100_int_manchester_750х750.png</t>
  </si>
  <si>
    <t>https://www.aqwella.com/upload/iblock/d07/rb8zdrifqgeh26pyavveechpos65m3gp/aura_100_tech.png</t>
  </si>
  <si>
    <t>An.05.25/BLK</t>
  </si>
  <si>
    <t>Eu.01.07</t>
  </si>
  <si>
    <t>Li.04.06</t>
  </si>
  <si>
    <t>Li.02.10</t>
  </si>
  <si>
    <t>Li.02.06</t>
  </si>
  <si>
    <t>Li.02.07</t>
  </si>
  <si>
    <t>Li.02.08</t>
  </si>
  <si>
    <t>Li.05.03</t>
  </si>
  <si>
    <t>Li.05.03/1</t>
  </si>
  <si>
    <t>Li.05.05</t>
  </si>
  <si>
    <t>Li.05.05/1</t>
  </si>
  <si>
    <t>Li.01.10</t>
  </si>
  <si>
    <t>Li.01.06.К</t>
  </si>
  <si>
    <t>Li.01.07</t>
  </si>
  <si>
    <t>Li.01.08</t>
  </si>
  <si>
    <t>Eco-L.02.10</t>
  </si>
  <si>
    <t>Eco-L.02.07</t>
  </si>
  <si>
    <t>Eco-L.02.08</t>
  </si>
  <si>
    <t>ECOL0110</t>
  </si>
  <si>
    <t>ECOL0107</t>
  </si>
  <si>
    <t>Eu.02.10</t>
  </si>
  <si>
    <t>Eu.02.07</t>
  </si>
  <si>
    <t>Neo.02.06</t>
  </si>
  <si>
    <t>NER0208</t>
  </si>
  <si>
    <t>Brw.04.10</t>
  </si>
  <si>
    <t>Brw.01.10/001/W</t>
  </si>
  <si>
    <t>Brw.01.10/001/BLK</t>
  </si>
  <si>
    <t>Inf.03.10/BLK</t>
  </si>
  <si>
    <t>Inf.03.08/BLK</t>
  </si>
  <si>
    <t>Inf.05.35/BLK</t>
  </si>
  <si>
    <t>Inf.05.45/BLK</t>
  </si>
  <si>
    <t>Inf.01.10/001/BLK</t>
  </si>
  <si>
    <t>Inf.01.06/001/BLK</t>
  </si>
  <si>
    <t>Inf.01.08/001/BLK</t>
  </si>
  <si>
    <t>Ber.02.10</t>
  </si>
  <si>
    <t>Ber.02.08</t>
  </si>
  <si>
    <t>Ber.01.10/n/A</t>
  </si>
  <si>
    <t>Ber.01.10/n/W</t>
  </si>
  <si>
    <t>Ber.01.08/n/A</t>
  </si>
  <si>
    <t>Ber.01.08/n/W</t>
  </si>
  <si>
    <t>Inf.02.10</t>
  </si>
  <si>
    <t>Inf.02.08</t>
  </si>
  <si>
    <t>Ber.01.10/A</t>
  </si>
  <si>
    <t>Ber.01.10/W</t>
  </si>
  <si>
    <t>Ber.01.08/A</t>
  </si>
  <si>
    <t>Ber.01.08/W</t>
  </si>
  <si>
    <t>Mil.04.10</t>
  </si>
  <si>
    <t>Mil.04.08</t>
  </si>
  <si>
    <t>FR0207</t>
  </si>
  <si>
    <t>FR0208</t>
  </si>
  <si>
    <t>GEN0210</t>
  </si>
  <si>
    <t>GEN0212</t>
  </si>
  <si>
    <t>EL0504GL</t>
  </si>
  <si>
    <t>EL0110GL</t>
  </si>
  <si>
    <t>EL0112GL</t>
  </si>
  <si>
    <t>Mal.02.12</t>
  </si>
  <si>
    <t>Mal.02.09</t>
  </si>
  <si>
    <t>Mal.05.03/L</t>
  </si>
  <si>
    <t>Mal.05.03/L/CD</t>
  </si>
  <si>
    <t>Mal.05.03/R</t>
  </si>
  <si>
    <t>Mal.05.03/R/CD</t>
  </si>
  <si>
    <t>Mal.01.12</t>
  </si>
  <si>
    <t>Mal.01.12/CD</t>
  </si>
  <si>
    <t>Mal.01.09/L</t>
  </si>
  <si>
    <t>Mal.01.09/L/CD</t>
  </si>
  <si>
    <t>Mal.01.09/R</t>
  </si>
  <si>
    <t>Mal.01.09/R/CD</t>
  </si>
  <si>
    <t>Inf.05.45</t>
  </si>
  <si>
    <t>Зелёный, дерево светлое</t>
  </si>
  <si>
    <t>Шалфей зелёный</t>
  </si>
  <si>
    <t>Rectangular</t>
  </si>
  <si>
    <t>matt enamel</t>
  </si>
  <si>
    <t>Russia</t>
  </si>
  <si>
    <t>25-35 cm</t>
  </si>
  <si>
    <t>Hanging</t>
  </si>
  <si>
    <t>Новинка</t>
  </si>
  <si>
    <t>matte colour</t>
  </si>
  <si>
    <t>Vento</t>
  </si>
  <si>
    <t>Modern style</t>
  </si>
  <si>
    <t>Universal</t>
  </si>
  <si>
    <t>Household</t>
  </si>
  <si>
    <t>Бытовая</t>
  </si>
  <si>
    <t>4630288080669+4630288080515</t>
  </si>
  <si>
    <t>Storage unit</t>
  </si>
  <si>
    <t>Vento П35+Vento F35/SH</t>
  </si>
  <si>
    <t>VEN0535+VEN0735SH</t>
  </si>
  <si>
    <t>MDF</t>
  </si>
  <si>
    <t>Hanging storage unit  35 cm with two doors, sage green color fronts</t>
  </si>
  <si>
    <t>Подвесной пенал 35 см с двумя дверьми, фасады в цвете шалфей зеленый</t>
  </si>
  <si>
    <t>aqwella.com</t>
  </si>
  <si>
    <t>Storage unit 35 cm.</t>
  </si>
  <si>
    <t>Бежевый, дерево светлое</t>
  </si>
  <si>
    <t>Морская дюна</t>
  </si>
  <si>
    <t>4630288080669+4630288080508</t>
  </si>
  <si>
    <t>Vento П35+Vento F35/MD</t>
  </si>
  <si>
    <t>VEN0535+VEN0735MD</t>
  </si>
  <si>
    <t>Hanging storage unit 35 cm with two doors, sea dune color fronts</t>
  </si>
  <si>
    <t>Подвесной пенал 35 см с двумя дверьми, фасады в цвете морская дюна</t>
  </si>
  <si>
    <t>Белый, дерево светлое</t>
  </si>
  <si>
    <t>4630288080669+4630288080522</t>
  </si>
  <si>
    <t>Vento П35+Vento F35/WM</t>
  </si>
  <si>
    <t>VEN0535+VEN0735WM</t>
  </si>
  <si>
    <t>Подвесной пенал 35 см с двумя дверьми, фасады в белом цвете</t>
  </si>
  <si>
    <t>rectangular</t>
  </si>
  <si>
    <t>Cast marble</t>
  </si>
  <si>
    <t>90-120 cm</t>
  </si>
  <si>
    <t>4630288080621+4630288080485</t>
  </si>
  <si>
    <t>Vanity unit</t>
  </si>
  <si>
    <t>Vento T10+Vento F10/SH</t>
  </si>
  <si>
    <t>VEN0110+VEN0710SH</t>
  </si>
  <si>
    <t>Hanging vanity unit 100 cm with two drawers and marble cast washbasin, sage green color fronts</t>
  </si>
  <si>
    <t xml:space="preserve">Подвесная тумба 100 с двумя ящиками с умывальником из литьевого мрамора, фасады в цвете шалфей зеленый </t>
  </si>
  <si>
    <t>Vanity unit 100 cm.</t>
  </si>
  <si>
    <t>4630288080621+4630288080478</t>
  </si>
  <si>
    <t>Vento T10+Vento F10/MD</t>
  </si>
  <si>
    <t>VEN0110+VEN0710MD</t>
  </si>
  <si>
    <t>Hanging vanity unit 100 cm with two drawers and marble cast washbasin, sea dune color fronts</t>
  </si>
  <si>
    <t>Подвесная тумба 100 см с двумя ящиками и с умывальником из литьевого мрамора, фасады в цвете морская дюна</t>
  </si>
  <si>
    <t>4630288080621+4630288080492</t>
  </si>
  <si>
    <t>Vento T10+Vento F10/WM</t>
  </si>
  <si>
    <t>VEN0110+VEN0710WM</t>
  </si>
  <si>
    <t>Hanging vanity unit 100 cm with two drawers and marble cast washbasin, white color fronts</t>
  </si>
  <si>
    <t xml:space="preserve">Подвесная тумба 100 см с двумя ящиками с умывальником из литьевого мрамора, фасады в цвете белый </t>
  </si>
  <si>
    <t>4630288080652+4630288080607</t>
  </si>
  <si>
    <t>Vento T9/L+Vento F9/L/SH</t>
  </si>
  <si>
    <t>VEN0109L+VEN0709LSH</t>
  </si>
  <si>
    <t>Hanging vanity unit 90 cm with two drawers and marble cast washbasin, sage green color fronts</t>
  </si>
  <si>
    <t xml:space="preserve">Подвесная тумба 90 с двумя ящиками с умывальником из литьевого мрамора, фасады в цвете шалфей зеленый </t>
  </si>
  <si>
    <t>Vanity unit 90 cm.</t>
  </si>
  <si>
    <t>Подвесная тумба 90 см.</t>
  </si>
  <si>
    <t>4630288080652+4630288080591</t>
  </si>
  <si>
    <t>Vento T9/L+Vento F9/L/MD</t>
  </si>
  <si>
    <t>VEN0109L+VEN0709LMD</t>
  </si>
  <si>
    <t>Hanging vanity unit 90 cm with two drawers and marble cast washbasin, sea dune color fronts</t>
  </si>
  <si>
    <t>Подвесная тумба 90 см с двумя ящиками и с умывальником из литьевого мрамора, фасады в цвете морская дюна</t>
  </si>
  <si>
    <t>4630288080652+4630288080614</t>
  </si>
  <si>
    <t>Vento T9/L+Vento F9/L/WM</t>
  </si>
  <si>
    <t>VEN0109L+VEN0709LWM</t>
  </si>
  <si>
    <t>Hanging vanity unit 90 cm with two drawers and marble cast washbasin, white color fronts</t>
  </si>
  <si>
    <t xml:space="preserve">Подвесная тумба 90 см с двумя ящиками с умывальником из литьевого мрамора, фасады в цвете белый </t>
  </si>
  <si>
    <t>70-75 cm</t>
  </si>
  <si>
    <t>4630288080645+4630288080577</t>
  </si>
  <si>
    <t>Vento T75+Vento F75/SH</t>
  </si>
  <si>
    <t>VEN0175+VEN0775SH</t>
  </si>
  <si>
    <t>Hanging vanity unit 57 cm with two drawers and marble cast washbasin, sage green color fronts</t>
  </si>
  <si>
    <t xml:space="preserve">Подвесная тумба 75 с двумя ящиками с умывальником из литьевого мрамора, фасады в цвете шалфей зеленый </t>
  </si>
  <si>
    <t>Vanity unit 70 cm.</t>
  </si>
  <si>
    <t>Подвесная тумба 75 см.</t>
  </si>
  <si>
    <t>4630288080645+4630288080560</t>
  </si>
  <si>
    <t>Vento T75+Vento F75/MD</t>
  </si>
  <si>
    <t>VEN0175+VEN0775MD</t>
  </si>
  <si>
    <t>Hanging vanity unit 75 cm with two drawers and marble cast washbasin, sea dune color fronts</t>
  </si>
  <si>
    <t>Подвесная тумба 75 см с двумя ящиками и с умывальником из литьевого мрамора, фасады в цвете морская дюна</t>
  </si>
  <si>
    <t>4630288080645+4630288080584</t>
  </si>
  <si>
    <t>Vento T75+Vento F75/WM</t>
  </si>
  <si>
    <t>VEN0175+VEN0775WM</t>
  </si>
  <si>
    <t>Hanging vanity unit 75 cm with two drawers and marble cast washbasin, white color fronts</t>
  </si>
  <si>
    <t xml:space="preserve">Подвесная тумба 75 см с двумя ящиками с умывальником из литьевого мрамора, фасады в цвете белый </t>
  </si>
  <si>
    <t>60-65 cm</t>
  </si>
  <si>
    <t>4630288080638+4630288080546</t>
  </si>
  <si>
    <t>Vento T6+Vento F6/SH</t>
  </si>
  <si>
    <t>VEN0106+VEN0706SH</t>
  </si>
  <si>
    <t xml:space="preserve">Подвесная тумба 60 с двумя ящиками с умывальником из литьевого мрамора, фасады в цвете шалфей зеленый </t>
  </si>
  <si>
    <t>Vanity unit 60 cm.</t>
  </si>
  <si>
    <t>4630288080638+4630288080539</t>
  </si>
  <si>
    <t>Vento T6+Vento F6/MD</t>
  </si>
  <si>
    <t>VEN0106+VEN0706MD</t>
  </si>
  <si>
    <t>Hanging vanity unit 60 cm with two drawers and marble cast washbasin, sea dune color fronts</t>
  </si>
  <si>
    <t>Подвесная тумба 60 см с двумя ящиками и с умывальником из литьевого мрамора, фасады в цвете морская дюна</t>
  </si>
  <si>
    <t>4630288080638+4630288080553</t>
  </si>
  <si>
    <t>Vento T6+Vento F6/WM</t>
  </si>
  <si>
    <t>VEN0106+VEN0706WM</t>
  </si>
  <si>
    <t>Hanging vanity unit 60 cm with two drawers and marble cast washbasin, white color fronts</t>
  </si>
  <si>
    <t>Подвесная тумба 60 см с двумя ящиками и умывальником из литьевого мрамора, фасады в белом цвете</t>
  </si>
  <si>
    <t>Y</t>
  </si>
  <si>
    <t>https://www.aqwella.com/upload/iblock/062/qax5hkmarfwm22j5c1l2dfaoa6nijhww/Брошюра Vancouver 2.pdf</t>
  </si>
  <si>
    <t>https://www.aqwella.com/upload/iblock/586/dqjzzjtjs415ompeex0vlqa132ud6e1y/Ванкувер_55_tech.pdf</t>
  </si>
  <si>
    <t>laminate</t>
  </si>
  <si>
    <t>40-55 cm</t>
  </si>
  <si>
    <t>Floor</t>
  </si>
  <si>
    <t>Ванкувер П55н</t>
  </si>
  <si>
    <t>https://www.aqwella.com/upload/iblock/47c/52n9cl45zclw2m7odr8t95czjv7go3ft/0.png</t>
  </si>
  <si>
    <t>Floor unit 55 cm with two doors, soft close system in white color</t>
  </si>
  <si>
    <t>Storage unit 55 cm</t>
  </si>
  <si>
    <t>https://www.aqwella.com/upload/iblock/2cb/51168oukafh9huh6xwad4pdu0uf113n4/Брошюра Vancouver 2.pdf</t>
  </si>
  <si>
    <t>https://www.aqwella.com/upload/iblock/9ef/xaj740vkewvkqse6lbzbiqu1xzmzkq8j/Ванкувер_35_tech.pdf</t>
  </si>
  <si>
    <t>Ванкувер П35</t>
  </si>
  <si>
    <t>https://www.aqwella.com/upload/iblock/0d3/djsnd45vwf0rbdzs8j8s4fljsm9bhi08/0.png</t>
  </si>
  <si>
    <t>Hanging  unit 35 cm with one door, soft close system in white color</t>
  </si>
  <si>
    <t>Storage unit 35 cm</t>
  </si>
  <si>
    <t>https://www.aqwella.com/upload/iblock/95f/vruookxs96q8a2bpbaxuq697idvjflpd/Брошюра Vancouver 2.pdf</t>
  </si>
  <si>
    <t>https://www.aqwella.com/upload/iblock/0a3/v3knigpmpht3sh38u73vj7ppp76ekryc/Ванкувер_80_2n_tech.pdf</t>
  </si>
  <si>
    <t>Ceramic</t>
  </si>
  <si>
    <t>Грэмми 800</t>
  </si>
  <si>
    <t>80-85 cm</t>
  </si>
  <si>
    <t>Ванкувер T8/2н</t>
  </si>
  <si>
    <t>https://www.aqwella.com/upload/iblock/1a3/8caw0fj9nkqulyxw32eekyyec7ol7yvw/0.png</t>
  </si>
  <si>
    <t>Hanging vanity unit 81 cm with two drawers in white color</t>
  </si>
  <si>
    <t>Floor cabinet 81 cm</t>
  </si>
  <si>
    <t>https://www.aqwella.com/upload/iblock/077/bwt4kos9ynhi4srvhoa3gdk20th2d5i3/Брошюра Vancouver 2.pdf</t>
  </si>
  <si>
    <t>https://www.aqwella.com/upload/iblock/280/mvuyd82zva0xm46zxqwi6vt7vzywo35x/Ванкувер_80_1_tech.pdf</t>
  </si>
  <si>
    <t>Ванкувер T8/1</t>
  </si>
  <si>
    <t>https://www.aqwella.com/upload/iblock/56d/0vcq22onyas05hu0lotb1ohal86eve1t/0.png</t>
  </si>
  <si>
    <t>Hanging vanity unit 81 cm with one drawer in white color</t>
  </si>
  <si>
    <t>Hangig cabinet 81 cm</t>
  </si>
  <si>
    <t>https://www.aqwella.com/upload/iblock/8cf/w3fiy9bftlmtj3ejwugccewvapugwyk2/Брошюра Vancouver 2.pdf</t>
  </si>
  <si>
    <t>https://www.aqwella.com/upload/iblock/8d3/gl1jo5ztekomgcwwospvsh9gbs671vnk/Ванкувер_70_2n_tech.pdf</t>
  </si>
  <si>
    <t>Грэмми 700</t>
  </si>
  <si>
    <t>Ванкувер T7/2н</t>
  </si>
  <si>
    <t>https://www.aqwella.com/upload/iblock/19e/hfxyu5vzhiecbz6dlst6uciowihuy236/0.png</t>
  </si>
  <si>
    <t>Hanging vanity unit 70 cm with two drawers in white color</t>
  </si>
  <si>
    <t>Floor cabinet 70 cm</t>
  </si>
  <si>
    <t>https://www.aqwella.com/upload/iblock/2ca/i5o4cca0husoe1dm14q5yr1y5om502t9/Брошюра Vancouver 2.pdf</t>
  </si>
  <si>
    <t>https://www.aqwella.com/upload/iblock/27e/fby0ssr301a9878gbjnc82h4oi40qrej/Ванкувер_70_1_tech.pdf</t>
  </si>
  <si>
    <t>Ванкувер T7/1</t>
  </si>
  <si>
    <t>https://www.aqwella.com/upload/iblock/12e/gweexqv9q631kteab3zmmzy6922sitw4/0.png</t>
  </si>
  <si>
    <t>Hanging vanity unit 70 cm with one drawer in white color</t>
  </si>
  <si>
    <t>Hangig cabinet 70 cm</t>
  </si>
  <si>
    <t>https://www.aqwella.com/upload/iblock/1fb/ov2qy24yln40fjoxmudzbl26q5eitdwu/Брошюра Vancouver 2.pdf</t>
  </si>
  <si>
    <t>https://www.aqwella.com/upload/iblock/718/msrq69thgjamcxltswt1uotwemp6foj3/Ванкувер_100_2n_tech.pdf</t>
  </si>
  <si>
    <t>Грэмми 1000</t>
  </si>
  <si>
    <t>Ванкувер T10/2н</t>
  </si>
  <si>
    <t>https://www.aqwella.com/upload/iblock/272/il310tynrxmp7omotfhyh46m8ebf61jr/0.png</t>
  </si>
  <si>
    <t>Hanging vanity unit 101 cm with two drawers in white color</t>
  </si>
  <si>
    <t>Floor cabinet 101 cm</t>
  </si>
  <si>
    <t>https://www.aqwella.com/upload/iblock/7e8/yu84goriqljlp1d6066v108rk0afe080/Брошюра Vancouver 2.pdf</t>
  </si>
  <si>
    <t>https://www.aqwella.com/upload/iblock/207/uwq73u9gme03md3luoxdncy3g3mpmox6/Ванкувер_100_1_tech.pdf</t>
  </si>
  <si>
    <t>Ванкувер T10/1</t>
  </si>
  <si>
    <t>https://www.aqwella.com/upload/iblock/3ee/y77bj3tfc1g9z8fztvs5kdc9fwfucnfh/0.png</t>
  </si>
  <si>
    <t>Hanging vanity unit 101 cm with one drawer in white color</t>
  </si>
  <si>
    <t>Hangig cabinet 101 cm</t>
  </si>
  <si>
    <t>https://www.aqwella.com/upload/iblock/e66/12a3w9307bg0yuepp5i8i58xois2dqx7/AQWELLA_Geometria_booklet_2025.pdf</t>
  </si>
  <si>
    <t>https://www.aqwella.com/upload/iblock/96f/ob7b92odldwe7viq6h0qz25zva5065dl/Geometria_35_tech.pdf</t>
  </si>
  <si>
    <t>https://www.aqwella.com/upload/iblock/aef/3yucztxi7ki12d2dvp9zyo7xq736pwsu/Geometria_35_tech.pdf</t>
  </si>
  <si>
    <t>https://www.aqwella.com/upload/iblock/6ec/h8sx6m02u9d4v3r4r1yv21wovhe49vqb/Geometria_35_tech.png</t>
  </si>
  <si>
    <t>https://www.aqwella.com/upload/iblock/cec/7bxidvwi2z5i9s496b8d8i0a8mj8lwz9/geo_p35_opened.jpg</t>
  </si>
  <si>
    <t>https://www.aqwella.com/upload/iblock/56c/mu1seotkm3rpa88j1ob1v2cqismfkx8e/GEO0535WM_02.png</t>
  </si>
  <si>
    <t>https://www.aqwella.com/upload/iblock/b8b/hc091booxfrhz0inp1k2w3b9su3e4o06/GEO0535WM.png</t>
  </si>
  <si>
    <t>Geometria П35/WM</t>
  </si>
  <si>
    <t>https://www.aqwella.com/upload/iblock/c1d/gbw90i7xd8gpj0p21sxceapxp2qct5pv/Geometria_35_tech.png</t>
  </si>
  <si>
    <t>Hanging storage unit with two door, 35 cm, white color</t>
  </si>
  <si>
    <t>https://www.aqwella.com/upload/iblock/e5f/3wij7i1wiwn0vlp8785m0181jw2u4uqn/AQWELLA_Geometria_booklet_2025.pdf</t>
  </si>
  <si>
    <t>https://www.aqwella.com/upload/iblock/a0e/o8mpfefb6a0uskba8bzl93pvvcfq5mzh/Geometria_35_tech.pdf</t>
  </si>
  <si>
    <t>https://www.aqwella.com/upload/iblock/86c/9s51b4e92pn0n7ohr75z5up9q5f5fnt2/Geometria_35_tech.pdf</t>
  </si>
  <si>
    <t>Серый туман</t>
  </si>
  <si>
    <t>https://www.aqwella.com/upload/iblock/10a/vywub29ok8h2h2a0v9tikakxju6ti0aa/Geometria_35_tech.png</t>
  </si>
  <si>
    <t>https://www.aqwella.com/upload/iblock/cea/3j2fn6haon10cr8j22ldewqc3qzwwauo/GEO0535ST_02.png</t>
  </si>
  <si>
    <t>https://www.aqwella.com/upload/iblock/bca/d2ofz4x0vizbwoffs6rj18d5f235zzro/GEO0535ST.png</t>
  </si>
  <si>
    <t>Geometria П35/ST</t>
  </si>
  <si>
    <t>https://www.aqwella.com/upload/iblock/809/rat2xx26dhhf8l24pqgnow7nozs029ma/Geometria_35_tech.png</t>
  </si>
  <si>
    <t xml:space="preserve">Hanging storage unit with two door, 35 cm, gray fog color </t>
  </si>
  <si>
    <t>https://www.aqwella.com/upload/iblock/cde/378mcrmf8og1p3qxlruwzq3ctikny88l/AQWELLA_Geometria_booklet_2025.pdf</t>
  </si>
  <si>
    <t>https://www.aqwella.com/upload/iblock/466/s7ef1i13qeknn0vuie5s0z6rh9jtoklo/Geometria_35_tech.pdf</t>
  </si>
  <si>
    <t>https://www.aqwella.com/upload/iblock/9eb/jrli3coiy1pafxvbtwtlcpzroj1xksjc/Geometria_35_tech.pdf</t>
  </si>
  <si>
    <t>https://www.aqwella.com/upload/iblock/7b9/3yvpevvm1uy2w213esmgy7u4jgesw7jx/Geometria_35_tech.png</t>
  </si>
  <si>
    <t>https://www.aqwella.com/upload/iblock/807/begtmatc1lmd9258oi99rlnrg592qfhe/geo_100_01_st_sh_front.jpg</t>
  </si>
  <si>
    <t>https://www.aqwella.com/upload/iblock/85f/d61lbrx7xkzh649daw6v106s21rnyvws/GEO0535SH_02.png</t>
  </si>
  <si>
    <t>https://www.aqwella.com/upload/iblock/13a/12zkcc8bmbn7t6ypl5oma1x7t7q0wc5o/GEO0535SH.png</t>
  </si>
  <si>
    <t>Geometria П35/SH</t>
  </si>
  <si>
    <t>https://www.aqwella.com/upload/iblock/af2/inf4rx62sfhfvh2lacvlg6ja1cplj41p/Geometria_35_tech.png</t>
  </si>
  <si>
    <t xml:space="preserve">Hanging storage unit with two door, 35 cm, sage green color </t>
  </si>
  <si>
    <t>https://www.aqwella.com/upload/iblock/d51/nedwyvq5o9rq30t6d3ovjyjljljlt1so/AQWELLA_Geometria_booklet_2025.pdf</t>
  </si>
  <si>
    <t>https://www.aqwella.com/upload/iblock/6b7/6um5teah1d0y5kw31apil13l0x1xggf6/Geometria_35_tech.pdf</t>
  </si>
  <si>
    <t>https://www.aqwella.com/upload/iblock/bc5/2vbklurll4rrv916rwyom6xuyqujuz16/Geometria_35_tech.pdf</t>
  </si>
  <si>
    <t>https://www.aqwella.com/upload/iblock/3b1/va9qk1xv2ttpxawcy0gcgzk2zne61tyk/Geometria_35_tech.png</t>
  </si>
  <si>
    <t>https://www.aqwella.com/upload/iblock/aa0/1hh1060ofxkf9facc5kwd44nkwswcwdh/geo_60_ks_front_01_nc.jpg</t>
  </si>
  <si>
    <t>https://www.aqwella.com/upload/iblock/5e3/avu4xl7230518uafvwxbks6ei57oy2l0/GEO0535KS_02.png</t>
  </si>
  <si>
    <t>https://www.aqwella.com/upload/iblock/10c/sch9t1xj8kcesrmuzb1fknx1t8um0jjp/GEO0535KS.png</t>
  </si>
  <si>
    <t>Geometria П35/MD</t>
  </si>
  <si>
    <t>https://www.aqwella.com/upload/iblock/791/ux8v8kxn4wnw30cc77bs7axrvwlrj83z/Geometria_35_tech.png</t>
  </si>
  <si>
    <t xml:space="preserve">Hanging storage unit with two door, 35 cm, sea dune color </t>
  </si>
  <si>
    <t>https://www.aqwella.com/upload/iblock/e62/wcl6jpyuo0xrwqc32ix8oaor1wua7zgs/AQWELLA_Geometria_booklet_2025.pdf</t>
  </si>
  <si>
    <t>https://www.aqwella.com/upload/iblock/901/auasr5bdmsdyvkiwdg4i7d2kz4ht2t0k/Geometria_35_tech.pdf</t>
  </si>
  <si>
    <t>https://www.aqwella.com/upload/iblock/4c7/sqcna4au86pxgmj4xuwrtfz4rrjc5j7g/Geometria_35_tech.pdf</t>
  </si>
  <si>
    <t>https://www.aqwella.com/upload/iblock/9b1/e5dbplkwt3d80fux1jn7dkbiki66wv8s/Geometria_35_tech.png</t>
  </si>
  <si>
    <t>https://www.aqwella.com/upload/iblock/d61/m10etj6v0p34qskvfuyxwv5bdb5v64z2/GEO0535GRM_02.png</t>
  </si>
  <si>
    <t>https://www.aqwella.com/upload/iblock/701/k17cx7s9xj24v2obykwm53y0gohil9z5/GEO0535GRM.png</t>
  </si>
  <si>
    <t>Geometria П35/GRM</t>
  </si>
  <si>
    <t>https://www.aqwella.com/upload/iblock/626/feth8b11bgqsgtbwtcs9jq08pu17hlx0/Geometria_35_tech.png</t>
  </si>
  <si>
    <t>Hanging storage unit with two door, 35 cm, grey color</t>
  </si>
  <si>
    <t>https://www.aqwella.com/upload/iblock/833/3drwv3zc71zgxnyaveejs5280sti6ezc/AQWELLA_Geometria_booklet_2025.pdf</t>
  </si>
  <si>
    <t>https://www.aqwella.com/upload/iblock/94d/9d89iu1caim6dnr82fcmbpab6kxs924v/Geometria_80_2_ST_tech.pdf</t>
  </si>
  <si>
    <t>https://www.aqwella.com/upload/iblock/636/2ztobbxptjagjxktwuaubl7s9qg8lfc3/Geometria_80_2_ST_tech.pdf</t>
  </si>
  <si>
    <t>https://www.aqwella.com/upload/iblock/cbe/5wnb1vw7753c228sewk7kfmynr0g4d7f/crea_38_round_web2.png</t>
  </si>
  <si>
    <t>Round</t>
  </si>
  <si>
    <t>https://www.aqwella.com/upload/iblock/157/6dg6mxk9a4o2ignd5s6jjj64yoqz277z/Rectangle 123.png</t>
  </si>
  <si>
    <t>https://www.aqwella.com/upload/iblock/ec3/1byo9u7lhcyrmqc02mvlgwaowv1qc0wg/Geometria_80_2_ST_tech.png</t>
  </si>
  <si>
    <t>https://www.aqwella.com/upload/iblock/767/b6h5ilx2kt1y04vz7v0cklqzkk0acll8/STG814X476GS.png</t>
  </si>
  <si>
    <t>https://www.aqwella.com/upload/iblock/74e/5zcr7o0mrao50z0p1x8vz8kdshz6pfnt/GEO01082WM+STG814X476GS_02.png</t>
  </si>
  <si>
    <t>https://www.aqwella.com/upload/iblock/84b/dmwed38v43dhemi0366qddnn2r72rl8p/GEO01082WM+STG814X476GS_01.png</t>
  </si>
  <si>
    <t>Geometria T8/2/WM+Столешница из керамогранита 814х476мм, серый камень</t>
  </si>
  <si>
    <t>https://www.aqwella.com/upload/iblock/fb0/erc40pltbygb0zjc0vi6joxdkhnw228w/Rectangle 123.png</t>
  </si>
  <si>
    <t>Hanging vanity unit with two drawer and countertop 81 cm, white color / grey stone</t>
  </si>
  <si>
    <t xml:space="preserve">Подвесная тумба с двумя ящиками 81 см, цвет белый со столешницей серый камень и накладным умывальником </t>
  </si>
  <si>
    <t>Vanity unit 81 cm</t>
  </si>
  <si>
    <t>https://www.aqwella.com/upload/iblock/6e6/amyc6akm9iiqnvrjzbkd3oya1069tfvl/AQWELLA_Geometria_booklet_2025.pdf</t>
  </si>
  <si>
    <t>https://www.aqwella.com/upload/iblock/055/ok8dpo1c3743qxljyami8m1s1ijyb348/Geometria_80_2_ST_tech.pdf</t>
  </si>
  <si>
    <t>https://www.aqwella.com/upload/iblock/a9c/wd1vvjptjw4sz9p9ywa4kbtw0cb74ox1/Geometria_80_2_ST_tech.pdf</t>
  </si>
  <si>
    <t>https://www.aqwella.com/upload/iblock/862/828pb4lzevlbdb7php80t38895emilzz/crea_38_round_web2.png</t>
  </si>
  <si>
    <t>https://www.aqwella.com/upload/iblock/cfc/f01t64lrljo82eq8020dcta0qevzqe4o/Rectangle 123.png</t>
  </si>
  <si>
    <t>https://www.aqwella.com/upload/iblock/d29/debapfp1ji1274hn0za7psza5kui0tv0/Geometria_80_2_ST_tech.png</t>
  </si>
  <si>
    <t>https://www.aqwella.com/upload/iblock/d53/ietr1l608ydnp2xd7m31b4r27xjynb0a/STG814X476MB.png</t>
  </si>
  <si>
    <t>https://www.aqwella.com/upload/iblock/735/pfzvc5wupf7tue123hvttc6p5n73h9hu/GEO01082WM+STG814X476MW_02.png</t>
  </si>
  <si>
    <t>https://www.aqwella.com/upload/iblock/543/mf3nsm2nb74u9rel7b2h5snue4p4kqa3/GEO01082WM+STG814X476MW_01.png</t>
  </si>
  <si>
    <t>Geometria T8/2/WM+Столешница из керамогранита 814х476мм, мрамор белый</t>
  </si>
  <si>
    <t>https://www.aqwella.com/upload/iblock/78f/22w1jbnvrw680vf4vnirtxfnhtxra8oc/Rectangle 123.png</t>
  </si>
  <si>
    <t>Hanging vanity unit with two drawer and countertop 81 cm, white color / white marble</t>
  </si>
  <si>
    <t xml:space="preserve">Подвесная тумба с двумя ящиками 81 см, цвет белый со столешницей мрамор белый и накладным умывальником </t>
  </si>
  <si>
    <t>https://www.aqwella.com/upload/iblock/e69/qb3z89nhktcx0lvh7oiihv90f0h6r4cw/AQWELLA_Geometria_booklet_2025.pdf</t>
  </si>
  <si>
    <t>https://www.aqwella.com/upload/iblock/592/uw2n2dsxyzsmvxi2rvyyeev4x735lr34/Geometria_80_2_UM_tech.pdf</t>
  </si>
  <si>
    <t>https://www.aqwella.com/upload/iblock/64f/vmsjw3wdq9y7d1lznou3x6w4cz3j4g3o/Geometria_80_2_UM_tech.pdf</t>
  </si>
  <si>
    <t>https://www.aqwella.com/upload/iblock/efd/mhmqks5l3vik5a9eea71n1gd55cm8eu9/Вилис 800.png</t>
  </si>
  <si>
    <t>Wilis 850</t>
  </si>
  <si>
    <t>https://www.aqwella.com/upload/iblock/bf4/cegcszn0f714x2tuaw2cl4tkyq691zok/Geometria_80_2_UM_tech.png</t>
  </si>
  <si>
    <t>https://www.aqwella.com/upload/iblock/8d0/lqn8i8bug0rwtjswd1vl136zx70prl27/GE01082WM.png</t>
  </si>
  <si>
    <t>https://www.aqwella.com/upload/iblock/1eb/nx4gj0hvd5c90svxw3n7ym79bdf8vvkj/GEO01082WM_02.png</t>
  </si>
  <si>
    <t>https://www.aqwella.com/upload/iblock/a91/jo7136q3jdm5rvh4fz0v5weikagokkdo/GEO01082WM.png</t>
  </si>
  <si>
    <t>Geometria T8/2/WM</t>
  </si>
  <si>
    <t>https://www.aqwella.com/upload/iblock/14d/d1yq318hd2tik7tz63kos6thudzhoh62/Geometria_80_2_UM_tech.png</t>
  </si>
  <si>
    <t>Hanging vanity unit with two drawer 81 cm, white color</t>
  </si>
  <si>
    <t>https://www.aqwella.com/upload/iblock/271/rk94ldi4qq2sw45kti2juqyy3cntt8vn/AQWELLA_Geometria_booklet_2025.pdf</t>
  </si>
  <si>
    <t>https://www.aqwella.com/upload/iblock/296/79amlewr7vx8vtqtjhprprik61le31tq/Geometria_80_2_ST_tech.pdf</t>
  </si>
  <si>
    <t>https://www.aqwella.com/upload/iblock/196/t04o6c0rfjtg330rqm0gf98n7530jf00/Geometria_80_2_ST_tech.pdf</t>
  </si>
  <si>
    <t>https://www.aqwella.com/upload/iblock/4c5/duq33qmpd2vy37iude9a05apdqxv7nbb/crea_38_round_web2.png</t>
  </si>
  <si>
    <t>https://www.aqwella.com/upload/iblock/b42/elarnpjqd2ar653a01fw5d2conej7zlg/Rectangle 123.png</t>
  </si>
  <si>
    <t>https://www.aqwella.com/upload/iblock/bb6/kgvta8zi97zn6jd1zm39jy4cp55blme4/Geometria_80_2_ST_tech.png</t>
  </si>
  <si>
    <t>https://www.aqwella.com/upload/iblock/963/st2ymei6wyemcfook4c0kkouvesly0lq/STG814X476GS.png</t>
  </si>
  <si>
    <t>https://www.aqwella.com/upload/iblock/ab9/xl2ehjvhh3gg3ew32d7i4m6zb7nhk6qz/GEO01082ST+STG814X476GS_02.png</t>
  </si>
  <si>
    <t>https://www.aqwella.com/upload/iblock/faf/iec4jz95vj5m1ysnf8xerqrap9bx0cyx/GEO01082ST+STG814X476GS_01.png</t>
  </si>
  <si>
    <t>Geometria T8/2/ST+Столешница из керамогранита 814х476мм, серый камень</t>
  </si>
  <si>
    <t>https://www.aqwella.com/upload/iblock/2cc/cwa4lvxce3q7hi146jw8s4zf3i599yqn/Rectangle 123.png</t>
  </si>
  <si>
    <t>Hanging vanity unit with two drawer and countertop 81 cm,  gray fog color / grey stone</t>
  </si>
  <si>
    <t xml:space="preserve">Подвесная тумба с двумя ящиками 81 см, цвет серый туман со столешницей серый камень и накладным умывальником </t>
  </si>
  <si>
    <t>https://www.aqwella.com/upload/iblock/207/mlfuugbla1hfmegk3j3ysqerrh83ej1z/AQWELLA_Geometria_booklet_2025.pdf</t>
  </si>
  <si>
    <t>https://www.aqwella.com/upload/iblock/3f5/68no311ct0jxk3tu02smfqojwmvteba7/Geometria_80_2_ST_tech.pdf</t>
  </si>
  <si>
    <t>https://www.aqwella.com/upload/iblock/750/wx2xcwcvkkqk6iig2crf74df9idh3wk0/Geometria_80_2_ST_tech.pdf</t>
  </si>
  <si>
    <t>https://www.aqwella.com/upload/iblock/12a/tdmsck6vk9d4rfcqvi1lixwosedkk304/crea_38_round_web2.png</t>
  </si>
  <si>
    <t>https://www.aqwella.com/upload/iblock/d38/i9i1yczm89mj3ad6jn31syk77aaxeucx/Rectangle 123.png</t>
  </si>
  <si>
    <t>https://www.aqwella.com/upload/iblock/579/b51wef3pf323s4fvjxep17zxcacgbvja/Geometria_80_2_ST_tech.png</t>
  </si>
  <si>
    <t>https://www.aqwella.com/upload/iblock/0ef/s1c2r59xl5s9m7wws2antdelhyobc10o/STG814X476MB.png</t>
  </si>
  <si>
    <t>https://www.aqwella.com/upload/iblock/e52/zxfh6093ni0911cihvrs3in09rym9m79/GEO01082ST+STG814X476MW_02.png</t>
  </si>
  <si>
    <t>https://www.aqwella.com/upload/iblock/29c/b1xuin36i5txfv1wcueir99njd49qhcf/GEO01082ST+STG814X476MW_01.png</t>
  </si>
  <si>
    <t>Geometria T8/2/ST+Столешница из керамогранита 814х476мм, мрамор белый</t>
  </si>
  <si>
    <t>https://www.aqwella.com/upload/iblock/abb/mm33vvf5ygk0sherkwvga9uqhofysrp1/Rectangle 123.png</t>
  </si>
  <si>
    <t>Hanging vanity unit with two drawer and countertop 81 cm,  gray fog color / white marble</t>
  </si>
  <si>
    <t xml:space="preserve">Подвесная тумба с двумя ящиками 81 см, цвет серый туман со столешницей мрамор белый и накладным умывальником </t>
  </si>
  <si>
    <t>https://www.aqwella.com/upload/iblock/6bc/342a9mu9d4x8qgmn1xn6psu0w4u2bk05/AQWELLA_Geometria_booklet_2025.pdf</t>
  </si>
  <si>
    <t>https://www.aqwella.com/upload/iblock/1b9/hwiu7gla2ujzg6b13np2gas3sc318n2u/Geometria_80_2_UM_tech.pdf</t>
  </si>
  <si>
    <t>https://www.aqwella.com/upload/iblock/622/t1jnpcppmo5loun80zcykd61tjidqeon/Geometria_80_2_UM_tech.pdf</t>
  </si>
  <si>
    <t>https://www.aqwella.com/upload/iblock/da9/joactl4h5pcp3shra1rq0mfsbxllf7lb/Вилис 800.png</t>
  </si>
  <si>
    <t>https://www.aqwella.com/upload/iblock/c59/jli7y7mb6dyblazn6v31prtt50jhjk3w/Geometria_80_2_UM_tech.png</t>
  </si>
  <si>
    <t>https://www.aqwella.com/upload/iblock/746/e0pr7365lp8hupfirg405x31vyt51osu/GE01082ST.png</t>
  </si>
  <si>
    <t>https://www.aqwella.com/upload/iblock/1d2/df1ve8gbsw8s8vv7gfvqxa20govjaa3p/GEO01082ST_02.png</t>
  </si>
  <si>
    <t>https://www.aqwella.com/upload/iblock/d2e/4m6y8uvm4mhvj2pavu22y09baxsbron8/GEO01082ST.png</t>
  </si>
  <si>
    <t>Geometria T8/2/ST</t>
  </si>
  <si>
    <t>https://www.aqwella.com/upload/iblock/eb3/286w6sdskvjy0nmtq3pao5ykaww181eo/Geometria_80_2_UM_tech.png</t>
  </si>
  <si>
    <t>Hanging vanity unit with two drawer 81 cm,  gray fog color</t>
  </si>
  <si>
    <t>https://www.aqwella.com/upload/iblock/981/1xwvln1ckzuk4m1kyr0bnvw8w6n3kyf7/AQWELLA_Geometria_booklet_2025.pdf</t>
  </si>
  <si>
    <t>https://www.aqwella.com/upload/iblock/7fe/3njyh8j7in1l6md0dy38g3j00v3b31hz/Geometria_80_2_ST_tech.pdf</t>
  </si>
  <si>
    <t>https://www.aqwella.com/upload/iblock/fd4/txdg50y3d6y7y7lkn6ve9cd2scj94a64/Geometria_80_2_ST_tech.pdf</t>
  </si>
  <si>
    <t>https://www.aqwella.com/upload/iblock/e56/fvqiw9um6s91lnkld46v4vu2h223irn7/crea_38_round_web2.png</t>
  </si>
  <si>
    <t>https://www.aqwella.com/upload/iblock/82c/ctttnhco39jcx3aphq4x08hspwm1jv1s/Rectangle 123.png</t>
  </si>
  <si>
    <t>https://www.aqwella.com/upload/iblock/86f/wp20uzje3lbalt3h98nyk1imi3uc76as/Geometria_80_2_ST_tech.png</t>
  </si>
  <si>
    <t>https://www.aqwella.com/upload/iblock/7f9/3qu9h4vhpvwux0ejgqh0dwin6pbt7mm9/STG814X476GS.png</t>
  </si>
  <si>
    <t>https://www.aqwella.com/upload/iblock/156/w2xk6h441m5x9rudtqxjsu1bz5erf1xc/GEO01082SH+STG814X476GS_02.png</t>
  </si>
  <si>
    <t>https://www.aqwella.com/upload/iblock/22f/5q0305mfk176lwdex0jo61z243jv3ing/GEO01082SH+STG814X476GS_01.png</t>
  </si>
  <si>
    <t>Geometria T8/2/SH+Столешница из керамогранита 814х476мм, серый камень</t>
  </si>
  <si>
    <t>https://www.aqwella.com/upload/iblock/87d/s7woxqlzylnqih0naw9oohghpw6h9st8/Rectangle 123.png</t>
  </si>
  <si>
    <t>Hanging vanity unit with two drawer and countertop 81 cm,  sage green  color / grey stone</t>
  </si>
  <si>
    <t xml:space="preserve">Подвесная тумба с двумя ящиками 81 см, цвет зеленый шалфей со столешницей серый камень и накладным умывальником </t>
  </si>
  <si>
    <t>https://www.aqwella.com/upload/iblock/f2d/tzlrmpuop6rzneflxskzrmb3h8u9lil3/AQWELLA_Geometria_booklet_2025.pdf</t>
  </si>
  <si>
    <t>https://www.aqwella.com/upload/iblock/283/pgmabyd8n1iofdpv237e71nflgwjex4d/Geometria_80_2_ST_tech.pdf</t>
  </si>
  <si>
    <t>https://www.aqwella.com/upload/iblock/302/wu13vnt7rbmnc8w81e8m4352nn6cxzla/Geometria_80_2_ST_tech.pdf</t>
  </si>
  <si>
    <t>https://www.aqwella.com/upload/iblock/3c1/l399hh5rc21i2ry89j5ib5eu6ykvremc/crea_38_round_web2.png</t>
  </si>
  <si>
    <t>https://www.aqwella.com/upload/iblock/dba/wfzqkec1akoo2zakybgt89x8pmypzakz/Rectangle 123.png</t>
  </si>
  <si>
    <t>https://www.aqwella.com/upload/iblock/3c6/y520coh187s9slafn9f6u7l18ywkebpt/Geometria_80_2_ST_tech.png</t>
  </si>
  <si>
    <t>https://www.aqwella.com/upload/iblock/560/qjttakoiiidgedsl2x7at88lb3geu9os/STG814X476MB.png</t>
  </si>
  <si>
    <t>https://www.aqwella.com/upload/iblock/253/tt7rvghyfxitq34tgkxyxfs19bhdxz1d/GEO01082SH+STG814X476MW_02.png</t>
  </si>
  <si>
    <t>https://www.aqwella.com/upload/iblock/890/3304o9fmyjz0e9yujjluzoclesa0x5an/GEO01082SH+STG814X476MW_01.png</t>
  </si>
  <si>
    <t>Geometria T8/2/SH+Столешница из керамогранита 814х476мм, мрамор белый</t>
  </si>
  <si>
    <t>https://www.aqwella.com/upload/iblock/125/orjeqaxpfzu248m000ogwed5u50n3obl/Rectangle 123.png</t>
  </si>
  <si>
    <t>Hanging vanity unit with two drawer and countertop 81 cm,  sage green  color / white marble</t>
  </si>
  <si>
    <t xml:space="preserve">Подвесная тумба с двумя ящиками 81 см, цвет зеленый шалфей со столешницей мрамор белый и накладным умывальником </t>
  </si>
  <si>
    <t>https://www.aqwella.com/upload/iblock/f40/47a4kgaznc1fntjq91am12owzhhfy1p6/AQWELLA_Geometria_booklet_2025.pdf</t>
  </si>
  <si>
    <t>https://www.aqwella.com/upload/iblock/d6f/za9vqo14xfuzkou5c6extntnhq5qajun/Geometria_80_2_UM_tech.pdf</t>
  </si>
  <si>
    <t>https://www.aqwella.com/upload/iblock/e37/ovss0zw25wqzzzhxe1sllg0qq1i7te48/Geometria_80_2_UM_tech.pdf</t>
  </si>
  <si>
    <t>https://www.aqwella.com/upload/iblock/bff/is5n3eo56rpdzwxwpz8uyybsoewd0mag/Вилис 800.png</t>
  </si>
  <si>
    <t>https://www.aqwella.com/upload/iblock/d08/ooxykxfj9xnvh8qybzn6nxlfr82lbdkw/Geometria_80_2_UM_tech.png</t>
  </si>
  <si>
    <t>https://www.aqwella.com/upload/iblock/4da/la66x8k8vx1387rm8izoro74jp1kgx46/geo_100_02_sh_opened.jpg</t>
  </si>
  <si>
    <t>https://www.aqwella.com/upload/iblock/f5a/e72tn8fe2up6xkdwk3bsrd0ixz4rdsum/GEO01082SH_02.png</t>
  </si>
  <si>
    <t>https://www.aqwella.com/upload/iblock/cf6/a35kfufoseoplvaman3ctr0rhjj0lgc5/GEO01082SH.png</t>
  </si>
  <si>
    <t>Geometria T8/2/SH</t>
  </si>
  <si>
    <t>https://www.aqwella.com/upload/iblock/dc6/r9or2l3u6zlryjypoiidft53z8wb1r2r/Geometria_80_2_UM_tech.png</t>
  </si>
  <si>
    <t>Hanging vanity unit with two drawer 81 cm,  sage green  color</t>
  </si>
  <si>
    <t>https://www.aqwella.com/upload/iblock/563/2szxvt6ud65pt39p7ro961d2xu29m5qx/AQWELLA_Geometria_booklet_2025.pdf</t>
  </si>
  <si>
    <t>https://www.aqwella.com/upload/iblock/8ef/dzhehvkghegc36pnvndl3pqzcl8tw4kp/Geometria_80_2_ST_tech.pdf</t>
  </si>
  <si>
    <t>https://www.aqwella.com/upload/iblock/ca8/5yyw4bdbdkoim93u9gffvt7n2t1b0kzn/Geometria_80_2_ST_tech.pdf</t>
  </si>
  <si>
    <t>https://www.aqwella.com/upload/iblock/be2/tiesc8fm5uz2p08o7fn35vm1p39r60om/crea_38_round_web2.png</t>
  </si>
  <si>
    <t>https://www.aqwella.com/upload/iblock/095/ioevigibi4dmrlgiqbnrip3xm1iqfr5d/Rectangle 123.png</t>
  </si>
  <si>
    <t>https://www.aqwella.com/upload/iblock/135/3rjmkfypx5n8zl089fyf3fl06c5o4sor/Geometria_80_2_ST_tech.png</t>
  </si>
  <si>
    <t>https://www.aqwella.com/upload/iblock/2b9/hu9d1xjyu3drx4vuxdib8g3hu47p6xri/STG814X476GS.png</t>
  </si>
  <si>
    <t>https://www.aqwella.com/upload/iblock/147/z57xz97r0fnwzq84ufh3yke9ng2lv0dl/GEO01082KS+STG814X476GS_02.png</t>
  </si>
  <si>
    <t>https://www.aqwella.com/upload/iblock/1e2/hp9090vc5bxxrpqyzpozo09vqiipzmdc/GEO01082KS+STG814X476GS_01.png</t>
  </si>
  <si>
    <t>Geometria T8/2/MD+Столешница из керамогранита 814х476мм, серый камень</t>
  </si>
  <si>
    <t>https://www.aqwella.com/upload/iblock/6c4/e7ka2sc1ddepnduo4c3784fbmdd0qo64/Rectangle 123.png</t>
  </si>
  <si>
    <t>Hanging vanity unit with two drawer and countertop 81 cm, sea dune color / grey stone</t>
  </si>
  <si>
    <t xml:space="preserve">Подвесная тумба с двумя ящиками 81 см, цвет морская дюна со столешницей серый камень и накладным умывальником </t>
  </si>
  <si>
    <t>https://www.aqwella.com/upload/iblock/f18/bpey2b1yv9h41yr0shx076xckjha2tnq/AQWELLA_Geometria_booklet_2025.pdf</t>
  </si>
  <si>
    <t>https://www.aqwella.com/upload/iblock/47f/91rxo8ux6t5mytyxv3whsbvw1zynlz4q/Geometria_80_2_ST_tech.pdf</t>
  </si>
  <si>
    <t>https://www.aqwella.com/upload/iblock/c4a/vgr2qanad4hmbuz0d3sh9tqnifc2t31n/Geometria_80_2_ST_tech.pdf</t>
  </si>
  <si>
    <t>https://www.aqwella.com/upload/iblock/a40/nq5khe5mb373nvwgl04cz8px2o10kf09/crea_38_round_web2.png</t>
  </si>
  <si>
    <t>https://www.aqwella.com/upload/iblock/c9d/hx7lwvfhjvf3r95s1wdh7xeu8q1ah1b1/Rectangle 123.png</t>
  </si>
  <si>
    <t>https://www.aqwella.com/upload/iblock/6d3/zv2pkf0to1oux11d6ldpewq76hkbgops/Geometria_80_2_ST_tech.png</t>
  </si>
  <si>
    <t>https://www.aqwella.com/upload/iblock/b25/qgg6op2czeb64bxpnjrgbbkmy5mncbsp/STG814X476MB.png</t>
  </si>
  <si>
    <t>https://www.aqwella.com/upload/iblock/101/dws3ytr2escb9vpwp2r0gt3vj1hi7fhn/GEO01082KS+STG814X476MW_02.png</t>
  </si>
  <si>
    <t>https://www.aqwella.com/upload/iblock/ebc/kgod9p9sh81e5xvbqmwa9qz4qb8go6f3/GEO01082KS+STG814X476MW_01.png</t>
  </si>
  <si>
    <t>Geometria T8/2/MD+Столешница из керамогранита 814х476мм, мрамор белый</t>
  </si>
  <si>
    <t>https://www.aqwella.com/upload/iblock/91a/cin83pfejl9njke1q2cfnoledjfic90v/Rectangle 123.png</t>
  </si>
  <si>
    <t>Hanging vanity unit with two drawer and countertop 81 cm, sea dune color / white marble</t>
  </si>
  <si>
    <t xml:space="preserve">Подвесная тумба с двумя ящиками 81 см, цвет морская дюна со столешницей мрамор белый и накладным умывальником </t>
  </si>
  <si>
    <t>https://www.aqwella.com/upload/iblock/e84/r6uc3r5yg2rqfzb3ln6qfdopamk75vjd/AQWELLA_Geometria_booklet_2025.pdf</t>
  </si>
  <si>
    <t>https://www.aqwella.com/upload/iblock/ffa/8d2ez4r91excm527db2gaq5m2vj0kamw/Geometria_80_2_UM_tech.pdf</t>
  </si>
  <si>
    <t>https://www.aqwella.com/upload/iblock/d93/otscrfb1u5f9d5rgh6ynq0m1xdijuvbx/Geometria_80_2_UM_tech.pdf</t>
  </si>
  <si>
    <t>https://www.aqwella.com/upload/iblock/c9a/evep4gi7bcyjn71gf67etthfy5nd0ggb/Вилис 800.png</t>
  </si>
  <si>
    <t>https://www.aqwella.com/upload/iblock/f5f/q5r0t29b632ti0q7t9ns91ldhu0q3h4w/Geometria_80_2_UM_tech.png</t>
  </si>
  <si>
    <t>https://www.aqwella.com/upload/iblock/461/iv7fe00462ri41z74unnsxyoeflm5z03/GEO01082KS_02.png</t>
  </si>
  <si>
    <t>https://www.aqwella.com/upload/iblock/424/2bow5si26ejo11qt3obws3f340fahwvq/GEO01082KS.png</t>
  </si>
  <si>
    <t>Geometria T8/2/MD</t>
  </si>
  <si>
    <t>https://www.aqwella.com/upload/iblock/ac5/zzy3dzgej60xx7upngib43jtd3wyag4n/Geometria_80_2_UM_tech.png</t>
  </si>
  <si>
    <t>Hanging vanity unit with two drawer 81 cm,   sea dune color</t>
  </si>
  <si>
    <t>https://www.aqwella.com/upload/iblock/9a3/okktjhlyby2jkg071slesus1xswjpj0m/AQWELLA_Geometria_booklet_2025.pdf</t>
  </si>
  <si>
    <t>https://www.aqwella.com/upload/iblock/2ac/8kdug0owb63a1kyrd362d89na2p3ryvm/Geometria_80_2_ST_tech.pdf</t>
  </si>
  <si>
    <t>https://www.aqwella.com/upload/iblock/665/78onpz3pwa2kv9bap8av22h2lxycl3y7/Geometria_80_2_ST_tech.pdf</t>
  </si>
  <si>
    <t>https://www.aqwella.com/upload/iblock/192/kuu7mzqoo09olm60tqm6tq194njkunm3/crea_38_round_web2.png</t>
  </si>
  <si>
    <t>https://www.aqwella.com/upload/iblock/42a/l7dyokj8524duwwa7bx4lu6d2803fcut/Rectangle 123.png</t>
  </si>
  <si>
    <t>https://www.aqwella.com/upload/iblock/a0e/4w67h9rcijg0gro79n8wovbnpf09wnaq/Geometria_80_2_ST_tech.png</t>
  </si>
  <si>
    <t>https://www.aqwella.com/upload/iblock/bb3/85tnsssztp5nj4l3l0j0cl7i62yssyr8/STG814X476GS.png</t>
  </si>
  <si>
    <t>https://www.aqwella.com/upload/iblock/1b6/e4ecuo7cz89s72f0us3g2x6bk0aen5r9/GEO01082GRM+STG814X476GS_02.png</t>
  </si>
  <si>
    <t>https://www.aqwella.com/upload/iblock/185/ym4ie9apn100eiya1f1pais194pxl8vj/GEO01082GRM+STG814X476GS_01.png</t>
  </si>
  <si>
    <t>Geometria T8/2/GRM+Столешница из керамогранита 814х476мм, серый камень</t>
  </si>
  <si>
    <t>https://www.aqwella.com/upload/iblock/1bb/aqw8inrt3nbsncjq7gdxx5660wu4xjc3/Rectangle 123.png</t>
  </si>
  <si>
    <t>Hanging vanity unit with two drawer and countertop 81 cm, grey  color / grey stone</t>
  </si>
  <si>
    <t xml:space="preserve">Подвесная тумба с двумя ящиками 81 см, цвет серый со столешницей серый камень и накладным умывальником </t>
  </si>
  <si>
    <t>https://www.aqwella.com/upload/iblock/708/x04tynmfp13a896p40bjn7e7jx8xd1ya/AQWELLA_Geometria_booklet_2025.pdf</t>
  </si>
  <si>
    <t>https://www.aqwella.com/upload/iblock/43c/tkgy4imcxgy3z4xyf1llgrycspvjhrro/Geometria_80_2_ST_tech.pdf</t>
  </si>
  <si>
    <t>https://www.aqwella.com/upload/iblock/76d/gx14w4atcd1d83lo49fmxzdooa86b5uq/Geometria_80_2_ST_tech.pdf</t>
  </si>
  <si>
    <t>https://www.aqwella.com/upload/iblock/ccd/wgq3udvoo5ghelh3s0js8f2h2fmvvng1/crea_38_round_web2.png</t>
  </si>
  <si>
    <t>https://www.aqwella.com/upload/iblock/369/adx9053mc13rmdf1ajb56z1ojab9hutn/Rectangle 123.png</t>
  </si>
  <si>
    <t>https://www.aqwella.com/upload/iblock/c89/t7ed11iwmdiktok5zuf379yabgoc822z/Geometria_80_2_ST_tech.png</t>
  </si>
  <si>
    <t>https://www.aqwella.com/upload/iblock/e3a/1oj8ze3h651srglbavf81ynf4s7ij1ti/STG814X476MB.png</t>
  </si>
  <si>
    <t>https://www.aqwella.com/upload/iblock/5fd/wuycb18fz2ngh93jytg50axarhq5tsxw/GEO01082GRM+STG814X476MW_02.png</t>
  </si>
  <si>
    <t>https://www.aqwella.com/upload/iblock/e67/v6pszh2obptqou579nzyy2v01z86dmz8/GEO01082GRM+STG814X476MW_01.png</t>
  </si>
  <si>
    <t>Geometria T8/2/GRM+Столешница из керамогранита 814х476мм, мрамор белый</t>
  </si>
  <si>
    <t>https://www.aqwella.com/upload/iblock/5ab/htlv0ikl18adu7b4s6tuihvr6qja7jze/Rectangle 123.png</t>
  </si>
  <si>
    <t>Hanging vanity unit with two drawer and countertop 81 cm, grey  color / white marble</t>
  </si>
  <si>
    <t xml:space="preserve">Подвесная тумба с двумя ящиками 81 см, цвет серый со столешницей мрамор белый и накладным умывальником </t>
  </si>
  <si>
    <t>https://www.aqwella.com/upload/iblock/d03/o0lgvv9po55c7r1j3092bn5hvblai37p/AQWELLA_Geometria_booklet_2025.pdf</t>
  </si>
  <si>
    <t>https://www.aqwella.com/upload/iblock/36f/2g0oo1ed8py88qgp5j9zm2uk6vu2edx8/Geometria_80_2_UM_tech.pdf</t>
  </si>
  <si>
    <t>https://www.aqwella.com/upload/iblock/4df/08tif84y01e2188bar2sc6mnne707f1a/Geometria_80_2_UM_tech.pdf</t>
  </si>
  <si>
    <t>https://www.aqwella.com/upload/iblock/1b2/5r1l3jflc52o925bnxddcoddbtxa1ias/Вилис 800.png</t>
  </si>
  <si>
    <t>https://www.aqwella.com/upload/iblock/662/lx5o1j3bl3ya685ba2fusluyfss4la7u/Geometria_80_2_UM_tech.png</t>
  </si>
  <si>
    <t>https://www.aqwella.com/upload/iblock/1a7/akg2yby5jx1mkl0f8slw009nqsafvle6/GEO01082GRM_02.png</t>
  </si>
  <si>
    <t>https://www.aqwella.com/upload/iblock/f97/ht4uktncka53xg6jbcmi868izrbag4u3/GEO01082GRM.png</t>
  </si>
  <si>
    <t>Geometria T8/2/GRM</t>
  </si>
  <si>
    <t>https://www.aqwella.com/upload/iblock/93b/c5211yn2mktufltrkf0slro1lg3siuqy/Geometria_80_2_UM_tech.png</t>
  </si>
  <si>
    <t>Hanging vanity unit with two drawer 81 cm, grey  color</t>
  </si>
  <si>
    <t>https://www.aqwella.com/upload/iblock/810/iw4ld7vjtyjl4yuieomonjd38psqo3iu/AQWELLA_Geometria_booklet_2025.pdf</t>
  </si>
  <si>
    <t>https://www.aqwella.com/upload/iblock/1c5/y512kht6wp9jsdnasz393rpwxbd6oeum/Geometria_80_1_ST_tech.pdf</t>
  </si>
  <si>
    <t>https://www.aqwella.com/upload/iblock/cf2/xw1nizp522hky5lblew9zbmypldj8b0z/Geometria_80_1_ST_tech.pdf</t>
  </si>
  <si>
    <t>https://www.aqwella.com/upload/iblock/e7f/i752pip6bzofg4a4ngu6pp4vt4l1bhva/Rectangle 123.png</t>
  </si>
  <si>
    <t>https://www.aqwella.com/upload/iblock/84c/pppzws1w63s4o2q00ay4weadozqcvp5i/Geometria_80_1_ST_tech.png</t>
  </si>
  <si>
    <t>https://www.aqwella.com/upload/iblock/09b/ebdkf2jf1dza9bv97co7gnds3w2mez1h/STG814X476GS.png</t>
  </si>
  <si>
    <t>https://www.aqwella.com/upload/iblock/5d0/x7yvfjh67b0uoy26xymgalqxae1gug81/GEO01081WM+STG814X476GS_02.png</t>
  </si>
  <si>
    <t>https://www.aqwella.com/upload/iblock/61d/012q4jwjc6meauh8441uw1i7sbbucnq7/GEO01081WM+STG814X476GS_01.png</t>
  </si>
  <si>
    <t>Geometria T8/1/WM+Столешница из керамогранита 814х476мм, серый камень</t>
  </si>
  <si>
    <t>https://www.aqwella.com/upload/iblock/7e9/qhc6nbebq1bip4nx17re9mkufjvdzbll/Rectangle 123.png</t>
  </si>
  <si>
    <t>Hanging vanity unit with one drawer and countertop 81 cm, white color / grey stone</t>
  </si>
  <si>
    <t xml:space="preserve">Подвесная тумба с одним ящиком 81 см, цвет белый со столешницей серый камень и накладным умывальником </t>
  </si>
  <si>
    <t>https://www.aqwella.com/upload/iblock/6a1/qbq0on7iei92i362rdwjrivfu1djete4/AQWELLA_Geometria_booklet_2025.pdf</t>
  </si>
  <si>
    <t>https://www.aqwella.com/upload/iblock/aca/wxiy993rpret1aq7r00z86xb5sgsv2g6/Geometria_80_1_ST_tech.pdf</t>
  </si>
  <si>
    <t>https://www.aqwella.com/upload/iblock/d5c/px8qaakgumafusvyynorbe7d42o0kka6/Geometria_80_1_ST_tech.pdf</t>
  </si>
  <si>
    <t>https://www.aqwella.com/upload/iblock/5f3/hr0ijwlwc94p9yhlqks5avz9sxynzn6s/crea_38_round_web2.png</t>
  </si>
  <si>
    <t>https://www.aqwella.com/upload/iblock/d13/qagksdm907lp0g267ntdyafzkqn0axh6/Rectangle 123.png</t>
  </si>
  <si>
    <t>https://www.aqwella.com/upload/iblock/787/014uqq7cfcttkjlsfvtwedlze20llu55/Geometria_80_1_ST_tech.png</t>
  </si>
  <si>
    <t>https://www.aqwella.com/upload/iblock/8d4/hdx1mad4ftwm9ayafe12j5m0ki2vmtdn/geo_100_st01wm_opened.jpg</t>
  </si>
  <si>
    <t>https://www.aqwella.com/upload/iblock/958/4j422an0yxqbf6q2gyux7fv8ck4hjukh/STG814X476MB.png</t>
  </si>
  <si>
    <t>https://www.aqwella.com/upload/iblock/47f/gtog3x1tjnxgpuu9lu1gjv5b1oomeidt/GEO01081WM+STG814X476MW_02.png</t>
  </si>
  <si>
    <t>https://www.aqwella.com/upload/iblock/116/ihnpq1hap1dwg1afnwxvxbpu7vsc1jv5/GEO01081WM+STG814X476MW_01.png</t>
  </si>
  <si>
    <t>Geometria T8/1/WM+Столешница из керамогранита 814х476мм, мрамор белый</t>
  </si>
  <si>
    <t>https://www.aqwella.com/upload/iblock/aaa/9nwzee8uwje8ys9udewd9c8p9nlehoco/Rectangle 123.png</t>
  </si>
  <si>
    <t>Hanging vanity unit with one drawer and countertop 81 cm, white color / white marble</t>
  </si>
  <si>
    <t xml:space="preserve">Подвесная тумба с одним ящиком 81 см, цвет белый со столешницей мрамор белый и накладным умывальником </t>
  </si>
  <si>
    <t>https://www.aqwella.com/upload/iblock/a82/gg5sskmzbervwvp0lqrd8h1qhmr879ix/AQWELLA_Geometria_booklet_2025.pdf</t>
  </si>
  <si>
    <t>https://www.aqwella.com/upload/iblock/072/ushmz02v9w7e9lc8dk6ja1zp7cx0ext4/Geometria_80_1_UM_tech.pdf</t>
  </si>
  <si>
    <t>https://www.aqwella.com/upload/iblock/782/f5byujubnslrbtfraxxoxdb3cvlv0ist/Geometria_80_1_UM_tech.pdf</t>
  </si>
  <si>
    <t>https://www.aqwella.com/upload/iblock/8ed/a6skpec355bo6xffge5mi8oggaqe7x7o/Вилис 800.png</t>
  </si>
  <si>
    <t>https://www.aqwella.com/upload/iblock/a4f/r9rzizz5hctpy3zydi5qj56cqe64ow0v/Geometria_80_1_UM_tech.png</t>
  </si>
  <si>
    <t>https://www.aqwella.com/upload/iblock/9a0/1la9moiw88k1z11eklguqvx9jlnsvg6x/GEO01081WM_02.png</t>
  </si>
  <si>
    <t>https://www.aqwella.com/upload/iblock/f0a/zu3lt5wx022i9y5wwqv8eyt9jykxi9pn/GEO01081WM.png</t>
  </si>
  <si>
    <t>Geometria T8/1/WM</t>
  </si>
  <si>
    <t>https://www.aqwella.com/upload/iblock/e1f/qpqxu38emfybr96ye8wvabk6vf2od35m/Geometria_80_1_UM_tech.png</t>
  </si>
  <si>
    <t>Hanging vanity unit with one drawer 81 cm, white color</t>
  </si>
  <si>
    <t>https://www.aqwella.com/upload/iblock/381/scwgnj3b9q0rfqznx1sbgr4mzh3fld03/AQWELLA_Geometria_booklet_2025.pdf</t>
  </si>
  <si>
    <t>https://www.aqwella.com/upload/iblock/63b/touds530kq3ewmuo0lhabjrsi18woo90/Geometria_80_1_ST_tech.pdf</t>
  </si>
  <si>
    <t>https://www.aqwella.com/upload/iblock/32e/nx8ct8mqlmoit9yf8txv68noha3db53y/Geometria_80_1_ST_tech.pdf</t>
  </si>
  <si>
    <t>https://www.aqwella.com/upload/iblock/4e5/thape3hi71ny2nar0hkna4u87ibqznh8/crea_38_round_web2.png</t>
  </si>
  <si>
    <t>https://www.aqwella.com/upload/iblock/991/42lr1oop83ksh77sdgm4tjlgk9v83ldt/Rectangle 123.png</t>
  </si>
  <si>
    <t>https://www.aqwella.com/upload/iblock/d4f/1eo0aq548f6dheqjbukbib6iz33xulfb/Geometria_80_1_ST_tech.png</t>
  </si>
  <si>
    <t>https://www.aqwella.com/upload/iblock/b8d/kfcmr6oq34if9a9218kg020t075gn403/STG814X476GS.png</t>
  </si>
  <si>
    <t>https://www.aqwella.com/upload/iblock/dbe/26fe2e4pfmivs415juavcytw8tdx0xf6/GEO01081ST+STG814X476GS_02.png</t>
  </si>
  <si>
    <t>https://www.aqwella.com/upload/iblock/500/9u0v8p3qblkc8d5jucx3fy0vy9iewczh/GEO01081ST+STG814X476GS_01.png</t>
  </si>
  <si>
    <t>Geometria T8/1/ST+Столешница из керамогранита 814х476мм, серый камень</t>
  </si>
  <si>
    <t>https://www.aqwella.com/upload/iblock/220/b1chhcyz1zwmumsqk28sqpfz6f6k1jvg/Rectangle 123.png</t>
  </si>
  <si>
    <t>Hanging vanity unit with one drawer and countertop 81 cm,  gray fog color / grey stone</t>
  </si>
  <si>
    <t xml:space="preserve">Подвесная тумба с одним ящиком 81 см, цвет серый туман со столешницей серый камень и накладным умывальником </t>
  </si>
  <si>
    <t>https://www.aqwella.com/upload/iblock/fd5/ma3iygzzpybcou5l2poxndfz7qn403al/AQWELLA_Geometria_booklet_2025.pdf</t>
  </si>
  <si>
    <t>https://www.aqwella.com/upload/iblock/5b7/kir9rbduzyxg2ax3q2clq37ap2c2i8o2/Geometria_80_1_ST_tech.pdf</t>
  </si>
  <si>
    <t>https://www.aqwella.com/upload/iblock/304/o6arl0fbcvfsqi1kygnxtke1q21cql23/Geometria_80_1_ST_tech.pdf</t>
  </si>
  <si>
    <t>https://www.aqwella.com/upload/iblock/3b8/bo8mlmgi06widmw8wvnoju8zj60mk1mo/crea_38_round_web2.png</t>
  </si>
  <si>
    <t>https://www.aqwella.com/upload/iblock/d6b/o58dgc07xw7ub0lp6sv414oljtkg4ra5/Rectangle 123.png</t>
  </si>
  <si>
    <t>https://www.aqwella.com/upload/iblock/967/4uphcyd7utgm3ur2qopxezount0d001a/Geometria_80_1_ST_tech.png</t>
  </si>
  <si>
    <t>https://www.aqwella.com/upload/iblock/bbe/i1c55j3m2h90flwlb0772afvrcrr5aa0/STG814X476MB.png</t>
  </si>
  <si>
    <t>https://www.aqwella.com/upload/iblock/918/aeo18znhuvnwe8biez4l21hzjm377fb0/GEO01081ST+STG814X476MW_02.png</t>
  </si>
  <si>
    <t>https://www.aqwella.com/upload/iblock/f0a/v2xnra0miyxrntapy6qulj6ltelzsl64/GEO01081ST+STG814X476MW_01.png</t>
  </si>
  <si>
    <t>Geometria T8/1/ST+Столешница из керамогранита 814х476мм, мрамор белый</t>
  </si>
  <si>
    <t>https://www.aqwella.com/upload/iblock/36e/hdf0fl5580oc30immvx0iphrqyg18g50/Rectangle 123.png</t>
  </si>
  <si>
    <t>Hanging vanity unit with one drawer and countertop 81 cm,  gray fog color / white marble</t>
  </si>
  <si>
    <t xml:space="preserve">Подвесная тумба с одним ящиком 81 см, цвет серый туман со столешницей мрамор белый и накладным умывальником </t>
  </si>
  <si>
    <t>https://www.aqwella.com/upload/iblock/709/3lrqaoyxtohg4dbmkhpr25h8mbtbjkpd/AQWELLA_Geometria_booklet_2025.pdf</t>
  </si>
  <si>
    <t>https://www.aqwella.com/upload/iblock/cc0/phg5sv1fxs2mx2grwo3wzfbv4l4nvtwy/Geometria_80_1_UM_tech.pdf</t>
  </si>
  <si>
    <t>https://www.aqwella.com/upload/iblock/cf5/is7hjknl8ud2dlqy6h9f9avkuel45zm2/Geometria_80_1_UM_tech.pdf</t>
  </si>
  <si>
    <t>https://www.aqwella.com/upload/iblock/133/q35kjtpjym9bnlu1mmfo9bbyro51wq2q/Вилис 800.png</t>
  </si>
  <si>
    <t>https://www.aqwella.com/upload/iblock/ac6/9axrxkp5q0jhs8mrr6ikwqhqxvupkde0/Geometria_80_1_UM_tech.png</t>
  </si>
  <si>
    <t>https://www.aqwella.com/upload/iblock/c5c/wormu74v6ce3eeie301es84cuudky2pr/GEO01081ST_02.png</t>
  </si>
  <si>
    <t>https://www.aqwella.com/upload/iblock/852/c3iav6zdpgu9hirbpxl8yd4f5smqnq8j/GEO01081ST.png</t>
  </si>
  <si>
    <t>Geometria T8/1/ST</t>
  </si>
  <si>
    <t>https://www.aqwella.com/upload/iblock/42f/1ybj646u8s0wk8e60l2c8i5c4vzh21is/Geometria_80_1_UM_tech.png</t>
  </si>
  <si>
    <t>Hanging vanity unit with one drawer 81 cm,  gray fog color</t>
  </si>
  <si>
    <t>https://www.aqwella.com/upload/iblock/96f/e4wzr4cjai05n7xw93nzoxeb1r1lzlf1/AQWELLA_Geometria_booklet_2025.pdf</t>
  </si>
  <si>
    <t>https://www.aqwella.com/upload/iblock/4b1/hzz961c3ajflnhq1ldkiwv2r29ewgzg7/Geometria_80_1_ST_tech.pdf</t>
  </si>
  <si>
    <t>https://www.aqwella.com/upload/iblock/49d/tn4081y0n4t4v3clr29p1z5dovhoort3/Geometria_80_1_ST_tech.pdf</t>
  </si>
  <si>
    <t>https://www.aqwella.com/upload/iblock/58d/xn6rjzqrkt37wpbj3b3jur9lsralvoq8/crea_38_round_web2.png</t>
  </si>
  <si>
    <t>https://www.aqwella.com/upload/iblock/f82/9rsaqqs93m57r9p4zaw2yrp8l6cmjxx5/Rectangle 123.png</t>
  </si>
  <si>
    <t>https://www.aqwella.com/upload/iblock/7f8/myf89mkv9mvubxnctto0g0tppls2t5xt/Geometria_80_1_ST_tech.png</t>
  </si>
  <si>
    <t>https://www.aqwella.com/upload/iblock/548/ejqpkmxr0lo4z8f4bdyz5pjj2utr10gp/STG814X476GS.png</t>
  </si>
  <si>
    <t>https://www.aqwella.com/upload/iblock/75d/fh5jep8dnp3hytiqhn3jzg5200jry5kt/GEO01081SH+STG814X476GS_02.png</t>
  </si>
  <si>
    <t>https://www.aqwella.com/upload/iblock/a40/lypi8ysljwmzo8osxet3gh4mza4z15vn/GEO01081SH+STG814X476GS_01.png</t>
  </si>
  <si>
    <t>Geometria T8/1/SH+Столешница из керамогранита 814х476мм, серый камень</t>
  </si>
  <si>
    <t>https://www.aqwella.com/upload/iblock/fb8/dpeurt76dkra5c8am0czfh0arjj438wz/Rectangle 123.png</t>
  </si>
  <si>
    <t>Hanging vanity unit with one drawer and countertop 81 cm,  sage green  color / grey stone</t>
  </si>
  <si>
    <t xml:space="preserve">Подвесная тумба с одним ящиком 81 см, цвет зеленый шалфей со столешницей серый камень и накладным умывальником </t>
  </si>
  <si>
    <t>https://www.aqwella.com/upload/iblock/194/2vofg0lssnt3cuetyjjzxivkv3tvr843/AQWELLA_Geometria_booklet_2025.pdf</t>
  </si>
  <si>
    <t>https://www.aqwella.com/upload/iblock/64e/8ft4ggkuegyk13nu1vg3dtgjb3707sh9/Geometria_80_1_ST_tech.pdf</t>
  </si>
  <si>
    <t>https://www.aqwella.com/upload/iblock/e7a/9qlg4smyh39vrpbii7owdo7gsg2151m0/Geometria_80_1_ST_tech.pdf</t>
  </si>
  <si>
    <t>https://www.aqwella.com/upload/iblock/da0/83yq82n5usucaaf107sqqiqsfj5u4tq4/crea_38_round_web2.png</t>
  </si>
  <si>
    <t>https://www.aqwella.com/upload/iblock/769/l9pt44apxolz4kxf3eiuzblc3l2bqkct/Rectangle 123.png</t>
  </si>
  <si>
    <t>https://www.aqwella.com/upload/iblock/2b3/xh62tdwgi8xqry7c42ivpamp8o215iqp/Geometria_80_1_ST_tech.png</t>
  </si>
  <si>
    <t>https://www.aqwella.com/upload/iblock/d37/d8f8w7g0go2jgrpx5kh4eln8j8edbi46/geo_100_st01sh_basin.jpg</t>
  </si>
  <si>
    <t>https://www.aqwella.com/upload/iblock/522/uemhamv5nppft45ukpwu44gnzgxs0vfl/STG814X476MB.png</t>
  </si>
  <si>
    <t>https://www.aqwella.com/upload/iblock/1b4/j30dbxvw4a3ypaohbccmrra98rmyrl7f/GEO01081SH+STG814X476MW_02.png</t>
  </si>
  <si>
    <t>https://www.aqwella.com/upload/iblock/f31/hzqzrf2ue1qefjbwfiavoezolihjdauy/GEO01081SH+STG814X476MW_01.png</t>
  </si>
  <si>
    <t>Geometria T8/1/SH+Столешница из керамогранита 814х476мм, мрамор белый</t>
  </si>
  <si>
    <t>https://www.aqwella.com/upload/iblock/a83/r81bwap3llawboffdlm2jy5bzowluj0w/Rectangle 123.png</t>
  </si>
  <si>
    <t>Hanging vanity unit with one drawer and countertop 81 cm,  sage green  color / white marble</t>
  </si>
  <si>
    <t xml:space="preserve">Подвесная тумба с одним ящиком 81 см, цвет зеленый шалфей со столешницей мрамор белый и накладным умывальником </t>
  </si>
  <si>
    <t>https://www.aqwella.com/upload/iblock/d43/qsyanckyqz385du07r39clceys7r2p3l/AQWELLA_Geometria_booklet_2025.pdf</t>
  </si>
  <si>
    <t>https://www.aqwella.com/upload/iblock/681/46p9daab5uuwhfr6rx03b20p9q2iysw9/Geometria_80_1_UM_tech.pdf</t>
  </si>
  <si>
    <t>https://www.aqwella.com/upload/iblock/4b4/1sb60iz2zb0haplbabcbgfxi2gmhdxlc/Geometria_80_1_UM_tech.pdf</t>
  </si>
  <si>
    <t>https://www.aqwella.com/upload/iblock/f62/zwfh6zmxhs8p2to561d8ixuj4bto4h14/Вилис 800.png</t>
  </si>
  <si>
    <t>https://www.aqwella.com/upload/iblock/176/zs5m2rbyhi0jk2tyeqyh2jdstq02670r/Geometria_80_1_UM_tech.png</t>
  </si>
  <si>
    <t>https://www.aqwella.com/upload/iblock/757/5nntcn02qxfsgg2ulhtrs1w02x3lqqls/geo_100_01_sh_basin.jpg</t>
  </si>
  <si>
    <t>https://www.aqwella.com/upload/iblock/e17/hdeq6rihcuc7x0lz0a8tybh773ww4tif/GEO01081SH_02.png</t>
  </si>
  <si>
    <t>https://www.aqwella.com/upload/iblock/1cb/257igxtxd1oovpeh9guigbb9ee5jmcow/GEO01081SH.png</t>
  </si>
  <si>
    <t>Geometria T8/1/SH</t>
  </si>
  <si>
    <t>https://www.aqwella.com/upload/iblock/55b/akjlv9upayua2r698lljx76zy1n1yec1/Geometria_80_1_UM_tech.png</t>
  </si>
  <si>
    <t>Hanging vanity unit with one drawer 81 cm,  sage green  color</t>
  </si>
  <si>
    <t>https://www.aqwella.com/upload/iblock/bd4/lwmp7gdmn17pmas4o8wqkrudsuvc9dfy/AQWELLA_Geometria_booklet_2025.pdf</t>
  </si>
  <si>
    <t>https://www.aqwella.com/upload/iblock/27d/qwa0nlzestxfy1ldx44avaoznuqw399o/Geometria_80_1_ST_tech.pdf</t>
  </si>
  <si>
    <t>https://www.aqwella.com/upload/iblock/a6b/6ncr1znryydb6wmqb40tkkznepnhjw3l/Geometria_80_1_ST_tech.pdf</t>
  </si>
  <si>
    <t>https://www.aqwella.com/upload/iblock/8de/c7uqth1wle842g46pquujqsjn11l43yd/crea_38_round_web2.png</t>
  </si>
  <si>
    <t>https://www.aqwella.com/upload/iblock/43a/l9jd679kafjaz7qi8qv3tiubensy4ohz/Rectangle 123.png</t>
  </si>
  <si>
    <t>https://www.aqwella.com/upload/iblock/9a5/qn05jqgd0g13glb993n9h89391isc661/Geometria_80_1_ST_tech.png</t>
  </si>
  <si>
    <t>https://www.aqwella.com/upload/iblock/9ba/v0c4x4xa3zs3oauxctltan61gcp873jv/STG814X476GS.png</t>
  </si>
  <si>
    <t>https://www.aqwella.com/upload/iblock/1d7/hf0ivz90me96x6p8m874gkexalrdwesu/GEO01081KS+STG814X476GS_02.png</t>
  </si>
  <si>
    <t>https://www.aqwella.com/upload/iblock/dde/r0slrztn0xs1nbxvjl870h7e2qcys29h/GEO01081KS+STG814X476GS_01.png</t>
  </si>
  <si>
    <t>Geometria T8/1/MD+Столешница из керамогранита 814х476мм, серый камень</t>
  </si>
  <si>
    <t>https://www.aqwella.com/upload/iblock/59d/blsskoo22h7n554884q1ctqwp50mb3iv/Rectangle 123.png</t>
  </si>
  <si>
    <t>Hanging vanity unit with one drawer and countertop 81 cm, sea dune color / grey stone</t>
  </si>
  <si>
    <t xml:space="preserve">Подвесная тумба с одним ящиком 81 см, цвет морская дюна со столешницей серый камень и накладным умывальником </t>
  </si>
  <si>
    <t>https://www.aqwella.com/upload/iblock/05a/gy2qxd5bijjy7gjw5aw3zbsg0xzz8scs/AQWELLA_Geometria_booklet_2025.pdf</t>
  </si>
  <si>
    <t>https://www.aqwella.com/upload/iblock/35b/y0anuofg4s3hv3kwwwxtv8tr8p1nkh6o/Geometria_80_1_ST_tech.pdf</t>
  </si>
  <si>
    <t>https://www.aqwella.com/upload/iblock/ea0/ha87cajl809d5ll50d7v83s8soo9iua5/Geometria_80_1_ST_tech.pdf</t>
  </si>
  <si>
    <t>https://www.aqwella.com/upload/iblock/6fc/bhqsb4vxdsw5nnvs1ls35injpmdj3869/crea_38_round_web2.png</t>
  </si>
  <si>
    <t>https://www.aqwella.com/upload/iblock/d80/99jw39s724xdaf4is5hqv3mu4x0dv67v/Rectangle 123.png</t>
  </si>
  <si>
    <t>https://www.aqwella.com/upload/iblock/92f/v715ywyc20rypbnpm6l4lqcsuel0jeu0/Geometria_80_1_ST_tech.png</t>
  </si>
  <si>
    <t>https://www.aqwella.com/upload/iblock/491/yr4igq0ypkc3jilunmlh2kidwuq5uqpv/STG814X476MB.png</t>
  </si>
  <si>
    <t>https://www.aqwella.com/upload/iblock/95c/b5946l38nfdgyidsqk1uz07ywvmpthvn/GEO01081KS+STG814X476MW_02.png</t>
  </si>
  <si>
    <t>https://www.aqwella.com/upload/iblock/ee3/jlvmzcnl61p7fyvdzd3slswsl1n33583/GEO01081KS+STG814X476MW_01.png</t>
  </si>
  <si>
    <t>Geometria T8/1/MD+Столешница из керамогранита 814х476мм, мрамор белый</t>
  </si>
  <si>
    <t>https://www.aqwella.com/upload/iblock/cf5/3asp2dcukg2ayz15ghw16n02e1osj91o/Rectangle 123.png</t>
  </si>
  <si>
    <t>Hanging vanity unit with one drawer and countertop 81 cm, sea dune color / white marble</t>
  </si>
  <si>
    <t xml:space="preserve">Подвесная тумба с одним ящиком 81 см, цвет морская дюна со столешницей мрамор белый и накладным умывальником </t>
  </si>
  <si>
    <t>https://www.aqwella.com/upload/iblock/6fe/vmte83s4kyl9xinctmu6m4l5b9v68evm/AQWELLA_Geometria_booklet_2025.pdf</t>
  </si>
  <si>
    <t>https://www.aqwella.com/upload/iblock/ea2/qyu35ryv7knnx869yv1v50ghl8sba9d1/Geometria_80_1_UM_tech.pdf</t>
  </si>
  <si>
    <t>https://www.aqwella.com/upload/iblock/fa9/6wgyjkpuo09ufs9gmcw962mug3vlytaw/Geometria_80_1_UM_tech.pdf</t>
  </si>
  <si>
    <t>https://www.aqwella.com/upload/iblock/78a/74cy0jpenbmv5c52k8zmtztc9qwry80q/Вилис 800.png</t>
  </si>
  <si>
    <t>https://www.aqwella.com/upload/iblock/13f/5rjf8cplbrg6i2f7joc20d9x2r9tewz8/Geometria_80_1_UM_tech.png</t>
  </si>
  <si>
    <t>https://www.aqwella.com/upload/iblock/f2f/es4kmiqqozjqrt32qcmjgzx2w28ns953/GEO01081KS_02.png</t>
  </si>
  <si>
    <t>https://www.aqwella.com/upload/iblock/33f/4fz01mhzpeejpr73mbdhin0bg6oq8r9w/GEO01081KS.png</t>
  </si>
  <si>
    <t>Geometria T8/1/MD</t>
  </si>
  <si>
    <t>https://www.aqwella.com/upload/iblock/576/ywlbfmjwmysyf9rtdrq24sczigya7bog/Geometria_80_1_UM_tech.png</t>
  </si>
  <si>
    <t>Hanging vanity unit with one drawer 81 cm, sea dune color</t>
  </si>
  <si>
    <t>https://www.aqwella.com/upload/iblock/9e7/tc5avsacj8a3xugvoyyc3k7n0rln3c6k/AQWELLA_Geometria_booklet_2025.pdf</t>
  </si>
  <si>
    <t>https://www.aqwella.com/upload/iblock/2a2/le98vwhr1n8d0c11fxx07ernshqfghom/Geometria_80_1_ST_tech.pdf</t>
  </si>
  <si>
    <t>https://www.aqwella.com/upload/iblock/aa1/y0w12t8ipjfxxnl3lc7ncti3k87dd67e/Geometria_80_1_ST_tech.pdf</t>
  </si>
  <si>
    <t>https://www.aqwella.com/upload/iblock/6f6/ut1pje9my3vzrcd4vho8uwjlhx5t3ckv/crea_38_round_web2.png</t>
  </si>
  <si>
    <t>https://www.aqwella.com/upload/iblock/2df/ffpj8ldf3y145qj58vos1fe0sc41v572/Rectangle 123.png</t>
  </si>
  <si>
    <t>https://www.aqwella.com/upload/iblock/b0c/605ejkkm9tuj2d54dh17tbhnbqsih8p0/Geometria_80_1_ST_tech.png</t>
  </si>
  <si>
    <t>https://www.aqwella.com/upload/iblock/191/31frwt12zhi2jppm3r83je9ragft6sbr/STG814X476GS.png</t>
  </si>
  <si>
    <t>https://www.aqwella.com/upload/iblock/f66/7l1rjy6x6ffeu5e9hxnkcrhkvy8wqyy2/GEO01081GRM+STG814X476GS_02.png</t>
  </si>
  <si>
    <t>https://www.aqwella.com/upload/iblock/480/h0w5zsxjqyy9srb7i62fym5nqvas8hvp/GEO01081GRM+STG814X476GS_01.png</t>
  </si>
  <si>
    <t>Geometria T8/1/GRM+Столешница из керамогранита 814х476мм, серый камень</t>
  </si>
  <si>
    <t>https://www.aqwella.com/upload/iblock/86f/09i7ohs2wm2wvraktkoni0qa03gbocve/Rectangle 123.png</t>
  </si>
  <si>
    <t>Hanging vanity unit with one drawer and countertop 81 cm, grey  color / grey stone</t>
  </si>
  <si>
    <t xml:space="preserve">Подвесная тумба с одним ящиком 81 см, цвет серый со столешницей серый камень и накладным умывальником </t>
  </si>
  <si>
    <t>https://www.aqwella.com/upload/iblock/696/gxhp3hzum1p150bkx18mlywdpgzfyw1s/AQWELLA_Geometria_booklet_2025.pdf</t>
  </si>
  <si>
    <t>https://www.aqwella.com/upload/iblock/50e/seitvx0qvgsq7gunafw4qtwj3ghfcq0g/Geometria_80_1_ST_tech.pdf</t>
  </si>
  <si>
    <t>https://www.aqwella.com/upload/iblock/a49/y6zpz6er5hdec7g2uu46q47kub9b7yrb/Geometria_80_1_ST_tech.pdf</t>
  </si>
  <si>
    <t>https://www.aqwella.com/upload/iblock/df8/3xzq0x841p4962c7zq9k1lam5rmfszte/crea_38_round_web2.png</t>
  </si>
  <si>
    <t>https://www.aqwella.com/upload/iblock/13a/b9co0mgxx1sqdoezfk2grkuu556ti216/Rectangle 123.png</t>
  </si>
  <si>
    <t>https://www.aqwella.com/upload/iblock/2d8/6fvjiuolu01kr4rnart37x7nf1jhuzow/Geometria_80_1_ST_tech.png</t>
  </si>
  <si>
    <t>https://www.aqwella.com/upload/iblock/d9f/cpib6jjwxm3bzh21pjis048743tozs4a/STG814X476MB.png</t>
  </si>
  <si>
    <t>https://www.aqwella.com/upload/iblock/775/45bpmj7gxtmkwv7b7re9d802woxhxnyn/GEO01081GRM+STG814X476MW_02.png</t>
  </si>
  <si>
    <t>https://www.aqwella.com/upload/iblock/a67/dd341dje8np4vyk4u9yto90c5owqqsxy/GEO01081GRM+STG814X476MW_01.png</t>
  </si>
  <si>
    <t>Geometria T8/1/GRM+Столешница из керамогранита 814х476мм, мрамор белый</t>
  </si>
  <si>
    <t>https://www.aqwella.com/upload/iblock/5e9/dadxi1n7g052wv96225ql85534veu3n1/Rectangle 123.png</t>
  </si>
  <si>
    <t>Hanging vanity unit with one drawer and countertop 81 cm, grey  color / white marble</t>
  </si>
  <si>
    <t xml:space="preserve">Подвесная тумба с одним ящиком 81 см, цвет серый со столешницей мрамор белый и накладным умывальником </t>
  </si>
  <si>
    <t>https://www.aqwella.com/upload/iblock/000/sknbkq26n4w0w0szd7izlxf6abfh2cnc/AQWELLA_Geometria_booklet_2025.pdf</t>
  </si>
  <si>
    <t>https://www.aqwella.com/upload/iblock/d38/8rg0t1dc53mn4u6tdas0z1tmhi2400ld/Geometria_80_1_UM_tech.pdf</t>
  </si>
  <si>
    <t>https://www.aqwella.com/upload/iblock/010/mqgijs33pl4l1a5eu08qj96ir610k3ax/Geometria_80_1_UM_tech.pdf</t>
  </si>
  <si>
    <t>https://www.aqwella.com/upload/iblock/35e/qhy89bk1pzuylui2mbzu7a5j9uv4rsev/Вилис 800.png</t>
  </si>
  <si>
    <t>https://www.aqwella.com/upload/iblock/46b/h7bhcn5pdx8z18fplmompjktwxupmyb7/Geometria_80_1_UM_tech.png</t>
  </si>
  <si>
    <t>https://www.aqwella.com/upload/iblock/e33/qtny61l0klflwg6sh6cejrr9epvccil7/GEO01081GRM_02.png</t>
  </si>
  <si>
    <t>https://www.aqwella.com/upload/iblock/960/c43xf1vp61p389wml0j10uql2wcx46st/GEO01081GRM.png</t>
  </si>
  <si>
    <t>Geometria T8/1/GRM</t>
  </si>
  <si>
    <t>https://www.aqwella.com/upload/iblock/59e/ex159g3i0nmfap3ap8g8toux1353n3py/Geometria_80_1_UM_tech.png</t>
  </si>
  <si>
    <t>Hanging vanity unit with one drawer 81 cm, grey  color</t>
  </si>
  <si>
    <t>https://www.aqwella.com/upload/iblock/30e/lcvkib2nyx8h6al7vincdywfwbkjbgrj/AQWELLA_Geometria_booklet_2025.pdf</t>
  </si>
  <si>
    <t>https://www.aqwella.com/upload/iblock/238/x89gkaidhtyxjedxuftp4ifv9xpjquct/Geometria_65_2_ST_tech.pdf</t>
  </si>
  <si>
    <t>https://www.aqwella.com/upload/iblock/159/cmdt3afyzwe857h9bcfhgqmklsqdu7mp/Geometria_65_2_ST_tech.pdf</t>
  </si>
  <si>
    <t>https://www.aqwella.com/upload/iblock/d0f/clu6ntnos590eklh4r28hm5y0hsscu0k/crea_38_round_web2.png</t>
  </si>
  <si>
    <t>https://www.aqwella.com/upload/iblock/228/nx5tbxd7f1g2zru5wj01g4gcsbxnnu10/Geometria_65_2_ST_tech.png</t>
  </si>
  <si>
    <t>https://www.aqwella.com/upload/iblock/bcf/15czn1rt99rdtjez8m4yh7cv5e6n5vhs/STG662X476GS.png</t>
  </si>
  <si>
    <t>https://www.aqwella.com/upload/iblock/de4/i71teokdzg80mbpdl50llugh1yfnvtmk/GEO01062WM+STG562X476GS_02.png</t>
  </si>
  <si>
    <t>https://www.aqwella.com/upload/iblock/d05/du8nm7dbu0f0tgg80xxwpyoh3vkbcl07/GEO01062WM+STG562X476GS_01.png</t>
  </si>
  <si>
    <t>Geometria T65/2/WM+Столешница из керамогранита 6624х476мм, серый камень</t>
  </si>
  <si>
    <t>https://www.aqwella.com/upload/iblock/d6f/9xrf0gkfq0qz385n7e5z1a5tv71owd1u/Geometria_65_2_ST_tech.png</t>
  </si>
  <si>
    <t>Hanging vanity unit with two drawer and countertop 65 cm, white color / grey stone</t>
  </si>
  <si>
    <t xml:space="preserve">Подвесная тумба с двумя ящиками 65 см, цвет белый со столешницей серый камень и накладным умывальником </t>
  </si>
  <si>
    <t>Vanity unit 65 cm</t>
  </si>
  <si>
    <t>https://www.aqwella.com/upload/iblock/376/don0btdt4jg4rolzuk95gv8a7xfetori/AQWELLA_Geometria_booklet_2025.pdf</t>
  </si>
  <si>
    <t>https://www.aqwella.com/upload/iblock/4b3/vgx4fw4h362ge3a4kcohnb9r568ee5r5/Geometria_65_2_ST_tech.pdf</t>
  </si>
  <si>
    <t>https://www.aqwella.com/upload/iblock/6de/utss9rpe5tptut75dv5xmep6vzub3pi1/Geometria_65_2_ST_tech.pdf</t>
  </si>
  <si>
    <t>https://www.aqwella.com/upload/iblock/eeb/rlmmyvkb0fv0su7rttkfdl4buz7xl44s/crea_38_round_web2.png</t>
  </si>
  <si>
    <t>https://www.aqwella.com/upload/iblock/f86/u3xngqyr5tzk6lwko6waavwymxpjrmyo/Geometria_65_2_ST_tech.png</t>
  </si>
  <si>
    <t>https://www.aqwella.com/upload/iblock/e65/ogg037mjuud9kvtikpzabyi92jx9tcp4/STG662X476MB.png</t>
  </si>
  <si>
    <t>https://www.aqwella.com/upload/iblock/040/cz2wtkv5bphhsqjk3f7hcoplmk05v225/GEO01062WM+STG562X476MW_02.png</t>
  </si>
  <si>
    <t>https://www.aqwella.com/upload/iblock/5d9/qh4to2p5f8bvzm77tliyaqk2tuu22iaq/GEO01062WM+STG562X476MW_01.png</t>
  </si>
  <si>
    <t>Geometria T65/2/WM+Столешница из керамогранита 662х476мм, мрамор белый</t>
  </si>
  <si>
    <t>https://www.aqwella.com/upload/iblock/540/bszphyo554p8a26w8p77f32d3w03vvnk/Geometria_65_2_ST_tech.png</t>
  </si>
  <si>
    <t>Hanging vanity unit with two drawer and countertop 65 cm, white color / white marble</t>
  </si>
  <si>
    <t xml:space="preserve">Подвесная тумба с двумя ящиками 65 см, цвет белый со столешницей мрамор белый и накладным умывальником </t>
  </si>
  <si>
    <t>https://www.aqwella.com/upload/iblock/10a/x1u05kqo3glkzyrlqe5xeq5uhs4yn0hy/AQWELLA_Geometria_booklet_2025.pdf</t>
  </si>
  <si>
    <t>https://www.aqwella.com/upload/iblock/15c/036pui416anh3pcwfxxk05nztcg12xe0/Geometria_65_2_UM_tech.pdf</t>
  </si>
  <si>
    <t>https://www.aqwella.com/upload/iblock/923/cpms6676ay3gpvr748shcj1pnm8oylk2/Geometria_65_2_UM_tech.pdf</t>
  </si>
  <si>
    <t>https://www.aqwella.com/upload/iblock/22c/usfyiou69n4xqeueoag6oy4gmfnidazy/Вилис 600.png</t>
  </si>
  <si>
    <t>Wilis 650</t>
  </si>
  <si>
    <t>https://www.aqwella.com/upload/iblock/e40/yggruoe61bj2k28zykstju5d7rrrfgts/Geometria_65_2_UM_tech.png</t>
  </si>
  <si>
    <t>https://www.aqwella.com/upload/iblock/da5/0dca40gsncvhyjt101mcbaa0mhhuh3oo/GE01652WM.png</t>
  </si>
  <si>
    <t>https://www.aqwella.com/upload/iblock/335/n6t16qpewjt4hd330ybeolgjjo60yxhv/GEO01062WM_02.png</t>
  </si>
  <si>
    <t>https://www.aqwella.com/upload/iblock/c70/h3y79zebhm0xkdtrt1ycktan5jzol6rt/GEO01062WM.png</t>
  </si>
  <si>
    <t>Geometria T65/2/WM</t>
  </si>
  <si>
    <t>https://www.aqwella.com/upload/iblock/fb5/bygqboud47i74x3l6b6f51qobzrj3kdz/Geometria_65_2_UM_tech.png</t>
  </si>
  <si>
    <t>Hanging vanity unit with two drawer 65 cm, white color</t>
  </si>
  <si>
    <t>https://www.aqwella.com/upload/iblock/799/26dyjeqbc0rwoch6quujpt2sulxrx8lp/AQWELLA_Geometria_booklet_2025.pdf</t>
  </si>
  <si>
    <t>https://www.aqwella.com/upload/iblock/086/aur1rbj87wu2v0dcp3vahg33022qmkf1/Geometria_65_2_ST_tech.pdf</t>
  </si>
  <si>
    <t>https://www.aqwella.com/upload/iblock/7fe/2j60sqh1osk6d6jrjq36jru2nwyzw39o/Geometria_65_2_ST_tech.pdf</t>
  </si>
  <si>
    <t>https://www.aqwella.com/upload/iblock/2dd/uqj3rippwli7kymon2gl3k88dh1zwhkf/crea_38_round_web2.png</t>
  </si>
  <si>
    <t>https://www.aqwella.com/upload/iblock/106/t8foyralm0k24wplb32bbtc68l5t1nan/Geometria_65_2_ST_tech.png</t>
  </si>
  <si>
    <t>https://www.aqwella.com/upload/iblock/45a/ko2gstuey2dugd7nupdpguckoznxkbu6/STG662X476GS.png</t>
  </si>
  <si>
    <t>https://www.aqwella.com/upload/iblock/8fd/t9fbhhllmey003ivaohj0blj5yxiuydn/GEO01062ST+STG562X476GS_02.png</t>
  </si>
  <si>
    <t>https://www.aqwella.com/upload/iblock/8eb/pr569zvc8yq2n3glecfkp3riliwd2dar/GEO01062ST+STG562X476GS_01.png</t>
  </si>
  <si>
    <t>Geometria T65/2/ST+Столешница из керамогранита 6624х476мм, серый камень</t>
  </si>
  <si>
    <t>https://www.aqwella.com/upload/iblock/cf5/fhrjiepjepbyquq1x1i4ip60kmv4hfpt/Geometria_65_2_ST_tech.png</t>
  </si>
  <si>
    <t>Hanging vanity unit with two drawer and countertop 65 cm, gray fog color / grey stone</t>
  </si>
  <si>
    <t xml:space="preserve">Подвесная тумба с двумя ящиками 65 см, цвет серый туман со столешницей серый камень и накладным умывальником </t>
  </si>
  <si>
    <t>https://www.aqwella.com/upload/iblock/416/ya01voz5kvqgssprgi89ib4ihulfi18m/AQWELLA_Geometria_booklet_2025.pdf</t>
  </si>
  <si>
    <t>https://www.aqwella.com/upload/iblock/dee/i2gwofmqckxfxmfq9xl2dyaafy8ahb3y/Geometria_65_2_ST_tech.pdf</t>
  </si>
  <si>
    <t>https://www.aqwella.com/upload/iblock/193/1ofrfzn5nqlr6p261skds4rgpta3z362/Geometria_65_2_ST_tech.pdf</t>
  </si>
  <si>
    <t>https://www.aqwella.com/upload/iblock/e77/6ywg90ojvnw0r530lipungdf5g4hti7b/crea_38_round_web2.png</t>
  </si>
  <si>
    <t>https://www.aqwella.com/upload/iblock/423/ck2ep4mgf8mvwhpwflgpmnnaq8grzsph/Geometria_65_2_ST_tech.png</t>
  </si>
  <si>
    <t>https://www.aqwella.com/upload/iblock/e9c/ybt9vd9dpn4rzlx33zotu3fn8xg6pt96/STG662X476MB.png</t>
  </si>
  <si>
    <t>https://www.aqwella.com/upload/iblock/76a/yp8waoog6tajjb48okpbxjwf7p1r8yva/GEO01062ST+STG562X476MW_02.png</t>
  </si>
  <si>
    <t>https://www.aqwella.com/upload/iblock/d32/7toxga5q42x7yz2g9iov3g7q6s5spqgr/GEO01062ST+STG562X476MW_01.png</t>
  </si>
  <si>
    <t>Geometria T65/2/ST+Столешница из керамогранита 662х476мм, мрамор белый</t>
  </si>
  <si>
    <t>https://www.aqwella.com/upload/iblock/ecc/4tckxrgi1zcx204fdmfr1alpwl3wc6xn/Geometria_65_2_ST_tech.png</t>
  </si>
  <si>
    <t>Hanging vanity unit with two drawer and countertop 65 cm, gray fog color / white marble</t>
  </si>
  <si>
    <t xml:space="preserve">Подвесная тумба с двумя ящиками 65 см, цвет серый туман со столешницей мрамор белый и накладным умывальником </t>
  </si>
  <si>
    <t>https://www.aqwella.com/upload/iblock/012/a84cngla8dd1gypsov2w5c7wk2sslxdt/AQWELLA_Geometria_booklet_2025.pdf</t>
  </si>
  <si>
    <t>https://www.aqwella.com/upload/iblock/e44/j1llglhsqwgjg7jtbsi7uouavkuf296l/Geometria_65_2_UM_tech.pdf</t>
  </si>
  <si>
    <t>https://www.aqwella.com/upload/iblock/12c/fv35iztl0j6dyu6a9q3fxn4dm8lwc5se/Geometria_65_2_UM_tech.pdf</t>
  </si>
  <si>
    <t>https://www.aqwella.com/upload/iblock/b55/a132ljrhk9h1wxkvhtf88ug3651cklwe/Вилис 600.png</t>
  </si>
  <si>
    <t>https://www.aqwella.com/upload/iblock/ee4/my5gnpajmpakhsn31n41mf3ogqp99opf/Geometria_65_2_UM_tech.png</t>
  </si>
  <si>
    <t>https://www.aqwella.com/upload/iblock/8e1/21g5q5nktf13lsj7gwparxr0bxv9f936/GE01652ST.png</t>
  </si>
  <si>
    <t>https://www.aqwella.com/upload/iblock/0c1/lnh5aqt1y45gv5pkmzizezmilkzyuq4j/GEO01062ST_02.png</t>
  </si>
  <si>
    <t>https://www.aqwella.com/upload/iblock/88c/h087vglezf09pxe22bez6a54r7199vw8/GEO01062ST.png</t>
  </si>
  <si>
    <t>Geometria T65/2/ST</t>
  </si>
  <si>
    <t>https://www.aqwella.com/upload/iblock/b60/5u2vb7r7kca3f62gzqjugzrmfeumn467/Geometria_65_2_UM_tech.png</t>
  </si>
  <si>
    <t>Hanging vanity unit with two drawer 65 cm,  gray fog color</t>
  </si>
  <si>
    <t>https://www.aqwella.com/upload/iblock/042/345o3gbyyzwj33rnncmwstfexp7ude2q/AQWELLA_Geometria_booklet_2025.pdf</t>
  </si>
  <si>
    <t>https://www.aqwella.com/upload/iblock/341/1dav331349tlils5upmhu3hbrpdrq3sf/Geometria_65_2_ST_tech.pdf</t>
  </si>
  <si>
    <t>https://www.aqwella.com/upload/iblock/9d0/c8vjklkvb428l7ou33odit7mo399yxkc/Geometria_65_2_ST_tech.pdf</t>
  </si>
  <si>
    <t>https://www.aqwella.com/upload/iblock/bc7/sl6vf8dexm55vzbtvnv50j2jujs9x9d6/crea_38_round_web2.png</t>
  </si>
  <si>
    <t>https://www.aqwella.com/upload/iblock/74b/l4zq3u78zlyood1wozlykar1eak7mo8i/Geometria_65_2_ST_tech.png</t>
  </si>
  <si>
    <t>https://www.aqwella.com/upload/iblock/08b/hlw2a7ef12tj8i46k4k8ii8g37zv9g4t/STG662X476GS.png</t>
  </si>
  <si>
    <t>https://www.aqwella.com/upload/iblock/ab5/21tor42j4j4cz6tkewpt2baet23jcs8m/GEO01062SH+STG562X476GS_02.png</t>
  </si>
  <si>
    <t>https://www.aqwella.com/upload/iblock/f70/lo3jy3t8hjzuxb5crs00y3k7322phepq/GEO01062SH+STG562X476GS_01.png</t>
  </si>
  <si>
    <t>Geometria T65/2/SH+Столешница из керамогранита 6624х476мм, серый камень</t>
  </si>
  <si>
    <t>https://www.aqwella.com/upload/iblock/14f/l22umxgzionqrqe2nbukviwri1s9zhoq/Geometria_65_2_ST_tech.png</t>
  </si>
  <si>
    <t>Hanging vanity unit with two drawer and countertop 65 cm, sage green / grey stone</t>
  </si>
  <si>
    <t xml:space="preserve">Подвесная тумба с двумя ящиками 65  см, цвет зеленый шалфей со столешницей серый камень и накладным умывальником </t>
  </si>
  <si>
    <t>https://www.aqwella.com/upload/iblock/329/cpl4mg1ljqdpy9sf8iinslcf2dwu755n/AQWELLA_Geometria_booklet_2025.pdf</t>
  </si>
  <si>
    <t>https://www.aqwella.com/upload/iblock/098/4anvf323xncbr34ywll24wvw5vfjcbip/Geometria_65_2_ST_tech.pdf</t>
  </si>
  <si>
    <t>https://www.aqwella.com/upload/iblock/6a4/rxas6z2gzed1doj6jd3nth11up7cug8f/Geometria_65_2_ST_tech.pdf</t>
  </si>
  <si>
    <t>https://www.aqwella.com/upload/iblock/97a/c22txuetvjgqx2c6sp3zrm58jybfrks5/crea_38_round_web2.png</t>
  </si>
  <si>
    <t>https://www.aqwella.com/upload/iblock/74f/4c0yli5jzlnkpa19la9mv9c0xmhjhai2/Geometria_65_2_ST_tech.png</t>
  </si>
  <si>
    <t>https://www.aqwella.com/upload/iblock/c74/g0mms42ipckzz9xvq68wt74vw32gwjmo/STG662X476MB.png</t>
  </si>
  <si>
    <t>https://www.aqwella.com/upload/iblock/315/nrcbnyan3iljltgqd3z2tl2h8p5nh5pv/GEO01062SH+STG562X476MW_02.png</t>
  </si>
  <si>
    <t>https://www.aqwella.com/upload/iblock/35e/6ghzn43yurlfy70z4aot6oeka0ovzwsn/GEO01062SH+STG562X476MW_01.png</t>
  </si>
  <si>
    <t>Geometria T65/2/SH+Столешница из керамогранита 662х476мм, мрамор белый</t>
  </si>
  <si>
    <t>https://www.aqwella.com/upload/iblock/76b/efbf6338dx0wwmljdb8ds7xqu2ey6i2x/Geometria_65_2_ST_tech.png</t>
  </si>
  <si>
    <t>Hanging vanity unit with two drawer and countertop 65 cm, sage green / white marble</t>
  </si>
  <si>
    <t xml:space="preserve">Подвесная тумба с двумя ящиками 65 см, цвет зеленый шалфей со столешницей мрамор белый и накладным умывальником </t>
  </si>
  <si>
    <t>https://www.aqwella.com/upload/iblock/03c/g0uz12r6kv004520f16vel8cvigsjgj8/AQWELLA_Geometria_booklet_2025.pdf</t>
  </si>
  <si>
    <t>https://www.aqwella.com/upload/iblock/115/1cvlfm3ko6phkp4n7o7ltafre18t6zz4/Geometria_65_2_UM_tech.pdf</t>
  </si>
  <si>
    <t>https://www.aqwella.com/upload/iblock/851/7r7d3985tsu36nhhdzaupu5ijqbp4uo2/Geometria_65_2_UM_tech.pdf</t>
  </si>
  <si>
    <t>https://www.aqwella.com/upload/iblock/05f/c1hk7s2rip2ut7czfol31qhd6v9hp2ox/Вилис 600.png</t>
  </si>
  <si>
    <t>https://www.aqwella.com/upload/iblock/475/ee1scbj0rgrnto8be7dr1p6ugxo9m6zk/Geometria_65_2_UM_tech.png</t>
  </si>
  <si>
    <t>https://www.aqwella.com/upload/iblock/cf6/ckk1dvvii7yd9csagei5tgddrcp0c8bn/GEO01062SH_02.png</t>
  </si>
  <si>
    <t>https://www.aqwella.com/upload/iblock/5a4/3mgvoy1km9b4m8y6t2mife6ugdybvwy6/GEO01062SH.png</t>
  </si>
  <si>
    <t>Geometria T65/2/SH</t>
  </si>
  <si>
    <t>https://www.aqwella.com/upload/iblock/1c7/fm08lkv11q1eipuukak5n65862gybf04/Geometria_65_2_UM_tech.png</t>
  </si>
  <si>
    <t>Hanging vanity unit with two drawer 65 cm,  sage green  color</t>
  </si>
  <si>
    <t>https://www.aqwella.com/upload/iblock/6d3/8g84mwqeh8ukd4bxpmosbl0iplf1xkgr/AQWELLA_Geometria_booklet_2025.pdf</t>
  </si>
  <si>
    <t>https://www.aqwella.com/upload/iblock/b0b/mmd6548h0xf39kz15ex5v14bv6at43bw/Geometria_65_2_ST_tech.pdf</t>
  </si>
  <si>
    <t>https://www.aqwella.com/upload/iblock/0b0/iuq4ii335ko6fv468phkr418o7g31in3/Geometria_65_2_ST_tech.pdf</t>
  </si>
  <si>
    <t>https://www.aqwella.com/upload/iblock/d0d/b2m7sfjvid8q6s819lzpbjn08ozjttyw/crea_38_round_web2.png</t>
  </si>
  <si>
    <t>https://www.aqwella.com/upload/iblock/5a8/iitq30oonkp83f6vyvvc9hpn9eg60573/Geometria_65_2_ST_tech.png</t>
  </si>
  <si>
    <t>https://www.aqwella.com/upload/iblock/def/1tis35wjmld8kr96efoms62qch8loy1m/STG662X476GS.png</t>
  </si>
  <si>
    <t>https://www.aqwella.com/upload/iblock/299/11ir5p4n5fnhkhw4cg0vdaxpobrl5kf3/GEO01062KS+STG562X476GS_02.png</t>
  </si>
  <si>
    <t>https://www.aqwella.com/upload/iblock/56d/red1ju3qj7xq3vt6hv9y1pyig0fn01ov/GEO01062KS+STG562X476GS_01.png</t>
  </si>
  <si>
    <t>Geometria T65/2/MD+Столешница из керамогранита 6624х476мм, серый камень</t>
  </si>
  <si>
    <t>https://www.aqwella.com/upload/iblock/bf4/ht3669s1di2goghoqdnczu4n0d52o8v0/Geometria_65_2_ST_tech.png</t>
  </si>
  <si>
    <t>Hanging vanity unit with two drawer and countertop 65 cm, sea dune color / grey stone</t>
  </si>
  <si>
    <t xml:space="preserve">Подвесная тумба с двумя ящиками 65 см, цвет морская дюна со столешницей серый камень и накладным умывальником </t>
  </si>
  <si>
    <t>https://www.aqwella.com/upload/iblock/b19/9c3n5q70pkd0rvf2fu926te22jflypwz/AQWELLA_Geometria_booklet_2025.pdf</t>
  </si>
  <si>
    <t>https://www.aqwella.com/upload/iblock/e39/091lr9ey8pet0758vct9ksaki22dkgl3/Geometria_65_2_ST_tech.pdf</t>
  </si>
  <si>
    <t>https://www.aqwella.com/upload/iblock/b3d/6h8wmzz5x4mn0lgnotpdsng580g94wn0/Geometria_65_2_ST_tech.pdf</t>
  </si>
  <si>
    <t>https://www.aqwella.com/upload/iblock/b62/dd0hyo6wx1b0dm64a3zk2ju3ipklibcb/crea_38_round_web2.png</t>
  </si>
  <si>
    <t>https://www.aqwella.com/upload/iblock/197/7m41t11jm29wqny2vz3hhuo6nwkbz8pb/Geometria_65_2_ST_tech.png</t>
  </si>
  <si>
    <t>https://www.aqwella.com/upload/iblock/bef/po8hi6nwb03bqtzj98yv8pliokl6ffw9/STG662X476MB.png</t>
  </si>
  <si>
    <t>https://www.aqwella.com/upload/iblock/418/3n8tj1vvo9ma59qskgh0tp8zg7a2oe2m/GEO01062KS+STG562X476MW_02.png</t>
  </si>
  <si>
    <t>https://www.aqwella.com/upload/iblock/7b9/u9uojold8eny9jzuwpgh3myd002bxosj/GEO01062KS+STG562X476MW_01.png</t>
  </si>
  <si>
    <t>Geometria T65/2/MD+Столешница из керамогранита 662х476мм, мрамор белый</t>
  </si>
  <si>
    <t>https://www.aqwella.com/upload/iblock/6d1/7x2w65zl32wlick53fimbtbwklg9zv9t/Geometria_65_2_ST_tech.png</t>
  </si>
  <si>
    <t>Hanging vanity unit with two drawer and countertop 65 cm, sea dune color / white marble</t>
  </si>
  <si>
    <t xml:space="preserve">Подвесная тумба с двумя ящиками 65 см, цвет морская дюна со столешницей мрамор белый и накладным умывальником </t>
  </si>
  <si>
    <t>https://www.aqwella.com/upload/iblock/df6/wdri1fzqnaell1zglxk8caf407i1mas0/AQWELLA_Geometria_booklet_2025.pdf</t>
  </si>
  <si>
    <t>https://www.aqwella.com/upload/iblock/307/gearyrwdo0v29mabulro23wmko9bsnad/Geometria_65_2_UM_tech.pdf</t>
  </si>
  <si>
    <t>https://www.aqwella.com/upload/iblock/2c8/kdebrt2wsc65lcto6mpdszi921fge0rl/Geometria_65_2_UM_tech.pdf</t>
  </si>
  <si>
    <t>https://www.aqwella.com/upload/iblock/fe0/578rq183m52kj034zv049elfb1r8rqtv/Вилис 600.png</t>
  </si>
  <si>
    <t>https://www.aqwella.com/upload/iblock/db8/x3jv6yokd1n0uf3gv41nygyymarbhuks/Geometria_65_2_UM_tech.png</t>
  </si>
  <si>
    <t>https://www.aqwella.com/upload/iblock/948/iglhnhikllc74l74a2ez324kyboen5xb/geo_60_ks_front_01_nc.jpg</t>
  </si>
  <si>
    <t>https://www.aqwella.com/upload/iblock/c9b/3zdq2s45hkkagdymxdlgowiuismjiz2a/GEO01062KS_02.png</t>
  </si>
  <si>
    <t>https://www.aqwella.com/upload/iblock/81d/xjtlc0jl5tf3uj7erz5hyqh57oqzruf4/GEO01062KS.png</t>
  </si>
  <si>
    <t>Geometria T65/2/MD</t>
  </si>
  <si>
    <t>https://www.aqwella.com/upload/iblock/9dc/vhdf4bgsvkqkqmudbr1pz2eq3p6qr66q/Geometria_65_2_UM_tech.png</t>
  </si>
  <si>
    <t>Hanging vanity unit with two drawer 65 cm,   sea dune color</t>
  </si>
  <si>
    <t>https://www.aqwella.com/upload/iblock/547/r3ew1b98qdk7igbut6u02zgms1z7krvh/AQWELLA_Geometria_booklet_2025.pdf</t>
  </si>
  <si>
    <t>https://www.aqwella.com/upload/iblock/8c6/wzdsapbpm9dufhtnffzof75dn5gqovax/Geometria_65_2_ST_tech.pdf</t>
  </si>
  <si>
    <t>https://www.aqwella.com/upload/iblock/19e/pz02hvtmbqd8z03sbkgfxuju501g40ek/Geometria_65_2_ST_tech.pdf</t>
  </si>
  <si>
    <t>https://www.aqwella.com/upload/iblock/80b/m6hjf0f1crtv3gt4vroc7rv81jze8nrc/crea_38_round_web2.png</t>
  </si>
  <si>
    <t>https://www.aqwella.com/upload/iblock/1b8/009lzhd2y1awlo67cio58xfj7pndo6in/Geometria_65_2_ST_tech.png</t>
  </si>
  <si>
    <t>https://www.aqwella.com/upload/iblock/3ed/pfsuor70a6hhflcczv21nn5atw5p131l/STG662X476GS.png</t>
  </si>
  <si>
    <t>https://www.aqwella.com/upload/iblock/7dc/gg0eo0nlcgyiif428oafqzddrdxmyfj2/GEO01062GRM+STG562X476GS_02.png</t>
  </si>
  <si>
    <t>https://www.aqwella.com/upload/iblock/92f/f3jmkk60063o9kw0y2ig54mju5zvnip2/GEO01062GRM+STG562X476GS_01.png</t>
  </si>
  <si>
    <t>Geometria T65/2/GRM+Столешница из керамогранита 6624х476мм, серый камень</t>
  </si>
  <si>
    <t>https://www.aqwella.com/upload/iblock/f48/fzjhczxq575ipzkcytaq2oi3bxfd5ty7/Geometria_65_2_ST_tech.png</t>
  </si>
  <si>
    <t>Hanging vanity unit with two drawer and countertop 65 cm, grey  color / grey stone</t>
  </si>
  <si>
    <t xml:space="preserve">Подвесная тумба с двумя ящиками 65 см, цвет серый со столешницей серый камень и накладным умывальником </t>
  </si>
  <si>
    <t>https://www.aqwella.com/upload/iblock/bb2/8959az882g39t5258qevd35gyc5u34xj/AQWELLA_Geometria_booklet_2025.pdf</t>
  </si>
  <si>
    <t>https://www.aqwella.com/upload/iblock/e6a/nlnue38jc1n8vfq6o9uc5m9xdx4dr1nl/Geometria_65_2_ST_tech.pdf</t>
  </si>
  <si>
    <t>https://www.aqwella.com/upload/iblock/849/iesdz12tay1a09z8mtqc34nwmcv1jbae/Geometria_65_2_ST_tech.pdf</t>
  </si>
  <si>
    <t>https://www.aqwella.com/upload/iblock/500/653858rdblvcq54xjtbufvu1pdycokz6/crea_38_round_web2.png</t>
  </si>
  <si>
    <t>https://www.aqwella.com/upload/iblock/490/7cehe707vs3ca4idi1acuu1kqg3xw4no/Geometria_65_2_ST_tech.png</t>
  </si>
  <si>
    <t>https://www.aqwella.com/upload/iblock/06d/uo09b9hczex0lpo4objc74bd28i5bskg/STG662X476MB.png</t>
  </si>
  <si>
    <t>https://www.aqwella.com/upload/iblock/50c/rk81dp9afedd2y5nqdapzv6pxth7stb9/GEO01062GRM+STG562X476MW_02.png</t>
  </si>
  <si>
    <t>https://www.aqwella.com/upload/iblock/1aa/i4xpjy78cedz4k0spfthrqi1qorzzarv/GEO01062GRM+STG562X476MW_01.png</t>
  </si>
  <si>
    <t>Geometria T65/2/GRM+Столешница 1014мм, мрамор белый</t>
  </si>
  <si>
    <t>https://www.aqwella.com/upload/iblock/24d/l02gs54d9hz18ti4i0i0tbdq0pcgy4dj/Geometria_65_2_ST_tech.png</t>
  </si>
  <si>
    <t>Hanging vanity unit with two drawer and countertop 65 cm, grey  color / white marble</t>
  </si>
  <si>
    <t xml:space="preserve">Подвесная тумба с двумя ящиками 65 см, цвет серый со столешницей мрамор белый и накладным умывальником </t>
  </si>
  <si>
    <t>https://www.aqwella.com/upload/iblock/8d8/lv264n4dvjryniuwg9gjydgv1vtzm0q0/AQWELLA_Geometria_booklet_2025.pdf</t>
  </si>
  <si>
    <t>https://www.aqwella.com/upload/iblock/998/y5dwinot52opk3c4z6bbz1chb8hyq5vj/Geometria_65_2_UM_tech.pdf</t>
  </si>
  <si>
    <t>https://www.aqwella.com/upload/iblock/fb7/5xkrcgbl082znplc4xljlveduy8txpfg/Geometria_65_2_UM_tech.pdf</t>
  </si>
  <si>
    <t>https://www.aqwella.com/upload/iblock/094/16ua2ak9vrdun3tsqth056ajrfmt0afb/Вилис 600.png</t>
  </si>
  <si>
    <t>https://www.aqwella.com/upload/iblock/3ff/1goq13n6gpn1g878s9texn42dp05yzyw/Geometria_65_2_UM_tech.png</t>
  </si>
  <si>
    <t>https://www.aqwella.com/upload/iblock/bff/r4v8m2i3081xxob6za0fpn3cdxtz3058/GEO01062GRM_02.png</t>
  </si>
  <si>
    <t>https://www.aqwella.com/upload/iblock/462/955uleyoawnjc9phd5c6g15r5y7hyo5k/GEO01062GRM.png</t>
  </si>
  <si>
    <t>Geometria T65/2/GRM</t>
  </si>
  <si>
    <t>https://www.aqwella.com/upload/iblock/fa3/vc911qlgm1sljgrrien5r7nfeh49075q/Geometria_65_2_UM_tech.png</t>
  </si>
  <si>
    <t>Hanging vanity unit with two drawer 65 cm, grey  color</t>
  </si>
  <si>
    <t>https://www.aqwella.com/upload/iblock/47a/e56f0xcb61skj0ysgztpsflmip7v9jud/AQWELLA_Geometria_booklet_2025.pdf</t>
  </si>
  <si>
    <t>https://www.aqwella.com/upload/iblock/3ae/vfwm3hdpw8zye21wr57oq3spk8w1p4vr/Geometria_100_2_ST_tech.pdf</t>
  </si>
  <si>
    <t>https://www.aqwella.com/upload/iblock/ed2/qj1obm11isu9q41o2v32edapp0tg3lth/Geometria_100_2_ST_tech.pdf</t>
  </si>
  <si>
    <t>https://www.aqwella.com/upload/iblock/042/xjz9wjqlstpu5ef2xcjs0e18p4dme33k/crea_38_round_web2.png</t>
  </si>
  <si>
    <t>https://www.aqwella.com/upload/iblock/c68/7g6j23wyea4r02wac8mpvwdyzpce0guw/Rectangle 123.png</t>
  </si>
  <si>
    <t>https://www.aqwella.com/upload/iblock/dd6/pvmkzvlbmn3dneab3ccqjij1ifvibds1/Geometria_100_2_ST_tech.png</t>
  </si>
  <si>
    <t>https://www.aqwella.com/upload/iblock/820/qnk8pdos3b1z252t6as9pjl7ragt0zps/STG1014X456GS.png</t>
  </si>
  <si>
    <t>https://www.aqwella.com/upload/iblock/4dd/owqwdnj6ew8cs9abz4w0sa0yvzn6lpkp/GEO01102WM+STG1014X456GS_02.png</t>
  </si>
  <si>
    <t>https://www.aqwella.com/upload/iblock/832/vs0bxob1b2sakc1tytv9ceuvb23b4z5g/GEO01102WM+STG1014X456GS_01.png</t>
  </si>
  <si>
    <t>Geometria T10/2/WM+Столешница 1014мм, серый камень</t>
  </si>
  <si>
    <t>https://www.aqwella.com/upload/iblock/af5/3s0u478oeslvhefnsnj3y4seyake31b7/Rectangle 123.png</t>
  </si>
  <si>
    <t>Hanging vanity unit with  two drawer and countertop 100 cm, white color / grey stone</t>
  </si>
  <si>
    <t xml:space="preserve">Подвесная тумба с двумя ящиком 100 см, цвет белый со столешницей серый камень и накладным умывальником </t>
  </si>
  <si>
    <t>https://www.aqwella.com/upload/iblock/047/vwbaqvcrqi7apk1rb3nkgq9zrljwld99/AQWELLA_Geometria_booklet_2025.pdf</t>
  </si>
  <si>
    <t>https://www.aqwella.com/upload/iblock/f00/advwzxle31v6zv89zjjspet5uy7r0b8i/Geometria_100_2_ST_tech.pdf</t>
  </si>
  <si>
    <t>https://www.aqwella.com/upload/iblock/e3a/68prs0l5y5xw6jsdxfw7h6lp0dd0gj43/Geometria_100_2_ST_tech.pdf</t>
  </si>
  <si>
    <t>https://www.aqwella.com/upload/iblock/ee2/mp3brt0xk2ulkkbrzabkx1dibv4x18u6/crea_38_round_web2.png</t>
  </si>
  <si>
    <t>https://www.aqwella.com/upload/iblock/89c/4jhey76zf5kk24nux9niao96p30c85ap/Rectangle 123.png</t>
  </si>
  <si>
    <t>https://www.aqwella.com/upload/iblock/02e/0npyt34dg0lndhg8lh3c15k9ee2oh755/Geometria_100_2_ST_tech.png</t>
  </si>
  <si>
    <t>https://www.aqwella.com/upload/iblock/a7a/4t0mslo5ewllfac7lvihp0u0xqf8gdy8/STG1014X456MB.png</t>
  </si>
  <si>
    <t>https://www.aqwella.com/upload/iblock/a20/qbf8d304n8h9oyq7ntrf7pebwn7f3nez/GEO01102WM+STG1014X456MW_02.png</t>
  </si>
  <si>
    <t>https://www.aqwella.com/upload/iblock/8ff/9j4jxnnblkkto4dnk4gcc6tpnbtztnur/GEO01102WM+STG1014X456MW_01.png</t>
  </si>
  <si>
    <t>Geometria T10/2/WM+Столешница 1014мм, мрамор белый</t>
  </si>
  <si>
    <t>https://www.aqwella.com/upload/iblock/35c/3okya3482z2axbt0zsk0yizrdfi8hzli/Rectangle 123.png</t>
  </si>
  <si>
    <t>Hanging vanity unit with  two drawer and countertop 100 cm, white color / white marble</t>
  </si>
  <si>
    <t xml:space="preserve">Подвесная тумба с двумя ящиком 100 см, цвет белый со столешницей мрамор белый и накладным умывальником </t>
  </si>
  <si>
    <t>https://www.aqwella.com/upload/iblock/b93/pjdrojljj5l70gjewlvjm0160dwejcjf/AQWELLA_Geometria_booklet_2025.pdf</t>
  </si>
  <si>
    <t>https://www.aqwella.com/upload/iblock/f30/073c9nv1500xccncw53j01g5r0tj4mag/Geometria_100_2_UM_tech.pdf</t>
  </si>
  <si>
    <t>https://www.aqwella.com/upload/iblock/163/u5wnpabuvgk9jqkvxt25gyace7pr0v13/Geometria_100_2_UM_tech.pdf</t>
  </si>
  <si>
    <t>https://www.aqwella.com/upload/iblock/61f/kgjsd412hqqt0d2a4rlhnthmhix6ggkl/Вилис 1000.png</t>
  </si>
  <si>
    <t>Wilis 1000</t>
  </si>
  <si>
    <t>https://www.aqwella.com/upload/iblock/b97/4wg4fgsca178huk94i4xnqs6tzegacj4/Geometria_100_2_UM_tech.png</t>
  </si>
  <si>
    <t>https://www.aqwella.com/upload/iblock/829/numu4sg48yd2uat71sspuoz590wamgxh/GE01102WM.png</t>
  </si>
  <si>
    <t>https://www.aqwella.com/upload/iblock/628/0e9c5519ir6zjnw23eo72wvihmnrcbhl/GEO01102WM_02.png</t>
  </si>
  <si>
    <t>https://www.aqwella.com/upload/iblock/fd9/cias4h9m8ch4hwes6ukryg83ka5tih9s/GEO01102WM.png</t>
  </si>
  <si>
    <t>Geometria T10/2/WM</t>
  </si>
  <si>
    <t>https://www.aqwella.com/upload/iblock/d16/pwmoutdnk2921v13huyrs2c97msmna0c/Geometria_100_2_UM_tech.png</t>
  </si>
  <si>
    <t>Hanging vanity unit with two drawer 100 cm, white color</t>
  </si>
  <si>
    <t>https://www.aqwella.com/upload/iblock/8e3/4x3z36fhjdgdgy0p1y153ul9rftre66r/AQWELLA_Geometria_booklet_2025.pdf</t>
  </si>
  <si>
    <t>https://www.aqwella.com/upload/iblock/7fe/yye55c05ow6loiycw1xabsf9fdt6l2fw/Geometria_100_2_ST_tech.pdf</t>
  </si>
  <si>
    <t>https://www.aqwella.com/upload/iblock/f01/ipxv9fik88tl594nqvk7oynrp7obt0sv/Geometria_100_2_ST_tech.pdf</t>
  </si>
  <si>
    <t>https://www.aqwella.com/upload/iblock/3c7/pvnvakpijyhogtl3o45moa9lw4k68023/crea_38_round_web2.png</t>
  </si>
  <si>
    <t>https://www.aqwella.com/upload/iblock/fa9/mi9f2hufdzp7bp0kps5b6aci0carwimj/Rectangle 123.png</t>
  </si>
  <si>
    <t>https://www.aqwella.com/upload/iblock/ce0/xt4egmb2f71buqpmsmuhvr4oagko0yre/Geometria_100_2_ST_tech.png</t>
  </si>
  <si>
    <t>https://www.aqwella.com/upload/iblock/be4/hhe99tju0zinqct993lyzlonvi3dsp12/STG1014X456GS.png</t>
  </si>
  <si>
    <t>https://www.aqwella.com/upload/iblock/6d3/mzzrjhjoot97phjwebxl0tuxdwlazxv2/GEO01102ST+STG1014X456GS_02.png</t>
  </si>
  <si>
    <t>https://www.aqwella.com/upload/iblock/0d0/16r6u55tfxh0iwzsmczyd162v3ik0nnb/GEO01102ST+STG1014X456GS_01.png</t>
  </si>
  <si>
    <t>Geometria T10/2/ST+Столешница 1014мм, серый камень</t>
  </si>
  <si>
    <t>https://www.aqwella.com/upload/iblock/283/cdwmv8em29s91e0jbk212lt57kculmcx/Rectangle 123.png</t>
  </si>
  <si>
    <t>Hanging vanity unit with  two drawer and countertop 100 cm, gray fog color / grey stone</t>
  </si>
  <si>
    <t xml:space="preserve">Подвесная тумба с двумя ящиком 100 см, цвет серый туман со столешницей серый камень и накладным умывальником </t>
  </si>
  <si>
    <t>Vanity unit 100 cm</t>
  </si>
  <si>
    <t>https://www.aqwella.com/upload/iblock/696/l1zhyr9thx3ev20e0ctxmfpsccndlfcp/AQWELLA_Geometria_booklet_2025.pdf</t>
  </si>
  <si>
    <t>https://www.aqwella.com/upload/iblock/3e8/ofgm9bl6r3scwl201gxz0clrf5plij8v/Geometria_100_2_ST_tech.pdf</t>
  </si>
  <si>
    <t>https://www.aqwella.com/upload/iblock/c65/7mse2wew5y41ylf1042ybf2v5p7e3x1g/Geometria_100_2_ST_tech.pdf</t>
  </si>
  <si>
    <t>https://www.aqwella.com/upload/iblock/dc3/b2z2viwl3b80yde7x5vlg39iibkc0nj5/crea_38_round_web2.png</t>
  </si>
  <si>
    <t>https://www.aqwella.com/upload/iblock/448/9v8bvls8yuq0pxvp3gf05xuv9mayxpgl/Rectangle 123.png</t>
  </si>
  <si>
    <t>https://www.aqwella.com/upload/iblock/a00/qzz9mzsfcz7b52yubohkgk7kpfzpjdsb/Geometria_100_2_ST_tech.png</t>
  </si>
  <si>
    <t>https://www.aqwella.com/upload/iblock/cdd/5cs1632wis0clfix9avw2jnj112s4jb1/STG1014X456MB.png</t>
  </si>
  <si>
    <t>https://www.aqwella.com/upload/iblock/570/39bqhvs8s9ehr8in6tx1ftno12auotpr/GEO01102ST+STG1014X456MW_02.png</t>
  </si>
  <si>
    <t>https://www.aqwella.com/upload/iblock/6a3/j8p223tt0betzls2oremq49sur4s8d2u/GEO01102ST+STG1014X456MW_01.png</t>
  </si>
  <si>
    <t>Geometria T10/2/ST+Столешница 1014мм, мрамор белый</t>
  </si>
  <si>
    <t>https://www.aqwella.com/upload/iblock/c60/j0xba5dar2pkk7ur96r0yx91r7d3tl66/Rectangle 123.png</t>
  </si>
  <si>
    <t>Hanging vanity unit with  two drawer and countertop 100 cm, gray fog color / white marble</t>
  </si>
  <si>
    <t xml:space="preserve">Подвесная тумба с двумя ящиком 100 см, цвет серый туман со столешницей мрамор белый и накладным умывальником </t>
  </si>
  <si>
    <t>https://www.aqwella.com/upload/iblock/fd1/6e3jh4dw2lojgnrt77w0692d8fifyviw/AQWELLA_Geometria_booklet_2025.pdf</t>
  </si>
  <si>
    <t>https://www.aqwella.com/upload/iblock/5b1/gi95icka19818aabqopqlvx02h406up0/Geometria_100_2_UM_tech.pdf</t>
  </si>
  <si>
    <t>https://www.aqwella.com/upload/iblock/f33/53z1jtbxr36uojd2j4guxws43z79wxu8/Geometria_100_2_UM_tech.pdf</t>
  </si>
  <si>
    <t>https://www.aqwella.com/upload/iblock/a5e/0u8t35fgxr9e7uln448elyew751tac0i/Вилис 1000.png</t>
  </si>
  <si>
    <t>https://www.aqwella.com/upload/iblock/a68/azm4chqlr0clfzekawqohv7y5dx1z5fs/Geometria_100_2_UM_tech.png</t>
  </si>
  <si>
    <t>https://www.aqwella.com/upload/iblock/ca1/yv3sgns749atalpi3v20lqr2dy0kt9b8/GE01102ST.png</t>
  </si>
  <si>
    <t>https://www.aqwella.com/upload/iblock/e49/z8jhp1ube4fwotw690xtil34xbazdrt1/GEO01102ST_02.png</t>
  </si>
  <si>
    <t>https://www.aqwella.com/upload/iblock/ce8/mr9ywnx2axilfozgk5gugcm0qblf07kf/GEO01102ST.png</t>
  </si>
  <si>
    <t>Geometria T10/2/ST</t>
  </si>
  <si>
    <t>https://www.aqwella.com/upload/iblock/d4d/7xxx3vd01fpxd95r2jj8yxvscr6fuezk/Geometria_100_2_UM_tech.png</t>
  </si>
  <si>
    <t>Hanging vanity unit with two drawer 100 cm,  gray fog color</t>
  </si>
  <si>
    <t>https://www.aqwella.com/upload/iblock/b34/6jof921xdmqskjkodwi2tkgvnw43zew3/AQWELLA_Geometria_booklet_2025.pdf</t>
  </si>
  <si>
    <t>https://www.aqwella.com/upload/iblock/ff5/fr3i07j0deje1czwfx241kl8mhawlpdl/Geometria_100_2_ST_tech.pdf</t>
  </si>
  <si>
    <t>https://www.aqwella.com/upload/iblock/dcd/p7qkikda4s81v0zebpvicbw9m54308gd/Geometria_100_2_ST_tech.pdf</t>
  </si>
  <si>
    <t>https://www.aqwella.com/upload/iblock/45e/xdobjncv84xjbyq9n22vubis63pgg344/crea_38_round_web2.png</t>
  </si>
  <si>
    <t>https://www.aqwella.com/upload/iblock/0aa/m8ghb8oj70fbz0bbf8oospn069iclqgp/Rectangle 123.png</t>
  </si>
  <si>
    <t>https://www.aqwella.com/upload/iblock/90d/mj0xzgznu6y0u1qa1i3c3axyo4ptvmuj/Geometria_100_2_ST_tech.png</t>
  </si>
  <si>
    <t>https://www.aqwella.com/upload/iblock/6e4/66tjsnyonj5l9qt76fbv0g0a4vdi18zj/STG1014X456GS.png</t>
  </si>
  <si>
    <t>https://www.aqwella.com/upload/iblock/e2f/p20zhpezism7xwegxt0wq0estmhsk4h6/GEO01102SH+STG1014X456GS_02.png</t>
  </si>
  <si>
    <t>https://www.aqwella.com/upload/iblock/433/v6firpg3kn509o92wbx0w4nh4tmuxslx/GEO01102SH+STG1014X456GS_01.png</t>
  </si>
  <si>
    <t>Geometria T10/2/SH+Столешница 1014мм, серый камень</t>
  </si>
  <si>
    <t>https://www.aqwella.com/upload/iblock/299/ic8hqskinq6aq84y2bknt53h3gx0mnmx/Rectangle 123.png</t>
  </si>
  <si>
    <t>Hanging vanity unit with  two drawer and countertop 100 cm, sage green / grey stone</t>
  </si>
  <si>
    <t xml:space="preserve">Подвесная тумба с двумя ящиком 100 см, цвет зеленый шалфей со столешницей серый камень и накладным умывальником </t>
  </si>
  <si>
    <t>https://www.aqwella.com/upload/iblock/d32/kzs9t19fmiyywb7twcllg4ntif6t5l2o/AQWELLA_Geometria_booklet_2025.pdf</t>
  </si>
  <si>
    <t>https://www.aqwella.com/upload/iblock/6bd/w94ui9v6jtdh78v4q96tpae5ovel0j0l/Geometria_100_2_ST_tech.pdf</t>
  </si>
  <si>
    <t>https://www.aqwella.com/upload/iblock/547/hfl8ef0quskd3ylrc70l4wwqfx6cdcmh/Geometria_100_2_ST_tech.pdf</t>
  </si>
  <si>
    <t>https://www.aqwella.com/upload/iblock/6f3/qb9721inyle428bwke10g6it30yygl4q/crea_38_round_web2.png</t>
  </si>
  <si>
    <t>https://www.aqwella.com/upload/iblock/706/icsnufc8hf9wxrq2iv3dsnbgxi3we9hv/Rectangle 123.png</t>
  </si>
  <si>
    <t>https://www.aqwella.com/upload/iblock/4e4/30lcqcys470zfrq8yg3emmowuo6eivhz/Geometria_100_2_ST_tech.png</t>
  </si>
  <si>
    <t>https://www.aqwella.com/upload/iblock/70f/wjc5egmdl11jz3ccq2rrej2qh11dw0cp/STG1014X456MB.png</t>
  </si>
  <si>
    <t>https://www.aqwella.com/upload/iblock/e23/bc1w535osd71v1j1o2fwyrphwll735rx/GEO01102SH+STG1014X456MW_02.png</t>
  </si>
  <si>
    <t>https://www.aqwella.com/upload/iblock/ce0/6rkdzqws55qkht85rsvhjvddb6yt9xsb/GEO01102SH+STG1014X456MW_01.png</t>
  </si>
  <si>
    <t>Geometria T10/2/SH+Столешница 1014мм, мрамор белый</t>
  </si>
  <si>
    <t>https://www.aqwella.com/upload/iblock/db8/u5kfxxnaq7u5dvsyoo9wyo9jyp2nmqse/Rectangle 123.png</t>
  </si>
  <si>
    <t>Hanging vanity unit with  two drawer and countertop 100 cm, sage green / white marble</t>
  </si>
  <si>
    <t xml:space="preserve">Подвесная тумба с двумя ящиком 100 см, цвет зеленый шалфей со столешницей мрамор белый и накладным умывальником </t>
  </si>
  <si>
    <t>https://www.aqwella.com/upload/iblock/18e/v1lvr3nwfkn2y2pinbkp3w6k4qainrvz/AQWELLA_Geometria_booklet_2025.pdf</t>
  </si>
  <si>
    <t>https://www.aqwella.com/upload/iblock/7fb/r83ij2lkg9tzl48c5fss6lw55sln1rp2/Geometria_100_2_UM_tech.pdf</t>
  </si>
  <si>
    <t>https://www.aqwella.com/upload/iblock/dc5/49tx991pdxxyfwev62rl36bh436vcww5/Geometria_100_2_UM_tech.pdf</t>
  </si>
  <si>
    <t>https://www.aqwella.com/upload/iblock/7fb/lws8ftq2yljqn7kdh435jiri66o6ivr5/Вилис 1000.png</t>
  </si>
  <si>
    <t>https://www.aqwella.com/upload/iblock/cff/drxo9ooyaf6sdgb18p537gngmj1kvz97/Geometria_100_2_UM_tech.png</t>
  </si>
  <si>
    <t>https://www.aqwella.com/upload/iblock/9d4/dctqzu8buiihxkl1grvh2edw3cyx523d/geo_100_02_sh_opened.jpg</t>
  </si>
  <si>
    <t>https://www.aqwella.com/upload/iblock/153/55z9dl9jbbgi1rlk4e6zn26eg06hivq5/GEO01102SH_02.png</t>
  </si>
  <si>
    <t>https://www.aqwella.com/upload/iblock/78e/vn3xte1qqp8c4rgxjh7n2zu2d0uav0w8/GEO01102SH.png</t>
  </si>
  <si>
    <t>Geometria T10/2/SH</t>
  </si>
  <si>
    <t>https://www.aqwella.com/upload/iblock/898/wp1rp6ffvsblorhxkjz2iqcx97houd67/Geometria_100_2_UM_tech.png</t>
  </si>
  <si>
    <t>Hanging vanity unit with two drawer 100 cm,  sage green  color</t>
  </si>
  <si>
    <t>https://www.aqwella.com/upload/iblock/709/c3j032464el6wguckv8ohxgyyj8bvc7k/AQWELLA_Geometria_booklet_2025.pdf</t>
  </si>
  <si>
    <t>https://www.aqwella.com/upload/iblock/4f4/91hc45j82fts8caiymcepq58nsg90b1b/Geometria_100_2_ST_tech.pdf</t>
  </si>
  <si>
    <t>https://www.aqwella.com/upload/iblock/c91/mt63emjc78s6tomhy5fyvr83kd0hv23i/Geometria_100_2_ST_tech.pdf</t>
  </si>
  <si>
    <t>https://www.aqwella.com/upload/iblock/c77/qyq2nw8myrno6x5v30etqpd5xo19fnla/crea_38_round_web2.png</t>
  </si>
  <si>
    <t>https://www.aqwella.com/upload/iblock/2bf/mevem42wqizkgy1pyx1i0z0vco37muwx/Rectangle 123.png</t>
  </si>
  <si>
    <t>https://www.aqwella.com/upload/iblock/d09/c34isrz93a7h1wacwgf63si2pdy5z6bm/Geometria_100_2_ST_tech.png</t>
  </si>
  <si>
    <t>https://www.aqwella.com/upload/iblock/087/w1yq3aajn8anvi28ek2e3wgd66rthyku/STG1014X456GS.png</t>
  </si>
  <si>
    <t>https://www.aqwella.com/upload/iblock/3a5/5txk4es7oinmsg7loc56qhez89s5mdpr/GEO01102KS+STG1014X456GS_02.png</t>
  </si>
  <si>
    <t>https://www.aqwella.com/upload/iblock/328/cafbctrcihjw4dlhulvociuj0nweox7j/GEO01102KS+STG1014X456GS_01.png</t>
  </si>
  <si>
    <t>Geometria T10/2/MD+Столешница 1014мм, серый камень</t>
  </si>
  <si>
    <t>https://www.aqwella.com/upload/iblock/b0f/tozhs8x4jqab30gbei2i0ima6jrdv2tj/Rectangle 123.png</t>
  </si>
  <si>
    <t>Hanging vanity unit with  two drawer and countertop 100 cm, sea dune color / grey stone</t>
  </si>
  <si>
    <t xml:space="preserve">Подвесная тумба с двумя ящиком 100 см, цвет морская дюна со столешницей серый камень и накладным умывальником </t>
  </si>
  <si>
    <t>https://www.aqwella.com/upload/iblock/a13/nb2s7hpyhx2i5la0qs19vll0s5pp8wyg/AQWELLA_Geometria_booklet_2025.pdf</t>
  </si>
  <si>
    <t>https://www.aqwella.com/upload/iblock/f87/kav5y1bzwlatwf3a2yy2ztd927lxk72b/Geometria_100_2_ST_tech.pdf</t>
  </si>
  <si>
    <t>https://www.aqwella.com/upload/iblock/cc0/le62mj1fyjnjffuwc5wbstr5wwi6tvb3/Geometria_100_2_ST_tech.pdf</t>
  </si>
  <si>
    <t>https://www.aqwella.com/upload/iblock/a75/ob00tn1y10xmvp6ml3r3sol809r2ikeb/crea_38_round_web2.png</t>
  </si>
  <si>
    <t>https://www.aqwella.com/upload/iblock/aa8/kvbmg2qkd1lp6rcjgg0wx0xrqdbq1cv8/Rectangle 123.png</t>
  </si>
  <si>
    <t>https://www.aqwella.com/upload/iblock/b07/qr52pb5dqaz5tz9kra30fhq68u463bj1/Geometria_100_2_ST_tech.png</t>
  </si>
  <si>
    <t>https://www.aqwella.com/upload/iblock/b2b/emguza7319ak61mue981a2q66nh6mp1r/STG1014X456MB.png</t>
  </si>
  <si>
    <t>https://www.aqwella.com/upload/iblock/601/l69cbbaw4lls3j7xf4msz0h5wc6rzwd6/GEO01102KS+STG1014X456MW_02.png</t>
  </si>
  <si>
    <t>https://www.aqwella.com/upload/iblock/991/bbavnxdonkxec6dwsabk31x8ok42yxx4/GEO01102KS+STG1014X456MW_01.png</t>
  </si>
  <si>
    <t>Geometria T10/2/MD+Столешница 1014мм, мрамор белый</t>
  </si>
  <si>
    <t>https://www.aqwella.com/upload/iblock/c24/n98kdw38dmagt3sfovi2mfv0q9v2pywu/Rectangle 123.png</t>
  </si>
  <si>
    <t>Hanging vanity unit with  two drawer and countertop 100 cm, sea dune color / white marble</t>
  </si>
  <si>
    <t xml:space="preserve">Подвесная тумба с двумя ящиком 100 см, цвет морская дюна со столешницей мрамор белый и накладным умывальником </t>
  </si>
  <si>
    <t>https://www.aqwella.com/upload/iblock/51d/tnyx8zqpjlxyluuxfjj0z4inv3p1qn37/AQWELLA_Geometria_booklet_2025.pdf</t>
  </si>
  <si>
    <t>https://www.aqwella.com/upload/iblock/273/ihy7737ipdcjttgskpknfov0tyf0zqal/Geometria_100_2_UM_tech.pdf</t>
  </si>
  <si>
    <t>https://www.aqwella.com/upload/iblock/675/mpcsi5ew1xmp8q0ruxv57zp5lpoz9qe9/Geometria_100_2_UM_tech.pdf</t>
  </si>
  <si>
    <t>https://www.aqwella.com/upload/iblock/8c9/1440dhmimvppe0qjt08cidq1x6r23oix/Вилис 1000.png</t>
  </si>
  <si>
    <t>https://www.aqwella.com/upload/iblock/fa2/8lb46fyz95psaydqq9miindr1iz4dhmu/Geometria_100_2_UM_tech.png</t>
  </si>
  <si>
    <t>https://www.aqwella.com/upload/iblock/182/1dfu9td1akrf0mahkvs0dgnvj2fo3o7w/geo_100_ks_side_01_nc.jpg</t>
  </si>
  <si>
    <t>https://www.aqwella.com/upload/iblock/bfc/t1awumss5c54zqvmlyzshnr85vopqtvu/GEO01102KS_02.png</t>
  </si>
  <si>
    <t>https://www.aqwella.com/upload/iblock/a27/jn3mzvptni3zy8k3xncx37ar4t92vc7v/GEO01102KS.png</t>
  </si>
  <si>
    <t>Geometria T10/2/MD</t>
  </si>
  <si>
    <t>https://www.aqwella.com/upload/iblock/e83/p82azne0e904i7egnbuzsj3y0z50u7s4/Geometria_100_2_UM_tech.png</t>
  </si>
  <si>
    <t>Hanging vanity unit with two drawer 100 cm,   sea dune color</t>
  </si>
  <si>
    <t>https://www.aqwella.com/upload/iblock/37d/vo1e4ekjz8d9v5pf6mj1sperxc0w0gtf/AQWELLA_Geometria_booklet_2025.pdf</t>
  </si>
  <si>
    <t>https://www.aqwella.com/upload/iblock/97c/1qx6xciq17w8ok3j64s9zu781rf0bdw4/Geometria_100_2_ST_tech.pdf</t>
  </si>
  <si>
    <t>https://www.aqwella.com/upload/iblock/738/m4idmm1lgoa55a3cl5c7p5d3uxly496u/Geometria_100_2_ST_tech.pdf</t>
  </si>
  <si>
    <t>https://www.aqwella.com/upload/iblock/87e/5uh3efn50qoedomopjarclbg3u8r55xg/crea_38_round_web2.png</t>
  </si>
  <si>
    <t>https://www.aqwella.com/upload/iblock/7ce/mwf9u7jxopzlwotki4rjor9qqm1imev8/Rectangle 123.png</t>
  </si>
  <si>
    <t>https://www.aqwella.com/upload/iblock/c99/7elr2md481kkdqemhro8vdu2v7byf2x9/Geometria_100_2_ST_tech.png</t>
  </si>
  <si>
    <t>https://www.aqwella.com/upload/iblock/ed5/fi2h55o1t5ypvricyuom5ojbexdsgpgp/STG1014X456GS.png</t>
  </si>
  <si>
    <t>https://www.aqwella.com/upload/iblock/c59/chf84mjjctqn3kp60ishcmxjogv0bj7a/GEO01102GRM+STG1014X456GS_02.png</t>
  </si>
  <si>
    <t>https://www.aqwella.com/upload/iblock/7a4/zofwyg8fefn97pc3euoub6n4cibkox7r/GEO01102GRM+STG1014X456GS_01.png</t>
  </si>
  <si>
    <t>Geometria T10/2/GRM+Столешница 1014мм, серый камень</t>
  </si>
  <si>
    <t>https://www.aqwella.com/upload/iblock/a92/hqjyog1otp5ygrv0qo4hjufnbo2rtkkc/Rectangle 123.png</t>
  </si>
  <si>
    <t>Hanging vanity unit with  two drawer and countertop 100 cm, grey  color / grey stone</t>
  </si>
  <si>
    <t xml:space="preserve">Подвесная тумба с двумя ящиком 100 см, цвет серый со столешницей серый камень и накладным умывальником </t>
  </si>
  <si>
    <t>https://www.aqwella.com/upload/iblock/2f1/fan00qtx0zuav85j61fc9ir7soz72g91/AQWELLA_Geometria_booklet_2025.pdf</t>
  </si>
  <si>
    <t>https://www.aqwella.com/upload/iblock/769/7ixvmtvdx4oza81zo2cnl8ku7f7fgf5c/Geometria_100_2_ST_tech.pdf</t>
  </si>
  <si>
    <t>https://www.aqwella.com/upload/iblock/f46/489anqctfi4t2ozfgwtu4qny1qb6dbdv/Geometria_100_2_ST_tech.pdf</t>
  </si>
  <si>
    <t>https://www.aqwella.com/upload/iblock/125/czufmxg4f0m5mnndwdz8dwz6l7wimcba/crea_38_round_web2.png</t>
  </si>
  <si>
    <t>https://www.aqwella.com/upload/iblock/3f2/4y1frhefs0csmq8et4njg3rh0sycff1n/Rectangle 123.png</t>
  </si>
  <si>
    <t>https://www.aqwella.com/upload/iblock/e76/p0e4v2rcz2v4pjy65i7v7kccl5q3t3vx/Geometria_100_2_ST_tech.png</t>
  </si>
  <si>
    <t>https://www.aqwella.com/upload/iblock/ac8/as06fx4v38u1w8czlos0gzvqs1i91f4f/STG1014X456MB.png</t>
  </si>
  <si>
    <t>https://www.aqwella.com/upload/iblock/d12/grew93q12bs163ut14rx0nym07xe42uj/GEO01102GRM+STG1014X456MW_02.png</t>
  </si>
  <si>
    <t>https://www.aqwella.com/upload/iblock/a56/zp0mk2len419y2ex6p855n18mdgew5zf/GEO01102GRM+STG1014X456MW_01.png</t>
  </si>
  <si>
    <t>Geometria T10/2/GRM+Столешница 1014мм, мрамор белый</t>
  </si>
  <si>
    <t>https://www.aqwella.com/upload/iblock/cf7/vpynteryz0f1usc8bnq137v30onmdq81/Rectangle 123.png</t>
  </si>
  <si>
    <t>Hanging vanity unit with  two drawer and countertop 100 cm, grey  color / white marble</t>
  </si>
  <si>
    <t xml:space="preserve">Подвесная тумба с двумя ящиком 100 см, цвет серый со столешницей мрамор белый и накладным умывальником </t>
  </si>
  <si>
    <t>https://www.aqwella.com/upload/iblock/fe5/7ztj5ki860b0i25cyt7ogimezkw9wg82/AQWELLA_Geometria_booklet_2025.pdf</t>
  </si>
  <si>
    <t>https://www.aqwella.com/upload/iblock/fd3/74bqbzwo2oa4o5wwokt8lj0j5o55wqoz/Geometria_100_2_UM_tech.pdf</t>
  </si>
  <si>
    <t>https://www.aqwella.com/upload/iblock/15e/9br5l9tc74a6g9vmwdy33ppoflpzg18e/Geometria_100_2_UM_tech.pdf</t>
  </si>
  <si>
    <t>https://www.aqwella.com/upload/iblock/119/hy9g8pd5ui6w1bfyl10dr528ttmvj2z6/Вилис 1000.png</t>
  </si>
  <si>
    <t>https://www.aqwella.com/upload/iblock/bdc/pzqsg4frdipq4mnij3lv0kt22lm2zibt/Geometria_100_2_UM_tech.png</t>
  </si>
  <si>
    <t>https://www.aqwella.com/upload/iblock/5f8/497c3m0w9c3wugwi7wyegz14iixlqk1s/GEO01102GRM_02.png</t>
  </si>
  <si>
    <t>https://www.aqwella.com/upload/iblock/a33/ayo0q7a67dns8wn23wbtr97frt6nb0mv/GEO01102GRM.png</t>
  </si>
  <si>
    <t>Geometria T10/2/GRM</t>
  </si>
  <si>
    <t>https://www.aqwella.com/upload/iblock/40a/0uh0wss4lsnqs2cofl1qz23dt010fbpt/Geometria_100_2_UM_tech.png</t>
  </si>
  <si>
    <t>Hanging vanity unit with two drawer 100 cm, grey  color</t>
  </si>
  <si>
    <t>https://www.aqwella.com/upload/iblock/713/b2k9mi0zg7k51jxyheetkla7izohqvlj/AQWELLA_Geometria_booklet_2025.pdf</t>
  </si>
  <si>
    <t>https://www.aqwella.com/upload/iblock/7f1/0w670hb5k5mtu6ejzsrjy0e4o9tpmdw5/Geometria_100_1_ST_tech.pdf</t>
  </si>
  <si>
    <t>https://www.aqwella.com/upload/iblock/ff0/jutxd7nvr8wi1y2sqdr5vok1rizme64c/Geometria_100_1_ST_tech.pdf</t>
  </si>
  <si>
    <t>https://www.aqwella.com/upload/iblock/449/wihed2mtiepuuhgt6lspubmeaxmhgv9k/crea_38_round_web2.png</t>
  </si>
  <si>
    <t>https://www.aqwella.com/upload/iblock/1de/y0kp5ute19jedyqbf84f70o27zudzc83/Rectangle 123.png</t>
  </si>
  <si>
    <t>https://www.aqwella.com/upload/iblock/c14/ndq7rz3606ne4ak23pc2f2wpqlpnrq2v/Geometria_100_1_ST_tech.png</t>
  </si>
  <si>
    <t>https://www.aqwella.com/upload/iblock/0e3/t6i0ocgqtkwsiv6e5i3tyxp7cuvo9wyy/STG1014X456GS.png</t>
  </si>
  <si>
    <t>https://www.aqwella.com/upload/iblock/dfb/28dsuqte10lvv0x1gy6oiohgwc561cwd/GEO01101WM+STG1014X456GS_02.png</t>
  </si>
  <si>
    <t>https://www.aqwella.com/upload/iblock/1c5/6qez6mspp0id8j19dz1srshsf9ogl2fp/GEO01101WM+STG1014X456GS_01.png</t>
  </si>
  <si>
    <t>Geometria T10/1/WM+Столешница 1014мм, серый камень</t>
  </si>
  <si>
    <t>https://www.aqwella.com/upload/iblock/8e2/f8hog2s4hije006lleelxp0pbe21oekj/Rectangle 123.png</t>
  </si>
  <si>
    <t>Hanging vanity unit with one drawer and countertop 100 cm, white color / grey stone</t>
  </si>
  <si>
    <t xml:space="preserve">Подвесная тумба с одним ящиком 100 см, цвет белый со столешницей серый камень и накладным умывальником </t>
  </si>
  <si>
    <t>https://www.aqwella.com/upload/iblock/87f/pyyzadq6v19qjyghfe12gmlnqore37im/AQWELLA_Geometria_booklet_2025.pdf</t>
  </si>
  <si>
    <t>https://www.aqwella.com/upload/iblock/038/s3wyz0tyakaj6e9yhmctxftnap7x3rl3/Geometria_100_1_ST_tech.pdf</t>
  </si>
  <si>
    <t>https://www.aqwella.com/upload/iblock/037/9bbhp7erylgs0rerr7bqh2qh562u2l07/Geometria_100_1_ST_tech.pdf</t>
  </si>
  <si>
    <t>https://www.aqwella.com/upload/iblock/19b/o9t0zhkpqe4susq6fnx4249dess8r5l7/crea_38_round_web2.png</t>
  </si>
  <si>
    <t>https://www.aqwella.com/upload/iblock/aeb/dzu01afydmy1gvqiqppznftosb8adxgl/Rectangle 123.png</t>
  </si>
  <si>
    <t>https://www.aqwella.com/upload/iblock/799/3c97yrc0spij9uoeao83qto8cl34wnix/Geometria_100_1_ST_tech.png</t>
  </si>
  <si>
    <t>https://www.aqwella.com/upload/iblock/b32/u3rb713orpgqzetvq199e0brim6blk22/GE01101WM+STG1014X456MW.png</t>
  </si>
  <si>
    <t>https://www.aqwella.com/upload/iblock/6c6/n787vq44tvb37u1d3snt9k9nkj8m312e/geo_100_st01wm_opened.jpg</t>
  </si>
  <si>
    <t>https://www.aqwella.com/upload/iblock/082/czjw4an5i1a0ydheaqno20nvp8qog4ad/STG1014X456MB.png</t>
  </si>
  <si>
    <t>https://www.aqwella.com/upload/iblock/cdb/3osil7i82tlbtx2fcijztkw1mqrax4yh/GEO01101WM+STG1014X456MW_02.png</t>
  </si>
  <si>
    <t>https://www.aqwella.com/upload/iblock/6a4/8geqgtk1mwzfeizsvqjpc0csczsbtuqj/GEO01101WM+STG1014X456MW_01.png</t>
  </si>
  <si>
    <t>Geometria T10/1/WM+Столешница 1014мм, мрамор белый</t>
  </si>
  <si>
    <t>https://www.aqwella.com/upload/iblock/58a/creutgioy88i18nuuturgbg2sin1k7ta/Rectangle 123.png</t>
  </si>
  <si>
    <t>Hanging vanity unit with one drawer and countertop 100 cm, white color / white marble</t>
  </si>
  <si>
    <t xml:space="preserve">Подвесная тумба с одним ящиком 100 см, цвет белый со столешницей мрамор белый и накладным умывальником </t>
  </si>
  <si>
    <t>https://www.aqwella.com/upload/iblock/21b/rhi7ew3hqv2dcoasfvp99878e3q2unhf/AQWELLA_Geometria_booklet_2025.pdf</t>
  </si>
  <si>
    <t>https://www.aqwella.com/upload/iblock/1fb/09rral7b6lr714y8gmx1zv3xsytezrse/Geometria_100_1_UM_tech.pdf</t>
  </si>
  <si>
    <t>https://www.aqwella.com/upload/iblock/b0c/5thrd3tqldvyqv93s9g1w2njwo1im5u7/Geometria_100_1_UM_tech.pdf</t>
  </si>
  <si>
    <t>https://www.aqwella.com/upload/iblock/769/dqn6owia6dfyeizy2a6d2b0qwbumpi4w/Вилис 1000.png</t>
  </si>
  <si>
    <t>https://www.aqwella.com/upload/iblock/509/e80x3rv0b82chmj0qcikcpt9c2a4c97f/Geometria_100_1_UM_tech.png</t>
  </si>
  <si>
    <t>https://www.aqwella.com/upload/iblock/e98/44r3tonhix18c7kp0iqbmza2610ggtb5/GEO01101WM_02.png</t>
  </si>
  <si>
    <t>https://www.aqwella.com/upload/iblock/16f/6nhxzds8b7y5r27pr5swqbvab82hchba/GEO01101WM.png</t>
  </si>
  <si>
    <t>Geometria T10/1/WM</t>
  </si>
  <si>
    <t>https://www.aqwella.com/upload/iblock/aad/cd6lkkpbya7w7xbtab37e8lx26jbc1f9/Geometria_100_1_UM_tech.png</t>
  </si>
  <si>
    <t>Hanging vanity unit with one drawer 100 cm, white color</t>
  </si>
  <si>
    <t>https://www.aqwella.com/upload/iblock/32f/as5lvx28quzuoam4wx695re3vpcy6x1d/AQWELLA_Geometria_booklet_2025.pdf</t>
  </si>
  <si>
    <t>https://www.aqwella.com/upload/iblock/1d0/h7ieyv15v027a088he24vy597eajo1y0/Geometria_100_1_ST_tech.pdf</t>
  </si>
  <si>
    <t>https://www.aqwella.com/upload/iblock/89c/4rg9j8zhcbldj0kf6lmgvapfho3z6knx/Geometria_100_1_ST_tech.pdf</t>
  </si>
  <si>
    <t>https://www.aqwella.com/upload/iblock/2f1/y4egjxid6vi62gxro59p4rwd0v1168r9/crea_38_round_web2.png</t>
  </si>
  <si>
    <t>https://www.aqwella.com/upload/iblock/456/8i8fokuy4i54e9pwrxtzg9rlgs4je5k8/Rectangle 123.png</t>
  </si>
  <si>
    <t>https://www.aqwella.com/upload/iblock/05b/b8bj4uuxo0n85wav0s0xtzo3jrff9hsv/Geometria_100_1_ST_tech.png</t>
  </si>
  <si>
    <t>https://www.aqwella.com/upload/iblock/a5c/trt0d3nea01y9px0yzlehh591uju045k/STG1014X456GS.png</t>
  </si>
  <si>
    <t>https://www.aqwella.com/upload/iblock/210/26za4v31gntdxl17dmce3joe3ru41f96/GEO01101ST+STG1014X456GS_02.png</t>
  </si>
  <si>
    <t>https://www.aqwella.com/upload/iblock/2f8/5lq4z1xvh3v3q4p9q7o0d0iijpz19zii/GEO01101ST+STG1014X456GS_01.png</t>
  </si>
  <si>
    <t>Geometria T10/1/ST+Столешница 1014мм, серый камень</t>
  </si>
  <si>
    <t>https://www.aqwella.com/upload/iblock/747/a5a2wgrov61kao738bptt7y1u211r7x1/Rectangle 123.png</t>
  </si>
  <si>
    <t>Hanging vanity unit with one drawer and countertop 100 cm, gray fog color / grey stone</t>
  </si>
  <si>
    <t xml:space="preserve">Подвесная тумба с одним ящиком 100 см, цвет серый туман со столешницей серый камень и накладным умывальником </t>
  </si>
  <si>
    <t>https://www.aqwella.com/upload/iblock/ad2/qcoaoaok0vfa192yqcawx5jpzdv57ohk/AQWELLA_Geometria_booklet_2025.pdf</t>
  </si>
  <si>
    <t>https://www.aqwella.com/upload/iblock/6ac/6git99hb1iwzaqi8uh89s2f2b6fzufls/Geometria_100_1_ST_tech.pdf</t>
  </si>
  <si>
    <t>https://www.aqwella.com/upload/iblock/a36/yoinmr64gngld1xs5dbiowttf1yucw0p/Geometria_100_1_ST_tech.pdf</t>
  </si>
  <si>
    <t>https://www.aqwella.com/upload/iblock/4b3/v6m25osos6i52b289b3mm22htnjxv6dd/crea_38_round_web2.png</t>
  </si>
  <si>
    <t>https://www.aqwella.com/upload/iblock/ef0/pcwootrw4zox6wji9pnegqu9dr3qos9i/Rectangle 123.png</t>
  </si>
  <si>
    <t>https://www.aqwella.com/upload/iblock/ec7/r81pnxssn5j2epkjnsevgd02tmu6p6h1/Geometria_100_1_ST_tech.png</t>
  </si>
  <si>
    <t>https://www.aqwella.com/upload/iblock/8d4/7yj5c2g0y63y7wbtomdqxijnm6v2yjf6/STG1014X456MB.png</t>
  </si>
  <si>
    <t>https://www.aqwella.com/upload/iblock/611/vf645eyridiedx11nljuaafdmguw5zfb/GEO01101ST+STG1014X456MW_02.png</t>
  </si>
  <si>
    <t>https://www.aqwella.com/upload/iblock/dd7/sk26mh56p2hxt7xn5x1bqx73vhcbwy77/GEO01101ST+STG1014X456MW_01.png</t>
  </si>
  <si>
    <t>Geometria T10/1/ST+Столешница 1014мм, мрамор белый</t>
  </si>
  <si>
    <t>https://www.aqwella.com/upload/iblock/54f/v6s1si1e3gdfklq230seintwstsf51tm/Rectangle 123.png</t>
  </si>
  <si>
    <t>Hanging vanity unit with one drawer and countertop 100 cm, gray fog color / white marble</t>
  </si>
  <si>
    <t xml:space="preserve">Подвесная тумба с одним ящиком 100 см, цвет серый туман со столешницей мрамор белый и накладным умывальником </t>
  </si>
  <si>
    <t>https://www.aqwella.com/upload/iblock/fb5/l3syaeflyp6vto0fmondu3yqdeaku73u/AQWELLA_Geometria_booklet_2025.pdf</t>
  </si>
  <si>
    <t>https://www.aqwella.com/upload/iblock/b71/juge1hzlfgidmfh0jy0vk454ker13ig4/Geometria_100_1_ST_tech.pdf</t>
  </si>
  <si>
    <t>https://www.aqwella.com/upload/iblock/084/z9m7p3u343svu0odu585bjmuqr65oi2s/Geometria_100_1_UM_tech.pdf</t>
  </si>
  <si>
    <t>https://www.aqwella.com/upload/iblock/9bd/v2k1ujilquf0g2kd3m209f1e7cpmiq1p/Вилис 1000.png</t>
  </si>
  <si>
    <t>https://www.aqwella.com/upload/iblock/bc0/3mxf1u0g5dn1lju7zx4oujx0m66c6a6n/Geometria_100_1_ST_tech.png</t>
  </si>
  <si>
    <t>https://www.aqwella.com/upload/iblock/8e5/uytdwu4017e13hd6xme5er4octn72gol/GEO01101ST_02.png</t>
  </si>
  <si>
    <t>https://www.aqwella.com/upload/iblock/cea/oilikglymqb4jttwfipi11uldsdor19s/GEO01101ST.png</t>
  </si>
  <si>
    <t>Geometria T10/1/ST</t>
  </si>
  <si>
    <t>https://www.aqwella.com/upload/iblock/4b2/54imxfkgnw9aaiay32coed73yn9847uq/Geometria_100_1_UM_tech.png</t>
  </si>
  <si>
    <t>Hanging vanity unit with one drawer 100 cm,  gray fog color</t>
  </si>
  <si>
    <t>https://www.aqwella.com/upload/iblock/77d/v296058lks8q82lpawuggef958vqfms4/AQWELLA_Geometria_booklet_2025.pdf</t>
  </si>
  <si>
    <t>https://www.aqwella.com/upload/iblock/3ab/mlxzbok5r145125fvursirwqw9y0e1n6/Geometria_100_1_ST_tech.pdf</t>
  </si>
  <si>
    <t>https://www.aqwella.com/upload/iblock/f2a/yq3k48wddztmhhbm1g4mmhsktgnicyfz/Geometria_100_1_ST_tech.pdf</t>
  </si>
  <si>
    <t>https://www.aqwella.com/upload/iblock/bba/pxuisj4ytn2qewscrhl2f6iqewx486lq/crea_38_round_web2.png</t>
  </si>
  <si>
    <t>https://www.aqwella.com/upload/iblock/a08/ui6krvjeqkbkwads5xo099c0jl1qrynj/Rectangle 123.png</t>
  </si>
  <si>
    <t>https://www.aqwella.com/upload/iblock/e9c/goscbkafe1kg3mqd8po974ku1a7wr29a/Geometria_100_1_ST_tech.png</t>
  </si>
  <si>
    <t>https://www.aqwella.com/upload/iblock/c01/odulom355o1cjhr4iqhgc3soq5fxhh5w/STG1014X456GS.png</t>
  </si>
  <si>
    <t>https://www.aqwella.com/upload/iblock/bb9/sh07ncy4l68deqpi350xizzycrz81osl/GEO01101SH+STG1014X456GS_02.png</t>
  </si>
  <si>
    <t>https://www.aqwella.com/upload/iblock/114/hhp8lh4ejao2hm815hlh3sjbta43efop/GEO01101SH+STG1014X456GS_01.png</t>
  </si>
  <si>
    <t>Geometria T10/1/SH+Столешница 1014мм, серый камень</t>
  </si>
  <si>
    <t>https://www.aqwella.com/upload/iblock/eec/l7xnm2kaq86arwd6gqipnvpsqrorxl3q/Rectangle 123.png</t>
  </si>
  <si>
    <t>Hanging vanity unit with one drawer and countertop 100 cm, sage green / grey stone</t>
  </si>
  <si>
    <t xml:space="preserve">Подвесная тумба с одним ящиком 100 см, цвет зеленый шалфей со столешницей серый камень и накладным умывальником </t>
  </si>
  <si>
    <t>https://www.aqwella.com/upload/iblock/ea8/nts5yt8i2ivq3wcx5jrtwmobx3ui5t4z/AQWELLA_Geometria_booklet_2025.pdf</t>
  </si>
  <si>
    <t>https://www.aqwella.com/upload/iblock/1d3/t83ri6cjw86jrr6tu07wvaaoy04c8zb7/Geometria_100_1_ST_tech.pdf</t>
  </si>
  <si>
    <t>https://www.aqwella.com/upload/iblock/e7f/3ayvsudp90z9n3hnaz7ov6oe7yt9nh7k/Geometria_100_1_ST_tech.pdf</t>
  </si>
  <si>
    <t>https://www.aqwella.com/upload/iblock/39f/ve1j2p1t48s5xeou4gy2vfgfbe56bvtw/crea_38_round_web2.png</t>
  </si>
  <si>
    <t>https://www.aqwella.com/upload/iblock/133/bpp0o2nad63gdtqxxxp6artonq3rftey/Rectangle 123.png</t>
  </si>
  <si>
    <t>https://www.aqwella.com/upload/iblock/941/kbqzh3tj9tzmzo3vvbrkl4bfvpihw80v/Geometria_100_1_ST_tech.png</t>
  </si>
  <si>
    <t>https://www.aqwella.com/upload/iblock/973/e2x4gb8u54x1rmp5zj9h22xux9s23kfw/geo_100_st01sh_basin.jpg</t>
  </si>
  <si>
    <t>https://www.aqwella.com/upload/iblock/68c/4pr7kurpsmeeyt787dunqrfcxkrqtha7/STG1014X456MB.png</t>
  </si>
  <si>
    <t>https://www.aqwella.com/upload/iblock/266/fwjgria9jx0skm5airko4omsf03lv2hf/GEO01101SH+STG1014X456MW_02.png</t>
  </si>
  <si>
    <t>https://www.aqwella.com/upload/iblock/2b4/nnqvcl04qtoduwv08w9ch97e227qf9i1/GEO01101SH+STG1014X456MW_01.png</t>
  </si>
  <si>
    <t>Geometria T10/1/SH+Столешница 1014мм, мрамор белый</t>
  </si>
  <si>
    <t>https://www.aqwella.com/upload/iblock/0e5/f003vo3yb72lyf5paw5oavj2k0yxpavq/Rectangle 123.png</t>
  </si>
  <si>
    <t>Hanging vanity unit with one drawer and countertop 100 cm, sage green / white marble</t>
  </si>
  <si>
    <t xml:space="preserve">Подвесная тумба с одним ящиком 100 см, цвет зеленый шалфей со столешницей мрамор белый и накладным умывальником </t>
  </si>
  <si>
    <t>https://www.aqwella.com/upload/iblock/256/42wfnqnouec4jqo3n8cq8ensam5zmdkx/AQWELLA_Geometria_booklet_2025.pdf</t>
  </si>
  <si>
    <t>https://www.aqwella.com/upload/iblock/256/3hf0acpx6au8u0xjoykg7uj5eftbsjst/Geometria_100_1_UM_tech.pdf</t>
  </si>
  <si>
    <t>https://www.aqwella.com/upload/iblock/5fa/wwa9gvsgw2atiyuuecyh8oxmpbe9aqer/Geometria_100_1_UM_tech.pdf</t>
  </si>
  <si>
    <t>https://www.aqwella.com/upload/iblock/8bd/45q06takl4lvuelq57gpotokefsks63k/Вилис 1000.png</t>
  </si>
  <si>
    <t>https://www.aqwella.com/upload/iblock/c75/9yxn5ivo3yyj0w26j2f0vi00i0yo6l9s/Geometria_100_2_UM_tech.png</t>
  </si>
  <si>
    <t>https://www.aqwella.com/upload/iblock/d85/2fkzl5u2z0a2y4lhte8j0y1u9ahq14sc/geo_100_01_sh_basin.jpg</t>
  </si>
  <si>
    <t>https://www.aqwella.com/upload/iblock/488/43pn0lsvnea27zwg9him5nj8snixo2li/GEO01101SH_02.png</t>
  </si>
  <si>
    <t>https://www.aqwella.com/upload/iblock/7ea/0l16w6v3ynyd2fsyojxzm9fzja14w85j/GEO01101SH.png</t>
  </si>
  <si>
    <t>Geometria T10/1/SH</t>
  </si>
  <si>
    <t>https://www.aqwella.com/upload/iblock/02a/dwr0kwa4hanj71qlfpk436ekjmugvbis/Geometria_100_1_UM_tech.png</t>
  </si>
  <si>
    <t>Hanging vanity unit with one drawer 100 cm,  sage green  color</t>
  </si>
  <si>
    <t>https://www.aqwella.com/upload/iblock/85a/smb3kl2a306o5vmiyl1a91jbnxlk952a/AQWELLA_Geometria_booklet_2025.pdf</t>
  </si>
  <si>
    <t>https://www.aqwella.com/upload/iblock/82f/kpw8yv2qfid0mz351h4f4b797v40yl0k/Geometria_100_1_ST_tech.pdf</t>
  </si>
  <si>
    <t>https://www.aqwella.com/upload/iblock/a7e/39tnkhuk2872w4od4fopgxiudu8mzk8e/Geometria_100_1_ST_tech.pdf</t>
  </si>
  <si>
    <t>https://www.aqwella.com/upload/iblock/7ff/1igz0uz7wzm0ocp7apc2b1d71h5xwc2c/crea_38_round_web2.png</t>
  </si>
  <si>
    <t>https://www.aqwella.com/upload/iblock/479/wdmv6s951e9wekgv5q0r7lhkckr7sule/Rectangle 123.png</t>
  </si>
  <si>
    <t>https://www.aqwella.com/upload/iblock/58f/edsxib75i0qvo4o2dezl2mop1c1svkq5/Geometria_100_1_ST_tech.png</t>
  </si>
  <si>
    <t>https://www.aqwella.com/upload/iblock/0af/e9imdsafz2yj5kf9vgvhag35fa7x1gh1/geo_100_st01ks_facade_nc.jpg</t>
  </si>
  <si>
    <t>https://www.aqwella.com/upload/iblock/63e/icwtu3dkecba4c039zt9iux3nh41guso/geo_100_st01ks_basin_nc.jpg</t>
  </si>
  <si>
    <t>https://www.aqwella.com/upload/iblock/216/5b9k53ecg12oulcjhyx7moam321lh0sx/STG1014X456GS.png</t>
  </si>
  <si>
    <t>https://www.aqwella.com/upload/iblock/c6b/k95pqbqf2hmq6x3x9ezwdtm5zwqt8a1b/GEO01101KS+STG1014X456GS_02.png</t>
  </si>
  <si>
    <t>https://www.aqwella.com/upload/iblock/237/7dv8q1fsmpgp8caoz4gy6yy1qc4xx3ea/GEO01101KS+STG1014X456GS_01.png</t>
  </si>
  <si>
    <t>Geometria T10/1/MD+Столешница 1014мм, серый камень</t>
  </si>
  <si>
    <t>https://www.aqwella.com/upload/iblock/7ba/lae896d03no5r2gw1ph8fb4szx9danqp/Rectangle 123.png</t>
  </si>
  <si>
    <t>Hanging vanity unit with one drawer and countertop 100 cm, sea dune color / grey stone</t>
  </si>
  <si>
    <t xml:space="preserve">Подвесная тумба с одним ящиком 100 см, цвет морская дюна со столешницей серый камень и накладным умывальником </t>
  </si>
  <si>
    <t>https://www.aqwella.com/upload/iblock/d3b/2wd97dflb73pd8nflw1pgv1fv8a5pn2p/AQWELLA_Geometria_booklet_2025.pdf</t>
  </si>
  <si>
    <t>https://www.aqwella.com/upload/iblock/c76/xh85bg7odkzlj35k438c46as9ecpk62b/Geometria_100_1_ST_tech.pdf</t>
  </si>
  <si>
    <t>https://www.aqwella.com/upload/iblock/3ef/6aceyvzosws6egeh8gtobke47uoibucl/Geometria_100_1_ST_tech.pdf</t>
  </si>
  <si>
    <t>https://www.aqwella.com/upload/iblock/d26/p10jf9pynapine2lthzhgaspfwbyi9fa/crea_38_round_web2.png</t>
  </si>
  <si>
    <t>https://www.aqwella.com/upload/iblock/8b9/gqpzi6enlg9e63hs0d5e9f65xg0y3c8g/Rectangle 123.png</t>
  </si>
  <si>
    <t>https://www.aqwella.com/upload/iblock/977/s9lphrzc66yyv0lfblosjx75zkmmp1u9/Geometria_100_1_ST_tech.png</t>
  </si>
  <si>
    <t>https://www.aqwella.com/upload/iblock/4a8/wploiebmf04rpj0wx9q5fmemsygrnvy1/STG1014X456MB.png</t>
  </si>
  <si>
    <t>https://www.aqwella.com/upload/iblock/d04/q3zel6tvxjv2jpmdpxlt0t520wmigtox/GEO01101KS+STG1014X456MW_02.png</t>
  </si>
  <si>
    <t>https://www.aqwella.com/upload/iblock/b99/a2ahgez4gry024sm0xs80yrrfzlr57l5/GEO01101KS+STG1014X456MW_01.png</t>
  </si>
  <si>
    <t>Geometria T10/1/MD+Столешница 1014мм, мрамор белый</t>
  </si>
  <si>
    <t>https://www.aqwella.com/upload/iblock/784/1kuf534wr15t9eotraophhe64a6bqoxm/Rectangle 123.png</t>
  </si>
  <si>
    <t>Hanging vanity unit with one drawer and countertop 100 cm, sea dune color / white marble</t>
  </si>
  <si>
    <t xml:space="preserve">Подвесная тумба с одним ящиком 100 см, цвет морская дюна со столешницей мрамор белый и накладным умывальником </t>
  </si>
  <si>
    <t>https://www.aqwella.com/upload/iblock/5c3/1tgynog8m7da230uzqke0ytnyknn5txu/AQWELLA_Geometria_booklet_2025.pdf</t>
  </si>
  <si>
    <t>https://www.aqwella.com/upload/iblock/e17/cib8wptr43wk22kjy5xg5gg6m9h86wm4/Geometria_100_1_UM_tech.pdf</t>
  </si>
  <si>
    <t>https://www.aqwella.com/upload/iblock/b2b/uhn3kso3g4y74x9wklme3kepupvwu20d/Geometria_100_1_UM_tech.pdf</t>
  </si>
  <si>
    <t>https://www.aqwella.com/upload/iblock/ef7/ipmxz3k4ozuwppirj08erbpb0obwv2og/Вилис 1000.png</t>
  </si>
  <si>
    <t>https://www.aqwella.com/upload/iblock/c25/4n6gxhl0hx4ddgrolz3iy594j0xvpthr/Geometria_100_1_ST_tech.png</t>
  </si>
  <si>
    <t>https://www.aqwella.com/upload/iblock/1ce/dhr13qycjxhjybij0m0kt03l3920ei7h/GEO01101KS_02.png</t>
  </si>
  <si>
    <t>https://www.aqwella.com/upload/iblock/249/m8xotnqpm9nvsvqso1rx3opkkqzxihqg/GEO01101KS.png</t>
  </si>
  <si>
    <t>Geometria T10/1/MD</t>
  </si>
  <si>
    <t>https://www.aqwella.com/upload/iblock/d11/gqib3xxxmmoxw4fy06l3gg054pvcrs86/Geometria_100_1_UM_tech.png</t>
  </si>
  <si>
    <t>Hanging vanity unit with one drawer 100 cm, sea dune color</t>
  </si>
  <si>
    <t>https://www.aqwella.com/upload/iblock/c77/7gspjxeipp8d5n79firmsz2sau1jctob/AQWELLA_Geometria_booklet_2025.pdf</t>
  </si>
  <si>
    <t>https://www.aqwella.com/upload/iblock/e50/1l9ipmxf4j8mann4dq38np322q6q5tny/Geometria_100_1_ST_tech.pdf</t>
  </si>
  <si>
    <t>https://www.aqwella.com/upload/iblock/af2/jahq292hywyn31vxe05sxdxupm8pno58/Geometria_100_1_ST_tech.pdf</t>
  </si>
  <si>
    <t>https://www.aqwella.com/upload/iblock/43f/ux43dhlf5qjp7rswmrl39kpwjoxsza12/Вилис 1000.png</t>
  </si>
  <si>
    <t>https://www.aqwella.com/upload/iblock/b11/uu6j0fnc051g7d2x9xzas1kxzwd0iqyd/Rectangle 123.png</t>
  </si>
  <si>
    <t>https://www.aqwella.com/upload/iblock/c04/fmoevoxhlrslbhtaf1k980zq2poc83bc/Geometria_100_1_ST_tech.png</t>
  </si>
  <si>
    <t>https://www.aqwella.com/upload/iblock/89d/bh0hjusl49w00opn5nxy6m6sn65tkkgk/STG1014X456GS.png</t>
  </si>
  <si>
    <t>https://www.aqwella.com/upload/iblock/51a/n5a0jx47la3krhtsstj3bk6is1g76svq/GEO01101GRM+STG1014X456GS_02.png</t>
  </si>
  <si>
    <t>https://www.aqwella.com/upload/iblock/400/h9bkos4p6vwm2961jjd32kacib1afdo1/GEO01101GRM+STG1014X456GS_01.png</t>
  </si>
  <si>
    <t>Geometria T10/1/GRM+Столешница 1014мм, серый камень</t>
  </si>
  <si>
    <t>https://www.aqwella.com/upload/iblock/605/7uh3c6i40le1t2nh8ciphkgozy19vop2/Rectangle 123.png</t>
  </si>
  <si>
    <t>Hanging vanity unit with one drawer and countertop 100 cm, grey  color / grey stone</t>
  </si>
  <si>
    <t xml:space="preserve">Подвесная тумба с одним ящиком 100 см, цвет серый со столешницей серый камень и накладным умывальником </t>
  </si>
  <si>
    <t>https://www.aqwella.com/upload/iblock/aea/0ul6zo93txs9h6w4fzde5lmy0gbkthgf/AQWELLA_Geometria_booklet_2025.pdf</t>
  </si>
  <si>
    <t>https://www.aqwella.com/upload/iblock/33c/xdkalt8qpmid8x9fdifvtd6gipbbiwkp/Geometria_100_1_ST_tech.pdf</t>
  </si>
  <si>
    <t>https://www.aqwella.com/upload/iblock/b27/gzhvpxyc11z0soyy1tdit07clh2zoagp/Geometria_100_1_UM_tech.pdf</t>
  </si>
  <si>
    <t>https://www.aqwella.com/upload/iblock/8cb/enbtz39bs1ki8404vcoz2btyfe1hoevz/Вилис 1000.png</t>
  </si>
  <si>
    <t>https://www.aqwella.com/upload/iblock/681/wykr8wn01kks0vg53qgu6nz4x70lx953/Rectangle 123.png</t>
  </si>
  <si>
    <t>https://www.aqwella.com/upload/iblock/fc2/4zxehbmagtoars9g6ivfaphunaw6c8bl/Geometria_100_1_ST_tech.png</t>
  </si>
  <si>
    <t>https://www.aqwella.com/upload/iblock/376/zc6r7avtai9th3mk00tk93eprzsl6ufb/STG1014X456MB.png</t>
  </si>
  <si>
    <t>https://www.aqwella.com/upload/iblock/350/1yhhvadr8x7t5zmy139og0afioabx6o9/GEO01101GRM+STG1014X456MW_02.png</t>
  </si>
  <si>
    <t>https://www.aqwella.com/upload/iblock/eb8/m36a5wv9jty0n41aa7tir0ujjlffdgfv/GEO01101GRM+STG1014X456MW_01.png</t>
  </si>
  <si>
    <t>Geometria T10/1/GRM+Столешница 1014мм, мрамор белый</t>
  </si>
  <si>
    <t>https://www.aqwella.com/upload/iblock/da3/4b4c99flrf3aeihzhidszhy18pjg7h6o/Rectangle 123.png</t>
  </si>
  <si>
    <t>Hanging vanity unit with one drawer and countertop 100 cm, grey  color / white marble</t>
  </si>
  <si>
    <t xml:space="preserve">Подвесная тумба с одним ящиком 100 см, цвет серый со столешницей мрамор белый и накладным умывальником </t>
  </si>
  <si>
    <t>https://www.aqwella.com/upload/iblock/7a1/88rkd90puu31q556he85fnhb6nhtno82/AQWELLA_Geometria_booklet_2025.pdf</t>
  </si>
  <si>
    <t>https://www.aqwella.com/upload/iblock/4fc/pt3vndkhviraqtt6s51juh2e980qayq8/Geometria_100_1_UM_tech.pdf</t>
  </si>
  <si>
    <t>https://www.aqwella.com/upload/iblock/91c/4htyr8hr4me1qlyybhhyvj7i5rdnmh8z/Geometria_100_2_UM_tech.pdf</t>
  </si>
  <si>
    <t>https://www.aqwella.com/upload/iblock/c1a/u6icqah19xtp1rxrcg5cxr2fgzmyeatp/Вилис 1000.png</t>
  </si>
  <si>
    <t>https://www.aqwella.com/upload/iblock/10c/n6yi3p0iz7b2l9ef53gibsu6rgln8zgr/Geometria_100_1_UM_tech.png</t>
  </si>
  <si>
    <t>https://www.aqwella.com/upload/iblock/ed2/xiduycgi5c33m0emvhb2wrhj7p5fqp7b/GEO01101GRM_02.png</t>
  </si>
  <si>
    <t>https://www.aqwella.com/upload/iblock/b01/e1oqdttgvrh2r4e5eik6ssbfylricbp6/GEO01101GRM.png</t>
  </si>
  <si>
    <t>Geometria T10/1/GRM</t>
  </si>
  <si>
    <t>https://www.aqwella.com/upload/iblock/c5d/3o9ms2kqhwzl22ird0m5isas7w0pe1xl/Geometria_100_1_UM_tech.png</t>
  </si>
  <si>
    <t>Hanging vanity unit with one drawer 100 cm, grey  color</t>
  </si>
  <si>
    <t>https://www.aqwella.com/upload/iblock/22c/fldpw75n6f4jk9ftv210lp1kzqw62p21/AQWELLA_Тумбы_для_стиральных_машин_booklet_2024_compressed.pdf</t>
  </si>
  <si>
    <t>https://www.aqwella.com/upload/iblock/4c3/jocvsukgdegpy587yft96iodqg0pkpzb/AQWELLA_Тумбы_для_стиральных_машин_booklet_2024_compressed.pdf</t>
  </si>
  <si>
    <t>https://www.aqwella.com/upload/iblock/5f0/vf46mcbqysvlbug13xrc5sqc38e7a1z2/Terra_55_2n_tech.pdf</t>
  </si>
  <si>
    <t>Дуб балтийский</t>
  </si>
  <si>
    <t>Forma 115 right</t>
  </si>
  <si>
    <t>Right</t>
  </si>
  <si>
    <t>https://www.aqwella.com/upload/iblock/cb0/k8pvn4lde63x0h5a2gp2tp05f4lsyz6l/TER01052NDB_R_04.jpg</t>
  </si>
  <si>
    <t>Floor-standing vanity unit for washing machine with two drawers 115 cm, baltic oak color</t>
  </si>
  <si>
    <t>Vanity unit 115 cm</t>
  </si>
  <si>
    <t>https://www.aqwella.com/upload/iblock/6e4/jszvxiiuilrpziqcafv4emavlecq2kch/AQWELLA_Тумбы_для_стиральных_машин_booklet_2024_compressed.pdf</t>
  </si>
  <si>
    <t>https://www.aqwella.com/upload/iblock/32d/0vafa8b0tr3hpthoe9xpa6qh8ax2hzy2/AQWELLA_Тумбы_для_стиральных_машин_booklet_2024_compressed.pdf</t>
  </si>
  <si>
    <t>https://www.aqwella.com/upload/iblock/ffd/eabp92dj8syhn0v689wh786v23ni1t67/Terra_55_2n_tech.pdf</t>
  </si>
  <si>
    <t>Forma 115 left</t>
  </si>
  <si>
    <t>Left</t>
  </si>
  <si>
    <t>https://www.aqwella.com/upload/iblock/469/gv63zy6zbsgezk6os9faq3ia37zdqen2/TER01052NDB_L_04.jpg</t>
  </si>
  <si>
    <t>https://www.aqwella.com/upload/iblock/f36/lxla98sga4373g7jioqix42jif6pdt63/AQWELLA_Тумбы_для_стиральных_машин_booklet_2024_compressed.pdf</t>
  </si>
  <si>
    <t>https://www.aqwella.com/upload/iblock/134/sx06dg0rdq3v3pxe6mu0lmaz78fyk249/AQWELLA_Тумбы_для_стиральных_машин_booklet_2024_compressed.pdf</t>
  </si>
  <si>
    <t>https://www.aqwella.com/upload/iblock/bd1/wdrqtyz9q7z5gduqz1f5okna9jcktx07/Terra_55_1_tech.pdf</t>
  </si>
  <si>
    <t>https://www.aqwella.com/upload/iblock/cd9/gyd4drndpvka67w307byrpzl6dtoitg0/TER01051DB_R_02.jpg</t>
  </si>
  <si>
    <t>Hanging vanity unit for washing machine with one drawer 115 cm, baltic oak color</t>
  </si>
  <si>
    <t>https://www.aqwella.com/upload/iblock/4c3/l0ntdm57eq4w5hihsojjcgju4pyh88fd/AQWELLA_Тумбы_для_стиральных_машин_booklet_2024_compressed.pdf</t>
  </si>
  <si>
    <t>https://www.aqwella.com/upload/iblock/a00/xllj8unikbwi1z4xkk97eiq83f70fa4i/AQWELLA_Тумбы_для_стиральных_машин_booklet_2024_compressed.pdf</t>
  </si>
  <si>
    <t>https://www.aqwella.com/upload/iblock/bb3/8nvrcxrwh7rk4somfvp0ao2rpntd9ykv/Terra_55_1_tech.pdf</t>
  </si>
  <si>
    <t>https://www.aqwella.com/upload/iblock/047/2ppka5x7j3d8u5lz27jdh4q7qj3i541e/TER01051DB_L_02.jpg</t>
  </si>
  <si>
    <t>https://www.aqwella.com/upload/iblock/687/pdb7f1824me6a2el8lrwz9azmdlsngv2/AQWELLA_Тумбы_для_стиральных_машин_booklet_2024_compressed.pdf</t>
  </si>
  <si>
    <t>https://www.aqwella.com/upload/iblock/b75/fjkv5ic9qbll952t7kdyoql0cdursv4v/AQWELLA_Тумбы_для_стиральных_машин_booklet_2024_compressed.pdf</t>
  </si>
  <si>
    <t>https://www.aqwella.com/upload/iblock/219/b6k8xe00pmhg1kk1bot01ix3j9mo109w/Duet_55_2n_tech.pdf</t>
  </si>
  <si>
    <t>https://www.aqwella.com/upload/iblock/442/pihlupds0u6vk3d0gi0fnly7bxk21xae/DU01052N_R_03.jpg</t>
  </si>
  <si>
    <t>Floor-standing vanity unit for washing machine with two drawers 115 cm, white color</t>
  </si>
  <si>
    <t>https://www.aqwella.com/upload/iblock/f6e/31ktwkq9oaqh4k9n744bzjshn95ay53s/AQWELLA_Тумбы_для_стиральных_машин_booklet_2024_compressed.pdf</t>
  </si>
  <si>
    <t>https://www.aqwella.com/upload/iblock/9b5/rl3nb509i66qy2f79qluno7aqi1w7ak7/AQWELLA_Тумбы_для_стиральных_машин_booklet_2024_compressed.pdf</t>
  </si>
  <si>
    <t>https://www.aqwella.com/upload/iblock/6bb/45rpwagaire2nfokws00kcrkjhmblzrk/Duet_55_2n_tech.pdf</t>
  </si>
  <si>
    <t>https://www.aqwella.com/upload/iblock/7ad/42cep9qtvryact4il8j3648fmtrsn87y/DU01052N_L_03.jpg</t>
  </si>
  <si>
    <t>https://www.aqwella.com/upload/iblock/87e/2jpvo4hdq5sgx1l8f63gs01dnlqpk06s/AQWELLA_Тумбы_для_стиральных_машин_booklet_2024_compressed.pdf</t>
  </si>
  <si>
    <t>https://www.aqwella.com/upload/iblock/b15/v7sr8nq9js8igbhcq83oc9rltngxde3q/AQWELLA_Тумбы_для_стиральных_машин_booklet_2024_compressed.pdf</t>
  </si>
  <si>
    <t>https://www.aqwella.com/upload/iblock/1a5/y0xh6647hwsux6g0o89h0u74vhylvliy/Duet_55_1_tech.pdf</t>
  </si>
  <si>
    <t>https://www.aqwella.com/upload/iblock/05b/414whikq5lsbpogsptde00bre29ktwn7/DU01051_R_02.jpg</t>
  </si>
  <si>
    <t>Hanging vanity unit for washing machine with one drawer 115 cm, white color</t>
  </si>
  <si>
    <t>https://www.aqwella.com/upload/iblock/208/9a33yllbcfq6ed0hbs8a2h65mg88g4a1/AQWELLA_Тумбы_для_стиральных_машин_booklet_2024_compressed.pdf</t>
  </si>
  <si>
    <t>https://www.aqwella.com/upload/iblock/75d/7wmo96ho313xcney0sj3xb0b88j9smv3/AQWELLA_Тумбы_для_стиральных_машин_booklet_2024_compressed.pdf</t>
  </si>
  <si>
    <t>https://www.aqwella.com/upload/iblock/123/9urhli04e9sq5l63rlck9bfpyp4z1575/DU01051_L_02.jpg</t>
  </si>
  <si>
    <t>https://www.aqwella.com/upload/iblock/9e6/4vdjg022p2tudiy6r0nh9kw2je7aceus/AQWELLA_Pure_booklet 2024.pdf</t>
  </si>
  <si>
    <t>https://www.aqwella.com/upload/iblock/33e/pivz1tru0gzt6xfr9icf3fsy8kpyi6n2/Pure_100_tech.pdf</t>
  </si>
  <si>
    <t>Pure П35/WМ</t>
  </si>
  <si>
    <t>https://www.aqwella.com/upload/iblock/d38/i0wm0x185nq18ygwl79m02rj8txgxxei/PUR0535WM_02 (1).png</t>
  </si>
  <si>
    <t>https://www.aqwella.com/upload/iblock/d71/wh1ozj47eviet7mcb6u6m3vagvoo1z2b/AQWELLA_Pure_booklet 2024.pdf</t>
  </si>
  <si>
    <t>https://www.aqwella.com/upload/iblock/3bf/87ftzu3105h2q0aujlwvdia11730xuv3/Pure_100_tech.pdf</t>
  </si>
  <si>
    <t>Pure П35/ST</t>
  </si>
  <si>
    <t>https://www.aqwella.com/upload/iblock/e3e/f5zyoit3oqtkdlf57ixvqpe2blyll1l3/750_750 pure seriy tuman 60+penal.jpg</t>
  </si>
  <si>
    <t>https://www.aqwella.com/upload/iblock/8d8/hnzvllyk7f6m623xzsiq12rjjmknsay0/AQWELLA_Pure_booklet 2024.pdf</t>
  </si>
  <si>
    <t>https://www.aqwella.com/upload/iblock/919/vextg8tdm9oz2vsv7my8bjfiorkxgcj4/Pure_100_tech.pdf</t>
  </si>
  <si>
    <t>Pure П35/SH</t>
  </si>
  <si>
    <t>https://www.aqwella.com/upload/iblock/9fe/helosslqicskw2oiux11rkuh5dabg5se/PUR0535SH_02 (1).png</t>
  </si>
  <si>
    <t>https://www.aqwella.com/upload/iblock/606/locjux5z82dshlqkuzmfm3zm3x3ele4s/AQWELLA_Pure_booklet 2024.pdf</t>
  </si>
  <si>
    <t>https://www.aqwella.com/upload/iblock/ef3/xoy42ec8127rzdpg2c0rstsknoelwd21/Pure_100_tech.pdf</t>
  </si>
  <si>
    <t>Капучино светлый</t>
  </si>
  <si>
    <t>Pure П35/KS</t>
  </si>
  <si>
    <t>https://www.aqwella.com/upload/iblock/c6f/iz1dmlxhi60ll3vtiu0bbsedr61vn5cd/750_750 pure seriy tuman penal otkyt.jpg</t>
  </si>
  <si>
    <t xml:space="preserve">Hanging storage unit with two door, 35 cm, cappucino color </t>
  </si>
  <si>
    <t>https://www.aqwella.com/upload/iblock/389/j69mhp9d7pdda1ponueqv8b1y03x64gh/AQWELLA_Pure_booklet 2024.pdf</t>
  </si>
  <si>
    <t>https://www.aqwella.com/upload/iblock/acd/5bqvbbxccbagjhjo0hmpaux48hcscdq4/Pure_100_tech.pdf</t>
  </si>
  <si>
    <t>Pure П35/GRM</t>
  </si>
  <si>
    <t>https://www.aqwella.com/upload/iblock/225/68nw39nz6gsdaltvs4tz642e4m2x9aya/PUR0535GRM_02 (1).png</t>
  </si>
  <si>
    <t>https://www.aqwella.com/upload/iblock/a52/ziog3z7t5dbl983ln6zqbv8ce3mev5y9/AQWELLA_Pure_booklet 2024.pdf</t>
  </si>
  <si>
    <t>https://www.aqwella.com/upload/iblock/d08/kfk4fbshkykka7g9l2ankrqqwg34ryll/Pure_80_tech.pdf</t>
  </si>
  <si>
    <t xml:space="preserve"> Wilis 800</t>
  </si>
  <si>
    <t>Pure T8/WM</t>
  </si>
  <si>
    <t>https://www.aqwella.com/upload/iblock/567/kgcccw6nx09jgzs04tryyts68xi7hzyk/750_750 pure white.jpg</t>
  </si>
  <si>
    <t>Hanging cabinet 81 cm</t>
  </si>
  <si>
    <t>https://www.aqwella.com/upload/iblock/5ad/mtik7ftfop3a2u8vn32qx0qi6v4fklw7/AQWELLA_Pure_booklet 2024.pdf</t>
  </si>
  <si>
    <t>https://www.aqwella.com/upload/iblock/1b0/txwz8c06wbcyyzicw0rk83qcrb7wo31i/Pure_80_tech.pdf</t>
  </si>
  <si>
    <t>Pure T8/ST</t>
  </si>
  <si>
    <t>https://www.aqwella.com/upload/iblock/e8c/0x628p5i194jtrl33ej02ylx17oyek2x/750_750 pure seriy tuman 60.jpg</t>
  </si>
  <si>
    <t>Hanging vanity unit 81 cm with one drawer in gray fog color</t>
  </si>
  <si>
    <t>https://www.aqwella.com/upload/iblock/165/99ckoqw8955rpcjf2dzqnqf232xh9jhl/AQWELLA_Pure_booklet 2024.pdf</t>
  </si>
  <si>
    <t>https://www.aqwella.com/upload/iblock/330/eht5ddzfu5kkakbrwqbhfjntuvfe1udu/Pure_80_tech.pdf</t>
  </si>
  <si>
    <t>Pure T8/SH</t>
  </si>
  <si>
    <t>https://www.aqwella.com/upload/iblock/1e6/6wsc0le254nuwkqzwaq5pfcccpzvzdyf/750_750 pure shalfei 100.jpg</t>
  </si>
  <si>
    <t>Hanging vanity unit 81 cm with one drawer in sage green color</t>
  </si>
  <si>
    <t>https://www.aqwella.com/upload/iblock/ba7/17rh48icjo4cqi812o267hh514u2zxub/AQWELLA_Pure_booklet 2024.pdf</t>
  </si>
  <si>
    <t>https://www.aqwella.com/upload/iblock/0f4/0a1n9xczpoxtvvvvwm5wzikr073xwfi1/Pure_80_tech.pdf</t>
  </si>
  <si>
    <t>Pure T8/KS</t>
  </si>
  <si>
    <t>https://www.aqwella.com/upload/iblock/64b/9zitbpctol4wm4koobrn5ey59wsmj6yl/PUR0108KS_02 (1).png</t>
  </si>
  <si>
    <t>Hanging vanity unit 81 cm with one drawer in cappucino color</t>
  </si>
  <si>
    <t>https://www.aqwella.com/upload/iblock/d5a/dirivq0dljhx0atjv1oy4kygmc9qfst0/AQWELLA_Pure_booklet 2024.pdf</t>
  </si>
  <si>
    <t>https://www.aqwella.com/upload/iblock/fdc/rbl1ge41wwmqflqox9fml27x2jqic353/Pure_80_tech.pdf</t>
  </si>
  <si>
    <t>Pure T8/GRM</t>
  </si>
  <si>
    <t>https://www.aqwella.com/upload/iblock/d1c/lthhusup2tymh0zz34d2jq75i0c1ljv2/750_750 pure grey opend.jpg</t>
  </si>
  <si>
    <t>Hanging vanity unit 81 cm with one drawer in grey color</t>
  </si>
  <si>
    <t>https://www.aqwella.com/upload/iblock/37a/sktnloxyqco62s7dug7wicxxpwpsuvg3/AQWELLA_Pure_booklet 2024.pdf</t>
  </si>
  <si>
    <t>https://www.aqwella.com/upload/iblock/2f6/nt3dk1oeyaby6intzfxfyqa5lm9z7sjk/Pure_65_tech.pdf</t>
  </si>
  <si>
    <t xml:space="preserve"> Wilis 650</t>
  </si>
  <si>
    <t>Pure T65/WM</t>
  </si>
  <si>
    <t>https://www.aqwella.com/upload/iblock/ff3/69fye5icvo34bhkdjsdbqllqjhv2kghg/750_750 срез ручка белый.jpg</t>
  </si>
  <si>
    <t>Hanging vanity unit 66 cm with one drawer in white color</t>
  </si>
  <si>
    <t>Hanging cabinet 66 cm</t>
  </si>
  <si>
    <t>https://www.aqwella.com/upload/iblock/02c/znuld451a4n0yxni0dyf5suzwujjmrge/AQWELLA_Pure_booklet 2024.pdf</t>
  </si>
  <si>
    <t>https://www.aqwella.com/upload/iblock/45e/yqm26nkzn4smxqylq87pm8ysy2zovdw9/Pure_65_tech.pdf</t>
  </si>
  <si>
    <t>Pure T65/ST</t>
  </si>
  <si>
    <t>https://www.aqwella.com/upload/iblock/0dd/44x69hhro57yk55o4tpnixerdcqgxjbb/750_750 pure seriy tuman 60.jpg</t>
  </si>
  <si>
    <t>Hanging vanity unit 66 cm with one drawer in gray fog color</t>
  </si>
  <si>
    <t>https://www.aqwella.com/upload/iblock/7cb/r0769biuo4uokleywbjbm798qa6q62us/AQWELLA_Pure_booklet 2024.pdf</t>
  </si>
  <si>
    <t>https://www.aqwella.com/upload/iblock/17c/3x7imzh4qsm9t9of79h0brngbh1i8g2l/Pure_65_tech.pdf</t>
  </si>
  <si>
    <t>Pure T65/SH</t>
  </si>
  <si>
    <t>https://www.aqwella.com/upload/iblock/aba/n0rr3etbvqzjcwgl8wo80wmg2z8v9n1s/750_750 срез ручка шалфей.jpg</t>
  </si>
  <si>
    <t>Hanging vanity unit 66 cm with one drawer in sage green color</t>
  </si>
  <si>
    <t>https://www.aqwella.com/upload/iblock/117/1sesmk5p1slzicd50usqowt89e45o2gf/AQWELLA_Pure_booklet 2024.pdf</t>
  </si>
  <si>
    <t>https://www.aqwella.com/upload/iblock/134/gvqknwwbmmzcuftc34b6lkz7b9j3m5ee/Pure_65_tech.pdf</t>
  </si>
  <si>
    <t>Pure T65/KS</t>
  </si>
  <si>
    <t>https://www.aqwella.com/upload/iblock/e4d/l9l0rs8mrwtcghe8bodks4p8pn82o23u/PUR0106KS_02 (1).png</t>
  </si>
  <si>
    <t>Hanging vanity unit 66 cm with one drawer in cappucino color</t>
  </si>
  <si>
    <t>https://www.aqwella.com/upload/iblock/378/a0t9bnjnf6kecfqeqoyztx69ktu3yy12/AQWELLA_Pure_booklet 2024.pdf</t>
  </si>
  <si>
    <t>https://www.aqwella.com/upload/iblock/324/47uhxtm11t8hb8d1l7bhp3ibd16ws5df/Pure_65_tech.pdf</t>
  </si>
  <si>
    <t>Pure T65/GRM</t>
  </si>
  <si>
    <t>https://www.aqwella.com/upload/iblock/e92/x3ia90ra3xoln12gqpwp0rxody233vp6/750_750 pure grey (1).jpg</t>
  </si>
  <si>
    <t>Hanging vanity unit 66 cm with one drawer in grey color</t>
  </si>
  <si>
    <t>https://www.aqwella.com/upload/iblock/d4b/vs69aqxlem0cjdezl8af4cprma768csh/AQWELLA_Pure_booklet 2024.pdf</t>
  </si>
  <si>
    <t>https://www.aqwella.com/upload/iblock/97e/jjo3jbrlfg179mc70td55bgy75mbhjzv/Pure_100_tech.pdf</t>
  </si>
  <si>
    <t xml:space="preserve"> Wilis 1000</t>
  </si>
  <si>
    <t>Pure T10/WM</t>
  </si>
  <si>
    <t>https://www.aqwella.com/upload/iblock/4a4/m4rlpuupptn2jhxsdugphikcqpyy13dd/750_750 pure white.jpg</t>
  </si>
  <si>
    <t>Hanging vanity unit 100 cm with one drawer in white color</t>
  </si>
  <si>
    <t>Hanging cabinet 100 cm</t>
  </si>
  <si>
    <t>https://www.aqwella.com/upload/iblock/5c6/useqkl6u0wui7d1no1vz5gas09e0stf5/AQWELLA_Pure_booklet 2024.pdf</t>
  </si>
  <si>
    <t>https://www.aqwella.com/upload/iblock/102/qwdz9ggcqyjjvqbmwexai52hcizb6zc3/Pure_100_tech.pdf</t>
  </si>
  <si>
    <t>Pure T10/ST</t>
  </si>
  <si>
    <t>https://www.aqwella.com/upload/iblock/587/7jag3ipf286yz5qlq5zhnjr93g0ia5bv/PUR0110ST_02 (1).png</t>
  </si>
  <si>
    <t>Hanging vanity unit 100 cm with one drawer in gray fog color</t>
  </si>
  <si>
    <t>https://www.aqwella.com/upload/iblock/13a/7im0wxgb5io2oaieub8ua167z8jdw8ei/AQWELLA_Pure_booklet 2024.pdf</t>
  </si>
  <si>
    <t>https://www.aqwella.com/upload/iblock/c6b/pc4nohxgj6go09gqqe68ndub3vixlgxq/Pure_100_tech.pdf</t>
  </si>
  <si>
    <t>Pure T10/SH</t>
  </si>
  <si>
    <t>https://www.aqwella.com/upload/iblock/ec9/5ao05bpd619ztgsfw45ab8q41nslsso1/750_750 pure shalfei 100.jpg</t>
  </si>
  <si>
    <t>Hanging vanity unit 100 cm with one drawer in sage green color</t>
  </si>
  <si>
    <t>https://www.aqwella.com/upload/iblock/ea6/iaoblrwpp8dm77kq6030d1kvoz18450m/AQWELLA_Pure_booklet 2024.pdf</t>
  </si>
  <si>
    <t>https://www.aqwella.com/upload/iblock/c26/uvh8xhn9u0cpo9rxw0iq8u8hawnkoqkr/Pure_100_tech.pdf</t>
  </si>
  <si>
    <t>Pure T10/KS</t>
  </si>
  <si>
    <t>https://www.aqwella.com/upload/iblock/edb/y7kdwzedqdx1q01gnzdv4uze07mvcrrz/PUR0110KS_02 (1).png</t>
  </si>
  <si>
    <t>Hanging vanity unit 100 cm with one drawer in cappucino color</t>
  </si>
  <si>
    <t>https://www.aqwella.com/upload/iblock/d13/qbdi9tf696x8s9t730fzg65p8i4nnr3h/AQWELLA_Pure_booklet 2024.pdf</t>
  </si>
  <si>
    <t>https://www.aqwella.com/upload/iblock/c68/j4m6gh9y2qp2aeyy44q6olhhg0vp7pxs/Pure_100_tech.pdf</t>
  </si>
  <si>
    <t>Pure T10/GRM</t>
  </si>
  <si>
    <t>https://www.aqwella.com/upload/iblock/592/aboftgd9sptfhtpbzmbebhcgmt33o3a8/750_750 pure grey opend.jpg</t>
  </si>
  <si>
    <t>Hanging vanity unit 100 cm with one drawer in grey color</t>
  </si>
  <si>
    <t>https://www.aqwella.com/upload/iblock/b13/1lwsiazog8n69sru5j61ycqzjg2lga7w/AQWELLA_Rodos_booklet_2024.pdf</t>
  </si>
  <si>
    <t>https://www.aqwella.com/upload/iblock/d91/pd20ie7hr1ufrwsxx0p5bn57t3lbtvpv/Rodos_P55n_tech.pdf</t>
  </si>
  <si>
    <t>glossy acrylic</t>
  </si>
  <si>
    <t>Rodos П55н</t>
  </si>
  <si>
    <t>https://www.aqwella.com/upload/iblock/a21/ovu9vrlq7v21y4lcpy60q7r6lvv1hp6c/750_750 родос шкаф откр.jpg</t>
  </si>
  <si>
    <t>https://www.aqwella.com/upload/iblock/7b5/9r3owtnktggfr2f4m5iqkcp10x68fuea/AQWELLA_Rodos_booklet_2024.pdf</t>
  </si>
  <si>
    <t>https://www.aqwella.com/upload/iblock/e1d/42rt73oplr7kji3w84pr7dyjk3t2yqpj/Rodos_P35_tech.pdf</t>
  </si>
  <si>
    <t>Rodos П35</t>
  </si>
  <si>
    <t>https://www.aqwella.com/upload/iblock/952/p21hfssajn57v2c9bxowy50e7etut7t8/750_750 родос пенал откр.png</t>
  </si>
  <si>
    <t>https://www.aqwella.com/upload/iblock/267/d2492k1xbx7tblbuol43gwcjw8mao9w2/AQWELLA_Rodos_booklet_2024.pdf</t>
  </si>
  <si>
    <t>https://www.aqwella.com/upload/iblock/065/kl6tdgjywvyew999ntg9s7ojl9voh8sj/Rodos_85_2n_tech.pdf</t>
  </si>
  <si>
    <t>Elegans 850</t>
  </si>
  <si>
    <t>Rodos T8/2н</t>
  </si>
  <si>
    <t>https://www.aqwella.com/upload/iblock/67a/lo544wwqrggqadi35wldhdbz1tlt93yy/750_750 родос 60 открыт.png</t>
  </si>
  <si>
    <t>Hanging vanity unit 88 cm with two drawers in white color</t>
  </si>
  <si>
    <t>Floor cabinet 88 cm</t>
  </si>
  <si>
    <t>https://www.aqwella.com/upload/iblock/6e0/7jo1h3a9yldvfb666l2wg27xw6w745bk/AQWELLA_Rodos_booklet_2024.pdf</t>
  </si>
  <si>
    <t>https://www.aqwella.com/upload/iblock/4e2/iuaj0t642fvyjxb8gf54e03pu99v58az/Rodos_85_1_tech.pdf</t>
  </si>
  <si>
    <t>Да</t>
  </si>
  <si>
    <t>Rodos T8/1</t>
  </si>
  <si>
    <t>https://www.aqwella.com/upload/iblock/847/oae7q3qlv79o6ov5qm0f468hfo30d459/750_750 родос 70 откр.jpg</t>
  </si>
  <si>
    <t>Hanging vanity unit 88 cm with one drawer in white color</t>
  </si>
  <si>
    <t>Hanging cabinet 88 cm</t>
  </si>
  <si>
    <t>https://www.aqwella.com/upload/iblock/8a4/sef0r9cy8nyxqgrty6m01s5fw91z3008/AQWELLA_Rodos_booklet_2024.pdf</t>
  </si>
  <si>
    <t>https://www.aqwella.com/upload/iblock/045/lvv5se2uia07fe7bnkkmare64uihcqxq/Rodos_75_2n_tech.pdf</t>
  </si>
  <si>
    <t>Elegans 750</t>
  </si>
  <si>
    <t>Rodos T7/2н</t>
  </si>
  <si>
    <t>https://www.aqwella.com/upload/iblock/d4f/m8dvm4j4h487uqy06wzobk1xw7ikangp/750_750 родос 60 открыт.png</t>
  </si>
  <si>
    <t>Floor vanity unit 76 cm with two drawers in white color</t>
  </si>
  <si>
    <t>Floor cabinet 76 cm</t>
  </si>
  <si>
    <t>https://www.aqwella.com/upload/iblock/8b4/k2quwak4tr4e19hodvpbvv66jhbq6164/Rodos_75_1_tech.pdf</t>
  </si>
  <si>
    <t>https://www.aqwella.com/upload/iblock/70c/1masq5zkw6sve24e282bnwdvybczcvnk/Rodos_75_1_tech.pdf</t>
  </si>
  <si>
    <t>Rodos T7/1</t>
  </si>
  <si>
    <t>https://www.aqwella.com/upload/iblock/e78/zqx9848l3w135ysms3gsw499ycinbtt3/750_750 родос 70 откр.jpg</t>
  </si>
  <si>
    <t>Hanging vanity unit 76 cm with one drawer in white color</t>
  </si>
  <si>
    <t>Hanging cabinet 76 cm</t>
  </si>
  <si>
    <t>https://www.aqwella.com/upload/iblock/b2f/iserdx7xkah5qd6fjbh779o205pe3twl/AQWELLA_Rodos_booklet_2024.pdf</t>
  </si>
  <si>
    <t>https://www.aqwella.com/upload/iblock/6d7/u04l4kazlp3htrt39ks3qdq29sya3iw6/Rodos_65_2n_tech.pdf</t>
  </si>
  <si>
    <t>Elegans 650</t>
  </si>
  <si>
    <t>Rodos T6/2н</t>
  </si>
  <si>
    <t>https://www.aqwella.com/upload/iblock/c68/td8ksm1fytgbmo8qoqile633rugph6oz/750_750 родос 60 открыт.png</t>
  </si>
  <si>
    <t>Floor vanity unit 65 cm with two drawers in white color</t>
  </si>
  <si>
    <t>Floor cabinet 65 cm</t>
  </si>
  <si>
    <t>https://www.aqwella.com/upload/iblock/f0b/zupj7nv0qlpnbjf4cpe0qa853ik3do5n/AQWELLA_Rodos_booklet_2024.pdf</t>
  </si>
  <si>
    <t>https://www.aqwella.com/upload/iblock/e72/ksy8peoy5061wj8ci106qxutxqwp91mf/Rodos_65_1_tech.pdf</t>
  </si>
  <si>
    <t>Rodos T6/1</t>
  </si>
  <si>
    <t>https://www.aqwella.com/upload/iblock/4bc/rp56hmdnmndgtt5194629lofbypz5gdm/750_750 родос 60 подвесн.jpg</t>
  </si>
  <si>
    <t>Hanging vanity unit 65 cm with one drawer in white color</t>
  </si>
  <si>
    <t>Hanging cabinet 65 cm</t>
  </si>
  <si>
    <t>https://www.aqwella.com/upload/iblock/4f8/7maprg08ug8ezv5c35yfz59vc6pog3t6/AQWELLA_Rodos_booklet_2024.pdf</t>
  </si>
  <si>
    <t>https://www.aqwella.com/upload/iblock/024/efzfh9zo4z6nq6mbyhldm84dor30vs3x/Rodos_50_2n_tech.pdf</t>
  </si>
  <si>
    <t>Elegans 500</t>
  </si>
  <si>
    <t>Rodos T5/2н</t>
  </si>
  <si>
    <t>https://www.aqwella.com/upload/iblock/b63/jil0bdod2ihlvkthxcqqhgi9mwacjiv3/750_750 родос 50 напол.jpg</t>
  </si>
  <si>
    <t>Floor vanity unit 50 cm with two drawers in white color</t>
  </si>
  <si>
    <t>Floor cabinet 50 cm</t>
  </si>
  <si>
    <t>https://www.aqwella.com/upload/iblock/62c/3apn1k7rl0t5we2go29ncyhc0zjhjaud/AQWELLA_Rodos_booklet_2024.pdf</t>
  </si>
  <si>
    <t>https://www.aqwella.com/upload/iblock/926/exvb0z07txe6wnzfysp3tmr8yrjum7al/Rodos_105_2n_tech.pdf</t>
  </si>
  <si>
    <t>Elegans 1050</t>
  </si>
  <si>
    <t>Rodos T10/2н</t>
  </si>
  <si>
    <t>https://www.aqwella.com/upload/iblock/110/3crdp6be2n2est2xqpyp8obbo57gf99n/750_750 родос 105  открыт2 напол.png</t>
  </si>
  <si>
    <t>Floor vanity unit 107 cm with two drawers in white color</t>
  </si>
  <si>
    <t>Floor cabinet 107 cm</t>
  </si>
  <si>
    <t>https://www.aqwella.com/upload/iblock/5dd/ugsfwjphqyjc2hqzp119f2osbwc6qy95/AQWELLA_Rodos_booklet_2024.pdf</t>
  </si>
  <si>
    <t>https://www.aqwella.com/upload/iblock/da1/rw21zeymd6s4w9bq0e1vjunsp46ufzgj/Rodos_105_1_tech.pdf</t>
  </si>
  <si>
    <t>Rodos T10/1</t>
  </si>
  <si>
    <t>https://www.aqwella.com/upload/iblock/2a3/hed4tduzhrikr0x23grlqt2spb2wir6b/750_750 родос 70 откр (1).png</t>
  </si>
  <si>
    <t>Hanging vanity unit 107 cm with one drawer in white color</t>
  </si>
  <si>
    <t>Hangig cabinet 107 cm</t>
  </si>
  <si>
    <t>https://www.aqwella.com/upload/iblock/ce1/hk5x1astygehus2eqzevar4bskb8aerh/AQWELLA Mirror Catalog 2024.pdf</t>
  </si>
  <si>
    <t>Mirror cabinet</t>
  </si>
  <si>
    <t>https://www.aqwella.com/upload/iblock/688/fbkevdanxaxir22zu1htbx3zswir16k1/750_750 simplex opened.jpg</t>
  </si>
  <si>
    <t>Mirror</t>
  </si>
  <si>
    <t>Mirror cabinet with door soft close hinges</t>
  </si>
  <si>
    <t>Зеркальный шкаф со светодиодной подсветкой, сенсорным выключателем и регулятором освещенности, 4000К</t>
  </si>
  <si>
    <t>Mirror cabinet 80 cm.</t>
  </si>
  <si>
    <t>https://www.aqwella.com/upload/iblock/7b7/n3ypk0jin92b5f6kisfesqrlci658pz6/AQWELLA Mirror Catalog 2024.pdf</t>
  </si>
  <si>
    <t>https://www.aqwella.com/upload/iblock/db8/ww81w5bdbwaknvrw0ty58kqeixd8h02y/750_750 simplex opened.jpg</t>
  </si>
  <si>
    <t>Mirror cabinet 70 cm.</t>
  </si>
  <si>
    <t>https://www.aqwella.com/upload/iblock/7df/4gjtfo50lidbj6vsk98jsu4qjkx07ans/AQWELLA Mirror Catalog 2024.pdf</t>
  </si>
  <si>
    <t>https://www.aqwella.com/upload/iblock/39c/6om5k89wuvvjw01oyztgcz3sa6im771s/brig_65n_int_simplex_750х750.png</t>
  </si>
  <si>
    <t>https://www.aqwella.com/upload/iblock/9b5/jauau2vw6xp1o5uaw1693jhggihc903w/brig_65n_int_simplex_750х750.png</t>
  </si>
  <si>
    <t>Mirror cabinet 55 cm.</t>
  </si>
  <si>
    <t>https://www.aqwella.com/upload/iblock/51f/p0475bg49dpej3y4jtkkblmjpvwe356j/AQWELLA Mirror Catalog 2024.pdf</t>
  </si>
  <si>
    <t>https://www.aqwella.com/upload/iblock/fc3/34752s6o0sbzrwc0tl7t9yd4mmvn59oa/750_750 simplex 100.jpg</t>
  </si>
  <si>
    <t>Mirror cabinet 120 cm.</t>
  </si>
  <si>
    <t>https://www.aqwella.com/upload/iblock/439/h1ij83goyykn5pe4ay5uxpp3v0cgcgg0/AQWELLA Mirror Catalog 2024.pdf</t>
  </si>
  <si>
    <t>https://www.aqwella.com/upload/iblock/ce4/gik42wdlds9l2p2eashtvywqi86apz39/750_750 simplex 100.jpg</t>
  </si>
  <si>
    <t>Mirror cabinet 100 cm.</t>
  </si>
  <si>
    <t>https://www.aqwella.com/upload/iblock/031/4v78736wio8g32s64xgvrbaqenp3xwqm/AQWELLA Mirror Catalog 2024.pdf</t>
  </si>
  <si>
    <t>https://www.aqwella.com/upload/iblock/648/kbwbzqx0a69ymussenu79lsw56i5xru0/750_750 vision frame.jpg</t>
  </si>
  <si>
    <t xml:space="preserve">Mirror with background lighting and a switch. </t>
  </si>
  <si>
    <t>Зеркало со светодиодной подсветкой, сенсорным выключателем, регулятором освещенности и обогревом, 4000К</t>
  </si>
  <si>
    <t>Mirror 80 cm.</t>
  </si>
  <si>
    <t>https://www.aqwella.com/upload/iblock/1b9/vkc2agmh4vdj08sltmxzu5klmfbxu7f9/AQWELLA Mirror Catalog 2024.pdf</t>
  </si>
  <si>
    <t>https://www.aqwella.com/upload/iblock/ad5/01gs6f8gfrwiwuoscrb2mzwr6fsjpve1/750_750 vision frame.jpg</t>
  </si>
  <si>
    <t>Mirror 70 cm.</t>
  </si>
  <si>
    <t>https://www.aqwella.com/upload/iblock/df6/30ac2v9gi4v0k4ha01823os1zc02jtl3/AQWELLA Mirror Catalog 2024.pdf</t>
  </si>
  <si>
    <t>https://www.aqwella.com/upload/iblock/3f4/ly42094rmx2lcv91f4znkkf6hcpbbytn/750_750 vision frame.jpg</t>
  </si>
  <si>
    <t>Mirror 60 cm.</t>
  </si>
  <si>
    <t>https://www.aqwella.com/upload/iblock/142/n4haqtgt4rkobke8jjb13t1a58xjxwvh/AQWELLA Mirror Catalog 2024.pdf</t>
  </si>
  <si>
    <t>https://www.aqwella.com/upload/iblock/b95/ce33euqem19mnck3ujer5qo0zeml3j7a/750_750 vision frame.jpg</t>
  </si>
  <si>
    <t>Mirror 120 cm.</t>
  </si>
  <si>
    <t>https://www.aqwella.com/upload/iblock/ab9/t3o32z8no08mr5g58gpuy9435m7hhho5/AQWELLA Mirror Catalog 2024.pdf</t>
  </si>
  <si>
    <t>https://www.aqwella.com/upload/iblock/368/kqtn54c2gea38n2odymx4m94bwbvho0v/750_750 vision frame.jpg</t>
  </si>
  <si>
    <t>Mirror 100 cm.</t>
  </si>
  <si>
    <t>https://www.aqwella.com/upload/iblock/8cd/pmsexr10ehyq3h6c7jv1p9jyew3zkrdu/AQWELLA Mirror Catalog 2024.pdf</t>
  </si>
  <si>
    <t>https://www.aqwella.com/upload/iblock/8bf/oizqszyk95wna9pfvmy7og3yg93ep5x9/750_750 vision front2.jpg</t>
  </si>
  <si>
    <t>https://www.aqwella.com/upload/iblock/9d6/ytwmpsjlvu2a96ezwft95w339v2l0dg9/AQWELLA Mirror Catalog 2024.pdf</t>
  </si>
  <si>
    <t>https://www.aqwella.com/upload/iblock/f5f/07pk4yn1nxxuv2uupqftkx93kj28tt7c/750_750 vision front1.jpg</t>
  </si>
  <si>
    <t>https://www.aqwella.com/upload/iblock/4b0/nz7bldowm35dfu0nl3psyuqeaqp8ot4u/AQWELLA Mirror Catalog 2024.pdf</t>
  </si>
  <si>
    <t>https://www.aqwella.com/upload/iblock/70f/b12g7t24c83ez87amemdny66v825fwxd/750_750 vision front1.jpg</t>
  </si>
  <si>
    <t>https://www.aqwella.com/upload/iblock/cff/ffmqwe2cu08ykapr37a64tegmbhmlzo1/AQWELLA Mirror Catalog 2024.pdf</t>
  </si>
  <si>
    <t>https://www.aqwella.com/upload/iblock/92d/44ozrv1pz1kyirs0xmifgugku3p9780e/750_750 vision front2.jpg</t>
  </si>
  <si>
    <t>https://www.aqwella.com/upload/iblock/553/48m3ym98gezlx7qyomeyydfcejdfyaeq/AQWELLA Mirror Catalog 2024.pdf</t>
  </si>
  <si>
    <t>https://www.aqwella.com/upload/iblock/8d7/r6rc0z1q6oafz8n222ewlzz9sbgkf66o/750_750 vision front2.jpg</t>
  </si>
  <si>
    <t>https://www.aqwella.com/upload/iblock/cc7/4c44jnmwn4su0l49xacbpukxgu1s0etl/AQWELLA Mirror Catalog 2024.pdf</t>
  </si>
  <si>
    <t>https://www.aqwella.com/upload/iblock/0bd/xf6yov9fxn2ndy9n436vidztnitjdcjd/750_750 soul front1.jpg</t>
  </si>
  <si>
    <t>Mirror 55cm.</t>
  </si>
  <si>
    <t>https://www.aqwella.com/upload/iblock/6ca/k2gldeeinixcooz0fsnyva7a0cdh3zlb/AQWELLA Mirror Catalog 2024.pdf</t>
  </si>
  <si>
    <t>https://www.aqwella.com/upload/iblock/0f9/n5al6y36048rxmljryzpemlkdm5mn4ji/750_750 soul back1.jpg</t>
  </si>
  <si>
    <t>Зеркало со светодиодной подсветкой, сенсорным выключателем и регулятором освещенности, 4000К</t>
  </si>
  <si>
    <t>https://www.aqwella.com/upload/iblock/50d/6b1zk1kwb8wnsrndrmai823rvy89zd3z/AQWELLA Mirror Catalog 2024.pdf</t>
  </si>
  <si>
    <t>https://www.aqwella.com/upload/iblock/c65/6x9usyhc2kksfdf8rvj2bz7x3o12dve2/manchester_int_70_34_mirror_ellipse.jpg</t>
  </si>
  <si>
    <t>https://www.aqwella.com/upload/iblock/0e3/aif5fs7tsf2b6kg7dmnmdomue6saccep/manchester_int_70_34_mirror_ellipse.jpg</t>
  </si>
  <si>
    <t>https://www.aqwella.com/upload/iblock/f8d/8pafpbo0uxcpjsxnas0x1ma7xv7l7g11/AQWELLA Mirror Catalog 2024.pdf</t>
  </si>
  <si>
    <t>https://www.aqwella.com/upload/iblock/a62/8bh6gbp2oxj65jz4736g2gu5wixx8fws/750_750 moon6.jpg</t>
  </si>
  <si>
    <t>https://www.aqwella.com/upload/iblock/81c/azajbxakmkyh1rz705ffu7sbik6hv86n/AQWELLA Mirror Catalog 2024.pdf</t>
  </si>
  <si>
    <t>4000К</t>
  </si>
  <si>
    <t>https://www.aqwella.com/upload/iblock/207/cqtxil8am2ww8hpqureywi3f95ryp0m4/750_750 moon6.jpg</t>
  </si>
  <si>
    <t>https://www.aqwella.com/upload/iblock/19b/wvd3kb1kv84dyuycozjzh8zqhxv9k9j1/AQWELLA Mirror Catalog 2024.pdf</t>
  </si>
  <si>
    <t>https://www.aqwella.com/upload/iblock/fc2/hguruclcpq0djmg9q16b2sv4x6kndyqo/750_750 moon 100 df (1).png</t>
  </si>
  <si>
    <t>https://www.aqwella.com/upload/iblock/c83/kvf0emkj33lieakd31g66yel9y1o3ac9/AQWELLA Mirror Catalog 2024.pdf</t>
  </si>
  <si>
    <t>Хит</t>
  </si>
  <si>
    <t>https://www.aqwella.com/upload/iblock/55a/spt65su4k40pbhcrgc15xurz8f4b1oyp/750_750 moon1 (1).jpg</t>
  </si>
  <si>
    <t>https://www.aqwella.com/upload/iblock/b2d/y72ssm8cp762l3kplghgplbr2iyg8ypl/Moon_60_А_tech.pdf</t>
  </si>
  <si>
    <t>https://www.aqwella.com/upload/iblock/9a3/60irdxmgofidj2hmr9cs8q1wyghj1lkj/750_750 moon5.jpg</t>
  </si>
  <si>
    <t>https://www.aqwella.com/upload/iblock/805/5ar2ckiyj0m9njcuwn6ogz1bkjebfxdy/AQWELLA Mirror Catalog 2024.pdf</t>
  </si>
  <si>
    <t>https://www.aqwella.com/upload/iblock/260/pn6tvx47fewfav9nclyayywe46es55uz/750_750 moon1.jpg</t>
  </si>
  <si>
    <t>https://www.aqwella.com/upload/iblock/5bb/fkrsi4fses2rhvsx27c3me7t1id9ammm/Moon_80_tech.pdf</t>
  </si>
  <si>
    <t>https://www.aqwella.com/upload/iblock/fda/x4f65hjofg2gke296y7m29m1aao70ztl/750_750 moon3.jpg</t>
  </si>
  <si>
    <t>https://www.aqwella.com/upload/iblock/31a/ln4s9gvko9i1tdskj5pvn3tgi6rexav2/Moon_60_tech.pdf</t>
  </si>
  <si>
    <t>https://www.aqwella.com/upload/iblock/b38/6xkczeql041tuve2uf59820slgo9el4v/750_750 moon2.jpg</t>
  </si>
  <si>
    <t>https://www.aqwella.com/upload/iblock/ca6/r1jgdoede0ix57hkiumpmhc57cx6n5lg/Moon_100_tech.pdf</t>
  </si>
  <si>
    <t>https://www.aqwella.com/upload/iblock/cde/x7c3px7ry2o576bvyb3th0pbq4bgdr3w/750_750 moon 100 back.png</t>
  </si>
  <si>
    <t>https://www.aqwella.com/upload/iblock/e59/i2sb8t5u4ru4iq2lqn5s5xzan1pwjjcg/Aura_60_А_tech.pdf</t>
  </si>
  <si>
    <t>https://www.aqwella.com/upload/iblock/8ea/lfqs0dq92c8vxcy926q6paml468v0l42/aura_60_tech.png</t>
  </si>
  <si>
    <t>https://www.aqwella.com/upload/iblock/60f/l8qngd12qnjjsjn80rxgupoq5ypopylo/auran_80_int_smart_750х750.png</t>
  </si>
  <si>
    <t>https://www.aqwella.com/upload/iblock/da3/wysrpvd12r9z6ej34fxx43fao6gqeeqw/auran_70_int_neo_750х750.png</t>
  </si>
  <si>
    <t>https://www.aqwella.com/upload/iblock/cdf/d1cdqiy9ay7wfrx1bikalsdcgftl18lc/aura_60_750х750.png</t>
  </si>
  <si>
    <t>https://www.aqwella.com/upload/iblock/a21/417kkw78nvfsmsjz4au82r1mkndqg130/Aura_70_А_tech.pdf</t>
  </si>
  <si>
    <t>https://www.aqwella.com/upload/iblock/c92/3ythdx069me5u2k220ie67hg9fgybtgi/aura_70_tech.png</t>
  </si>
  <si>
    <t>https://www.aqwella.com/upload/iblock/a06/54nzu85266wr8sddgoqj500b00jtg8br/auran_70_int_neo_750х750.png</t>
  </si>
  <si>
    <t>https://www.aqwella.com/upload/iblock/b92/s321fyvcrsikaeh295dsr2q5t1a44syz/aura_70_750х750.png</t>
  </si>
  <si>
    <t>https://www.aqwella.com/upload/iblock/583/ejujax190h8smmu5sxxe2ac53t1wdu2w/AQWELLA Mirror Catalog 2024.pdf</t>
  </si>
  <si>
    <t>https://www.aqwella.com/upload/iblock/aaf/ro94ptc98619xdeqmfwx6zgfgjq17t48/Aura_80_А_tech.pdf</t>
  </si>
  <si>
    <t>https://www.aqwella.com/upload/iblock/409/ql53jggn2vljp9t97ryfvad0v236gkt0/aura_80_tech.png</t>
  </si>
  <si>
    <t>https://www.aqwella.com/upload/iblock/54c/ztpf05yd4jpzto5u9yy23gbif80l8o0s/auran_80_int_neringa_750х750.png</t>
  </si>
  <si>
    <t>https://www.aqwella.com/upload/iblock/bf3/4xbqizvkb7kcybk0g5zwnaon1fmw0rpn/auran_80_int_smart_750х750.png</t>
  </si>
  <si>
    <t>https://www.aqwella.com/upload/iblock/9fe/5ng35l0ic9rbur1jpsm1xvfz9ds1k9ci/auran_80_int_allegro_750х750.png</t>
  </si>
  <si>
    <t>https://www.aqwella.com/upload/iblock/c0f/uskj1sjprboa6487jnizsdzejznp9333/aura_80_750х750.png</t>
  </si>
  <si>
    <t>https://www.aqwella.com/upload/iblock/9d8/pgyakxhli69cl6p5brnjp2isibiomhy9/AQWELLA Mirror Catalog 2024.pdf</t>
  </si>
  <si>
    <t>https://www.aqwella.com/upload/iblock/1b4/7wlcc8rnaf2ctm2g1kq0b4quljmyzn00/Aura_100_А_tech.pdf</t>
  </si>
  <si>
    <t>https://www.aqwella.com/upload/iblock/88f/3ns38cxgxkvf5mr30vjv9pprftu6ne5m/aura_100_tech.png</t>
  </si>
  <si>
    <t>https://www.aqwella.com/upload/iblock/667/u7ep0b4t5puqr81uz5xd1papignjxsg1/auran_100_int_manchester_750х750.png</t>
  </si>
  <si>
    <t>https://www.aqwella.com/upload/iblock/7b2/1xskoaxis7ohu0cd60tqbqyu7d5t3s6i/auran_80_int2_smart_750х750.png</t>
  </si>
  <si>
    <t>https://www.aqwella.com/upload/iblock/62a/1jje3zgoamhatugoh3wn1bzx64dpen3z/auran_80_int_allegro_750х750.png</t>
  </si>
  <si>
    <t>https://www.aqwella.com/upload/iblock/3ef/n1qph4dftcc5ztqmmrm1hwa5iy8rpvb9/aura_100_750х750.png</t>
  </si>
  <si>
    <t>Mirror with background lighting and a switch</t>
  </si>
  <si>
    <t>https://www.aqwella.com/upload/iblock/764/AQWELLA_Porto_booklet_2023.pdf</t>
  </si>
  <si>
    <t>https://www.aqwella.com/upload/iblock/dba/AQWELLA_Porto_booklet_2023.pdf</t>
  </si>
  <si>
    <t>https://www.aqwella.com/upload/iblock/b0d/Porto_tech.pdf</t>
  </si>
  <si>
    <t>https://www.aqwella.com/upload/iblock/f14/porto_3d_models.zip</t>
  </si>
  <si>
    <t>https://www.aqwella.com/upload/iblock/560/porto_3d_models.zip</t>
  </si>
  <si>
    <t>Corner</t>
  </si>
  <si>
    <t>Delta</t>
  </si>
  <si>
    <t>glossy enamel</t>
  </si>
  <si>
    <t>https://www.aqwella.com/upload/iblock/105/RIO0433_int01.png</t>
  </si>
  <si>
    <t>Laminated MDF</t>
  </si>
  <si>
    <t>Floor-standing vanity unit with two doors in white high gloss color with black handle</t>
  </si>
  <si>
    <t>Vanity unit 45cm</t>
  </si>
  <si>
    <t>https://www.aqwella.com/upload/iblock/34f/AQWELLA_Porto_booklet_2023.pdf</t>
  </si>
  <si>
    <t>https://www.aqwella.com/upload/iblock/0ba/AQWELLA_Porto_booklet_2023.pdf</t>
  </si>
  <si>
    <t>https://www.aqwella.com/upload/iblock/aee/Porto_tech.pdf</t>
  </si>
  <si>
    <t>Белый с чёрным</t>
  </si>
  <si>
    <t>https://www.aqwella.com/upload/iblock/643/RIO0433_int01.png</t>
  </si>
  <si>
    <t>Floor-standing vanity unit with two doors in white high gloss color with white handle</t>
  </si>
  <si>
    <t>https://www.aqwella.com/upload/iblock/b35/AQWELLA_Porto_booklet_2023.pdf</t>
  </si>
  <si>
    <t>https://www.aqwella.com/upload/iblock/45c/AQWELLA_Porto_booklet_2023.pdf</t>
  </si>
  <si>
    <t>https://www.aqwella.com/upload/iblock/b1f/Porto_tech.pdf</t>
  </si>
  <si>
    <t>https://www.aqwella.com/upload/iblock/1c8/POR0104DB_int04.png</t>
  </si>
  <si>
    <t>Floor-standing vanity unit with two doors in oak baltic color.</t>
  </si>
  <si>
    <t>https://www.aqwella.com/upload/iblock/902/AQWELLA_Astrid_booklet_2023.pdf</t>
  </si>
  <si>
    <t>https://www.aqwella.com/upload/iblock/7ed/AQWELLA_Astrid_booklet_2023.pdf</t>
  </si>
  <si>
    <t>https://www.aqwella.com/upload/iblock/a46/Astrid_100_tech_merged.pdf</t>
  </si>
  <si>
    <t>Дуб Давос</t>
  </si>
  <si>
    <t>Astrid П35/DD</t>
  </si>
  <si>
    <t>https://www.aqwella.com/upload/iblock/cbb/AST0535DD_opened 1.png</t>
  </si>
  <si>
    <t>Hanging universal left/right side unit 35 cm with one door, soft close system, oak davos color</t>
  </si>
  <si>
    <t>https://www.aqwella.com/upload/iblock/bf1/AQWELLA_Astrid_booklet_2023.pdf</t>
  </si>
  <si>
    <t>https://www.aqwella.com/upload/iblock/d4b/AQWELLA_Astrid_booklet_2023.pdf</t>
  </si>
  <si>
    <t>https://www.aqwella.com/upload/iblock/af1/Astrid_80_tech.pdf</t>
  </si>
  <si>
    <t>Fest 800</t>
  </si>
  <si>
    <t>Astrid T8/DD</t>
  </si>
  <si>
    <t>https://www.aqwella.com/upload/iblock/8a4/750_750_6.jpg</t>
  </si>
  <si>
    <t>Hanging vanity unit 80 cm with two drawers in oak davos color</t>
  </si>
  <si>
    <t>Vanity unit 80 cm</t>
  </si>
  <si>
    <t>https://www.aqwella.com/upload/iblock/985/AQWELLA_Astrid_booklet_2023.pdf</t>
  </si>
  <si>
    <t>https://www.aqwella.com/upload/iblock/536/AQWELLA_Astrid_booklet_2023.pdf</t>
  </si>
  <si>
    <t>https://www.aqwella.com/upload/iblock/282/Astrid_60_tech.pdf</t>
  </si>
  <si>
    <t>Fest 600</t>
  </si>
  <si>
    <t>Astrid T6/DD</t>
  </si>
  <si>
    <t>https://www.aqwella.com/upload/iblock/618/AST0106DD_UM0210 1 (1).png</t>
  </si>
  <si>
    <t>Hanging vanity unit 60 cm with two drawers in oak davos color</t>
  </si>
  <si>
    <t>Vanity unit 60 cm</t>
  </si>
  <si>
    <t>https://www.aqwella.com/upload/iblock/982/AQWELLA_Astrid_booklet_2023.pdf</t>
  </si>
  <si>
    <t>https://www.aqwella.com/upload/iblock/15c/AQWELLA_Astrid_booklet_2023.pdf</t>
  </si>
  <si>
    <t>https://www.aqwella.com/upload/iblock/28a/Astrid_100_tech.pdf</t>
  </si>
  <si>
    <t>Foster 1000</t>
  </si>
  <si>
    <t>Astrid T10/DD</t>
  </si>
  <si>
    <t>https://www.aqwella.com/upload/iblock/5cc/750_750_8.jpg</t>
  </si>
  <si>
    <t>Hanging vanity unit 100 cm with two drawers in oak davos color</t>
  </si>
  <si>
    <t>https://www.aqwella.com/upload/iblock/3d6/AQWELLA Craft collection presentation.pdf</t>
  </si>
  <si>
    <t>https://www.aqwella.com/upload/iblock/24f/AQWELLA Craft collection presentation.pdf</t>
  </si>
  <si>
    <t>https://www.aqwella.com/upload/iblock/acf/Craft_800_tech.pdf</t>
  </si>
  <si>
    <t>https://www.aqwella.com/upload/iblock/6ff/Craft3DModels.zip</t>
  </si>
  <si>
    <t>https://www.aqwella.com/upload/iblock/fde/Craft3DModels.zip</t>
  </si>
  <si>
    <t>modern style</t>
  </si>
  <si>
    <t>https://www.aqwella.com/upload/iblock/14f/750_750_1.jpg</t>
  </si>
  <si>
    <t>Hanging universal left/right side unit 35 cm with one door and open shelf upgraded with soft close system, in oak baltic color</t>
  </si>
  <si>
    <t>Storage unit 30 cm</t>
  </si>
  <si>
    <t>https://www.aqwella.com/upload/iblock/d50/AQWELLA Craft collection presentation.pdf</t>
  </si>
  <si>
    <t>https://www.aqwella.com/upload/iblock/050/AQWELLA Craft collection presentation.pdf</t>
  </si>
  <si>
    <t>https://www.aqwella.com/upload/iblock/323/Craft_800_tech.pdf</t>
  </si>
  <si>
    <t>https://www.aqwella.com/upload/iblock/0d3/Craft3DModels.zip</t>
  </si>
  <si>
    <t>https://www.aqwella.com/upload/iblock/d21/Craft3DModels.zip</t>
  </si>
  <si>
    <t>round</t>
  </si>
  <si>
    <t>https://www.aqwella.com/upload/iblock/3b1/750_750_6.jpg</t>
  </si>
  <si>
    <t>Hanging vanity unit 80 cm with a drawer and  open shelf in oak baltic color</t>
  </si>
  <si>
    <t>https://www.aqwella.com/upload/iblock/25b/AQWELLA Craft collection presentation.pdf</t>
  </si>
  <si>
    <t>https://www.aqwella.com/upload/iblock/209/AQWELLA Craft collection presentation.pdf</t>
  </si>
  <si>
    <t>https://www.aqwella.com/upload/iblock/e48/Craft_600_tech.pdf</t>
  </si>
  <si>
    <t>https://www.aqwella.com/upload/iblock/979/Craft3DModels.zip</t>
  </si>
  <si>
    <t>https://www.aqwella.com/upload/iblock/fcc/Craft3DModels.zip</t>
  </si>
  <si>
    <t>https://www.aqwella.com/upload/iblock/830/750_750_6.jpg</t>
  </si>
  <si>
    <t>Hanging vanity unit 60 cm with a drawer and open shelf in oak baltic color</t>
  </si>
  <si>
    <t>https://www.aqwella.com/upload/iblock/8c6/AQWELLA Craft collection presentation.pdf</t>
  </si>
  <si>
    <t>https://www.aqwella.com/upload/iblock/158/AQWELLA Craft collection presentation.pdf</t>
  </si>
  <si>
    <t>https://www.aqwella.com/upload/iblock/2ba/Craft_1000_tech.pdf</t>
  </si>
  <si>
    <t>https://www.aqwella.com/upload/iblock/fdf/Craft3DModels.zip</t>
  </si>
  <si>
    <t>https://www.aqwella.com/upload/iblock/4df/Craft3DModels.zip</t>
  </si>
  <si>
    <t>https://www.aqwella.com/upload/iblock/85f/750_750_8.jpg</t>
  </si>
  <si>
    <t>Hanging vanity unit 100 cm with a drawer and open shelf in oak baltic color</t>
  </si>
  <si>
    <t>https://www.aqwella.com/upload/iblock/e0d/AQWELLA_Urban_booklet_20220117.pdf</t>
  </si>
  <si>
    <t>https://www.aqwella.com/upload/iblock/f99/AQWELLA_Urban_booklet_20220117.pdf</t>
  </si>
  <si>
    <t>https://www.aqwella.com/upload/iblock/ed1/Urban_100_tech.pdf</t>
  </si>
  <si>
    <t>https://www.aqwella.com/upload/iblock/45b/Urban_3d_models.zip</t>
  </si>
  <si>
    <t>https://www.aqwella.com/upload/iblock/695/Urban_3d_models.zip</t>
  </si>
  <si>
    <t>https://www.aqwella.com/upload/iblock/a3a/750_750 18 penal.png</t>
  </si>
  <si>
    <t>Hanging universal left/right side unit 35 cm with one door, soft close system, white color</t>
  </si>
  <si>
    <t>https://www.aqwella.com/upload/iblock/e02/AQWELLA_Urban_booklet_20220117.pdf</t>
  </si>
  <si>
    <t>https://www.aqwella.com/upload/iblock/f7f/AQWELLA_Urban_booklet_20220117.pdf</t>
  </si>
  <si>
    <t>https://www.aqwella.com/upload/iblock/72e/Urban_100_tech.pdf</t>
  </si>
  <si>
    <t>https://www.aqwella.com/upload/iblock/bde/Urban_3d_models.zip</t>
  </si>
  <si>
    <t>https://www.aqwella.com/upload/iblock/9f0/Urban_3d_models.zip</t>
  </si>
  <si>
    <t>https://www.aqwella.com/upload/iblock/74d/коллекция 750_750.jpg</t>
  </si>
  <si>
    <t>https://www.aqwella.com/upload/iblock/857/AQWELLA_Urban_booklet_20220117.pdf</t>
  </si>
  <si>
    <t>https://www.aqwella.com/upload/iblock/1f5/AQWELLA_Urban_booklet_20220117.pdf</t>
  </si>
  <si>
    <t>https://www.aqwella.com/upload/iblock/951/Urban_80_tech.pdf</t>
  </si>
  <si>
    <t>https://www.aqwella.com/upload/iblock/771/Urban_3d_models.zip</t>
  </si>
  <si>
    <t>https://www.aqwella.com/upload/iblock/4d9/Urban_3d_models.zip</t>
  </si>
  <si>
    <t>https://www.aqwella.com/upload/iblock/a0e/750_750 10.jpg</t>
  </si>
  <si>
    <t>Hanging vanity unit 80 cm with a drawer in white color</t>
  </si>
  <si>
    <t>https://www.aqwella.com/upload/iblock/2b7/AQWELLA_Urban_booklet_20220117.pdf</t>
  </si>
  <si>
    <t>https://www.aqwella.com/upload/iblock/9cd/AQWELLA_Urban_booklet_20220117.pdf</t>
  </si>
  <si>
    <t>https://www.aqwella.com/upload/iblock/aea/Urban_80_tech.pdf</t>
  </si>
  <si>
    <t>https://www.aqwella.com/upload/iblock/fb8/Urban_3d_models.zip</t>
  </si>
  <si>
    <t>https://www.aqwella.com/upload/iblock/134/Urban_3d_models.zip</t>
  </si>
  <si>
    <t>https://www.aqwella.com/upload/iblock/4ab/750_750 13.jpg</t>
  </si>
  <si>
    <t>Hanging vanity unit 80 cm with a drawer in oak davos color</t>
  </si>
  <si>
    <t>https://www.aqwella.com/upload/iblock/450/AQWELLA_Urban_booklet_20220117.pdf</t>
  </si>
  <si>
    <t>https://www.aqwella.com/upload/iblock/437/AQWELLA_Urban_booklet_20220117.pdf</t>
  </si>
  <si>
    <t>https://www.aqwella.com/upload/iblock/664/Urban_80_tech.pdf</t>
  </si>
  <si>
    <t>https://www.aqwella.com/upload/iblock/1e8/Urban_3d_models.zip</t>
  </si>
  <si>
    <t>https://www.aqwella.com/upload/iblock/763/Urban_3d_models.zip</t>
  </si>
  <si>
    <t>https://www.aqwella.com/upload/iblock/f88/750_750 10.jpg</t>
  </si>
  <si>
    <t>Hanging vanity unit 80 cm with a drawer in baltic oak color</t>
  </si>
  <si>
    <t>https://www.aqwella.com/upload/iblock/6e3/AQWELLA_Urban_booklet_20220117.pdf</t>
  </si>
  <si>
    <t>https://www.aqwella.com/upload/iblock/8ff/AQWELLA_Urban_booklet_20220117.pdf</t>
  </si>
  <si>
    <t>https://www.aqwella.com/upload/iblock/1b9/Urban_60_tech.pdf</t>
  </si>
  <si>
    <t>https://www.aqwella.com/upload/iblock/fd3/Urban_3d_models.zip</t>
  </si>
  <si>
    <t>https://www.aqwella.com/upload/iblock/16b/Urban_3d_models.zip</t>
  </si>
  <si>
    <t>https://www.aqwella.com/upload/iblock/ec1/750_750 7.jpg</t>
  </si>
  <si>
    <t>Hanging vanity unit 60 cm with a drawer in white color</t>
  </si>
  <si>
    <t>https://www.aqwella.com/upload/iblock/a05/AQWELLA_Urban_booklet_20220117.pdf</t>
  </si>
  <si>
    <t>https://www.aqwella.com/upload/iblock/cb4/AQWELLA_Urban_booklet_20220117.pdf</t>
  </si>
  <si>
    <t>https://www.aqwella.com/upload/iblock/230/Urban_60_tech.pdf</t>
  </si>
  <si>
    <t>https://www.aqwella.com/upload/iblock/035/Urban_3d_models.zip</t>
  </si>
  <si>
    <t>https://www.aqwella.com/upload/iblock/71b/Urban_3d_models.zip</t>
  </si>
  <si>
    <t>https://www.aqwella.com/upload/iblock/655/750_750 13.jpg</t>
  </si>
  <si>
    <t>Hanging vanity unit 60 cm with a drawer in oak davos color</t>
  </si>
  <si>
    <t>https://www.aqwella.com/upload/iblock/9bf/AQWELLA_Urban_booklet_20220117.pdf</t>
  </si>
  <si>
    <t>https://www.aqwella.com/upload/iblock/59f/AQWELLA_Urban_booklet_20220117.pdf</t>
  </si>
  <si>
    <t>https://www.aqwella.com/upload/iblock/41a/Urban_60_tech.pdf</t>
  </si>
  <si>
    <t>https://www.aqwella.com/upload/iblock/e2e/Urban_3d_models.zip</t>
  </si>
  <si>
    <t>https://www.aqwella.com/upload/iblock/fd4/Urban_3d_models.zip</t>
  </si>
  <si>
    <t>https://www.aqwella.com/upload/iblock/263/750_750 10.jpg</t>
  </si>
  <si>
    <t>https://www.aqwella.com/upload/iblock/276/AQWELLA_Urban_booklet_20220117.pdf</t>
  </si>
  <si>
    <t>https://www.aqwella.com/upload/iblock/936/AQWELLA_Urban_booklet_20220117.pdf</t>
  </si>
  <si>
    <t>https://www.aqwella.com/upload/iblock/41a/Urban_50_tech.pdf</t>
  </si>
  <si>
    <t>https://www.aqwella.com/upload/iblock/e16/Urban_3d_models.zip</t>
  </si>
  <si>
    <t>https://www.aqwella.com/upload/iblock/5de/Urban_3d_models.zip</t>
  </si>
  <si>
    <t>Foster 500</t>
  </si>
  <si>
    <t>https://www.aqwella.com/upload/iblock/327/750_750 7.jpg</t>
  </si>
  <si>
    <t>Hanging vanity unit 50 cm with a drawer in white color</t>
  </si>
  <si>
    <t>Vanity unit 50 cm</t>
  </si>
  <si>
    <t>https://www.aqwella.com/upload/iblock/63e/AQWELLA_Urban_booklet_20220117.pdf</t>
  </si>
  <si>
    <t>https://www.aqwella.com/upload/iblock/d03/AQWELLA_Urban_booklet_20220117.pdf</t>
  </si>
  <si>
    <t>https://www.aqwella.com/upload/iblock/bc2/Urban_50_tech.pdf</t>
  </si>
  <si>
    <t>https://www.aqwella.com/upload/iblock/23b/Urban_3d_models.zip</t>
  </si>
  <si>
    <t>https://www.aqwella.com/upload/iblock/705/Urban_3d_models.zip</t>
  </si>
  <si>
    <t>https://www.aqwella.com/upload/iblock/271/750_750 13.jpg</t>
  </si>
  <si>
    <t>Hanging vanity unit 50 cm with a drawer in oak davos color</t>
  </si>
  <si>
    <t>https://www.aqwella.com/upload/iblock/2a8/AQWELLA_Urban_booklet_20220117.pdf</t>
  </si>
  <si>
    <t>https://www.aqwella.com/upload/iblock/4ed/AQWELLA_Urban_booklet_20220117.pdf</t>
  </si>
  <si>
    <t>https://www.aqwella.com/upload/iblock/a23/Urban_50_tech.pdf</t>
  </si>
  <si>
    <t>https://www.aqwella.com/upload/iblock/3ac/Urban_3d_models.zip</t>
  </si>
  <si>
    <t>https://www.aqwella.com/upload/iblock/1ab/Urban_3d_models.zip</t>
  </si>
  <si>
    <t>https://www.aqwella.com/upload/iblock/c77/750_750 10.jpg</t>
  </si>
  <si>
    <t>Hanging vanity unit 50 cm with a drawer in oak baltic color</t>
  </si>
  <si>
    <t>https://www.aqwella.com/upload/iblock/c19/AQWELLA_Urban_booklet_20220117.pdf</t>
  </si>
  <si>
    <t>https://www.aqwella.com/upload/iblock/377/AQWELLA_Urban_booklet_20220117.pdf</t>
  </si>
  <si>
    <t>https://www.aqwella.com/upload/iblock/d47/Urban_45_tech.pdf</t>
  </si>
  <si>
    <t>https://www.aqwella.com/upload/iblock/cc3/Urban_3d_models.zip</t>
  </si>
  <si>
    <t>https://www.aqwella.com/upload/iblock/52e/Urban_3d_models.zip</t>
  </si>
  <si>
    <t>Foster 450</t>
  </si>
  <si>
    <t>https://www.aqwella.com/upload/iblock/a9d/URB0104W.png</t>
  </si>
  <si>
    <t>Hanging vanity unit 45 cm with door in white color</t>
  </si>
  <si>
    <t>Vanity unit 45 cm</t>
  </si>
  <si>
    <t>https://www.aqwella.com/upload/iblock/aba/AQWELLA_Urban_booklet_20220117.pdf</t>
  </si>
  <si>
    <t>https://www.aqwella.com/upload/iblock/a3f/AQWELLA_Urban_booklet_20220117.pdf</t>
  </si>
  <si>
    <t>https://www.aqwella.com/upload/iblock/a1b/Urban_45_tech.pdf</t>
  </si>
  <si>
    <t>https://www.aqwella.com/upload/iblock/ac2/Urban_3d_models.zip</t>
  </si>
  <si>
    <t>https://www.aqwella.com/upload/iblock/317/Urban_3d_models.zip</t>
  </si>
  <si>
    <t>https://www.aqwella.com/upload/iblock/d9f/750_750.jpg</t>
  </si>
  <si>
    <t>Hanging vanity unit 45 cm with door in oak davos color</t>
  </si>
  <si>
    <t>https://www.aqwella.com/upload/iblock/0f1/AQWELLA_Urban_booklet_20220117.pdf</t>
  </si>
  <si>
    <t>https://www.aqwella.com/upload/iblock/7ab/AQWELLA_Urban_booklet_20220117.pdf</t>
  </si>
  <si>
    <t>https://www.aqwella.com/upload/iblock/ada/Urban_45_tech.pdf</t>
  </si>
  <si>
    <t>https://www.aqwella.com/upload/iblock/f18/Urban_3d_models.zip</t>
  </si>
  <si>
    <t>https://www.aqwella.com/upload/iblock/9a0/Urban_3d_models.zip</t>
  </si>
  <si>
    <t>https://www.aqwella.com/upload/iblock/2bf/750_750 4.jpg</t>
  </si>
  <si>
    <t>Hanging vanity unit 45 cm with door in oak baltic color</t>
  </si>
  <si>
    <t>https://www.aqwella.com/upload/iblock/419/AQWELLA_Urban_booklet_20220117.pdf</t>
  </si>
  <si>
    <t>https://www.aqwella.com/upload/iblock/e31/AQWELLA_Urban_booklet_20220117.pdf</t>
  </si>
  <si>
    <t>https://www.aqwella.com/upload/iblock/41e/Urban_100_tech.pdf</t>
  </si>
  <si>
    <t>https://www.aqwella.com/upload/iblock/245/Urban_3d_models.zip</t>
  </si>
  <si>
    <t>https://www.aqwella.com/upload/iblock/e4f/Urban_3d_models.zip</t>
  </si>
  <si>
    <t>https://www.aqwella.com/upload/iblock/7ba/750_750 15.jpg</t>
  </si>
  <si>
    <t>Hanging vanity unit 100 cm with a drawer in white color</t>
  </si>
  <si>
    <t>https://www.aqwella.com/upload/iblock/612/AQWELLA_Urban_booklet_20220117.pdf</t>
  </si>
  <si>
    <t>https://www.aqwella.com/upload/iblock/b47/AQWELLA_Urban_booklet_20220117.pdf</t>
  </si>
  <si>
    <t>https://www.aqwella.com/upload/iblock/ec4/Urban_100_tech.pdf</t>
  </si>
  <si>
    <t>https://www.aqwella.com/upload/iblock/34f/Urban_3d_models.zip</t>
  </si>
  <si>
    <t>https://www.aqwella.com/upload/iblock/3be/Urban_3d_models.zip</t>
  </si>
  <si>
    <t>https://www.aqwella.com/upload/iblock/45c/750_750 14.jpg</t>
  </si>
  <si>
    <t>Hanging vanity unit 100 cm with a drawer in oak davos color</t>
  </si>
  <si>
    <t>https://www.aqwella.com/upload/iblock/0a7/AQWELLA_Urban_booklet_20220117.pdf</t>
  </si>
  <si>
    <t>https://www.aqwella.com/upload/iblock/6a9/AQWELLA_Urban_booklet_20220117.pdf</t>
  </si>
  <si>
    <t>https://www.aqwella.com/upload/iblock/720/Urban_100_tech.pdf</t>
  </si>
  <si>
    <t>https://www.aqwella.com/upload/iblock/1ad/Urban_3d_models.zip</t>
  </si>
  <si>
    <t>https://www.aqwella.com/upload/iblock/aa7/Urban_3d_models.zip</t>
  </si>
  <si>
    <t>https://www.aqwella.com/upload/iblock/13b/750_750 10.jpg</t>
  </si>
  <si>
    <t>Hanging vanity unit 100 cm with a drawer in oak baltic color</t>
  </si>
  <si>
    <t>https://www.aqwella.com/upload/iblock/ce8/AQWELLA_Cube_booklet_2023.pdf</t>
  </si>
  <si>
    <t>https://www.aqwella.com/upload/iblock/4af/Cube_900_tech.pdf</t>
  </si>
  <si>
    <t>matte enamel</t>
  </si>
  <si>
    <t>https://www.aqwella.com/upload/iblock/ca5/cube_90GR_penal_opened.jpg</t>
  </si>
  <si>
    <t>Hanging universal left/right side unit with one door, soft close system, white mate color.</t>
  </si>
  <si>
    <t>Hanging storage unit 30cm.</t>
  </si>
  <si>
    <t>https://www.aqwella.com/upload/iblock/c76/AQWELLA_Cube_booklet_2023.pdf</t>
  </si>
  <si>
    <t>https://www.aqwella.com/upload/iblock/218/Cube_900_tech.pdf</t>
  </si>
  <si>
    <t>https://www.aqwella.com/upload/iblock/784/cube_90GR_penal_opened.jpg</t>
  </si>
  <si>
    <t>Hanging universal left/right side unit with one door, soft close system, gray mate color.</t>
  </si>
  <si>
    <t>https://www.aqwella.com/upload/iblock/a36/AQWELLA_Cube_booklet_2023.pdf</t>
  </si>
  <si>
    <t>https://www.aqwella.com/upload/iblock/29a/Cube_900_tech.pdf</t>
  </si>
  <si>
    <t>https://www.aqwella.com/upload/iblock/b3c/cube_90GR_opened.jpg</t>
  </si>
  <si>
    <t>Hanging vanity unit with two drawers in white mate color. Marble cast washbasin.</t>
  </si>
  <si>
    <t>Vanity unit 90cm.</t>
  </si>
  <si>
    <t>https://www.aqwella.com/upload/iblock/14b/AQWELLA_Cube_booklet_2023.pdf</t>
  </si>
  <si>
    <t>https://www.aqwella.com/upload/iblock/afb/Cube_900_tech.pdf</t>
  </si>
  <si>
    <t>https://www.aqwella.com/upload/iblock/8ac/cube_90GR_handle.jpg</t>
  </si>
  <si>
    <t>Hanging vanity unit with two drawers in gray mate color. Marble cast washbasin.</t>
  </si>
  <si>
    <t>https://www.aqwella.com/upload/iblock/307/AQWELLA_Cube_booklet_2023.pdf</t>
  </si>
  <si>
    <t>https://www.aqwella.com/upload/iblock/72e/Cube_700_tech.pdf</t>
  </si>
  <si>
    <t>https://www.aqwella.com/upload/iblock/bfb/cube_70W_um_mirror.jpg</t>
  </si>
  <si>
    <t>Vanity unit 70cm.</t>
  </si>
  <si>
    <t>https://www.aqwella.com/upload/iblock/486/AQWELLA_Cube_booklet_2023.pdf</t>
  </si>
  <si>
    <t>https://www.aqwella.com/upload/iblock/0df/Cube_700_tech.pdf</t>
  </si>
  <si>
    <t>https://www.aqwella.com/upload/iblock/206/cube_70W_um_mirror.jpg</t>
  </si>
  <si>
    <t>https://www.aqwella.com/upload/iblock/881/AQWELLA_Alba_booklet_2023.pdf</t>
  </si>
  <si>
    <t>https://www.aqwella.com/upload/iblock/030/Alba_60_tech.pdf</t>
  </si>
  <si>
    <t>https://www.aqwella.com/upload/iblock/077/Alba_3d_models (1).zip</t>
  </si>
  <si>
    <t>https://www.aqwella.com/upload/iblock/ed0/Alba_3d_models (1).zip</t>
  </si>
  <si>
    <t>Камень натуральный</t>
  </si>
  <si>
    <t>https://www.aqwella.com/upload/iblock/719/Alba_DG_basin.jpg</t>
  </si>
  <si>
    <t>Hanging vanity unit 60 cm right with one door and opened shelfs, color: body - stoun light, faсade - gray matte</t>
  </si>
  <si>
    <t>Vanity unit 60cm</t>
  </si>
  <si>
    <t>https://www.aqwella.com/upload/iblock/70e/AQWELLA_Alba_booklet_2023.pdf</t>
  </si>
  <si>
    <t>https://www.aqwella.com/upload/iblock/410/Alba_60_tech.pdf</t>
  </si>
  <si>
    <t>https://www.aqwella.com/upload/iblock/742/Alba_3d_models (1).zip</t>
  </si>
  <si>
    <t>https://www.aqwella.com/upload/iblock/84b/Alba_3d_models (1).zip</t>
  </si>
  <si>
    <t>https://www.aqwella.com/upload/iblock/73a/Alba_DG_opened.jpg</t>
  </si>
  <si>
    <t>Hanging vanity unit 60 cm right with one door and opened shelfs, color: body - oak davos, faсade - gray matte</t>
  </si>
  <si>
    <t>https://www.aqwella.com/upload/iblock/7dc/AQWELLA_Alba_booklet_2023.pdf</t>
  </si>
  <si>
    <t>https://www.aqwella.com/upload/iblock/af9/Alba_60_tech.pdf</t>
  </si>
  <si>
    <t>https://www.aqwella.com/upload/iblock/d5d/Alba_3d_models (1).zip</t>
  </si>
  <si>
    <t>https://www.aqwella.com/upload/iblock/d9a/Alba_3d_models (1).zip</t>
  </si>
  <si>
    <t>https://www.aqwella.com/upload/iblock/912/Alba_DG_opened.jpg</t>
  </si>
  <si>
    <t>Hanging vanity unit 60 cm left with one door and opened shelfs, color: body - stoun light, faсade - gray matte</t>
  </si>
  <si>
    <t>https://www.aqwella.com/upload/iblock/b36/AQWELLA_Alba_booklet_2023.pdf</t>
  </si>
  <si>
    <t>https://www.aqwella.com/upload/iblock/b5d/Alba_60_tech.pdf</t>
  </si>
  <si>
    <t>https://www.aqwella.com/upload/iblock/d40/Alba_3d_models (1).zip</t>
  </si>
  <si>
    <t>https://www.aqwella.com/upload/iblock/7f6/Alba_3d_models (1).zip</t>
  </si>
  <si>
    <t>https://www.aqwella.com/upload/iblock/b9b/Alba_DG_opened.jpg</t>
  </si>
  <si>
    <t>Hanging vanity unit 60 cm left with one door and opened shelfs, color: body - oak davos, faсade - gray matte</t>
  </si>
  <si>
    <t>https://www.aqwella.com/upload/iblock/f53/AQWELLA_Alba_booklet_2023.pdf</t>
  </si>
  <si>
    <t>https://www.aqwella.com/upload/iblock/d7b/Alba_60_tech.pdf</t>
  </si>
  <si>
    <t>https://www.aqwella.com/upload/iblock/3fa/Alba_3d_models (1).zip</t>
  </si>
  <si>
    <t>https://www.aqwella.com/upload/iblock/2f9/Alba_3d_models (1).zip</t>
  </si>
  <si>
    <t>https://www.aqwella.com/upload/iblock/9d0/Alba_DG_basin.jpg</t>
  </si>
  <si>
    <t>Hanging vanity unit 60 cm right with one door and opened shelfs, color: body - stoun light, faсade - white matte</t>
  </si>
  <si>
    <t>https://www.aqwella.com/upload/iblock/cf1/AQWELLA_Alba_booklet_2023.pdf</t>
  </si>
  <si>
    <t>https://www.aqwella.com/upload/iblock/1fc/Alba_60_tech.pdf</t>
  </si>
  <si>
    <t>https://www.aqwella.com/upload/iblock/662/Alba_3d_models (1).zip</t>
  </si>
  <si>
    <t>https://www.aqwella.com/upload/iblock/6b2/Alba_3d_models (1).zip</t>
  </si>
  <si>
    <t>https://www.aqwella.com/upload/iblock/572/Alba_DG_opened.jpg</t>
  </si>
  <si>
    <t>Hanging vanity unit 60 cm right with one door and opened shelfs, color: body - oak davos, faсade - white matte</t>
  </si>
  <si>
    <t>https://www.aqwella.com/upload/iblock/245/AQWELLA_Alba_booklet_2023.pdf</t>
  </si>
  <si>
    <t>https://www.aqwella.com/upload/iblock/cd7/Alba_60_tech.pdf</t>
  </si>
  <si>
    <t>https://www.aqwella.com/upload/iblock/e39/Alba_3d_models (1).zip</t>
  </si>
  <si>
    <t>https://www.aqwella.com/upload/iblock/79f/Alba_3d_models (1).zip</t>
  </si>
  <si>
    <t>https://www.aqwella.com/upload/iblock/ea1/Alba_DG_basin.jpg</t>
  </si>
  <si>
    <t>Hanging vanity unit 60 cm left with one door and opened shelfs, color: body - stoun light, faсade - white matte</t>
  </si>
  <si>
    <t>https://www.aqwella.com/upload/iblock/25c/AQWELLA_Alba_booklet_2023.pdf</t>
  </si>
  <si>
    <t>https://www.aqwella.com/upload/iblock/e89/Alba_60_tech.pdf</t>
  </si>
  <si>
    <t>https://www.aqwella.com/upload/iblock/5d0/Alba_3d_models (1).zip</t>
  </si>
  <si>
    <t>https://www.aqwella.com/upload/iblock/665/Alba_3d_models (1).zip</t>
  </si>
  <si>
    <t>https://www.aqwella.com/upload/iblock/1d1/Alba_DG_basin.jpg</t>
  </si>
  <si>
    <t>Hanging vanity unit 60 cm left with one door and opened shelfs, color: body - oak davos, faсade - white matte</t>
  </si>
  <si>
    <t>Фасад для тумбы</t>
  </si>
  <si>
    <t>ALB0706WM</t>
  </si>
  <si>
    <t>Faсade for vanity unit, color white matte</t>
  </si>
  <si>
    <t>Фасад тумбы под умывальник, цвет белый матовый</t>
  </si>
  <si>
    <t>Facade for unit</t>
  </si>
  <si>
    <t>ALB0706GRМ</t>
  </si>
  <si>
    <t>Faсade for vanity unit, color gray matte</t>
  </si>
  <si>
    <t>Фасад тумбы под умывальник, цвет серый матовый</t>
  </si>
  <si>
    <t>Корпус тумбы</t>
  </si>
  <si>
    <t>ALB0106RLS</t>
  </si>
  <si>
    <t>Vanity unit 60 cm right, without facade, stoun light</t>
  </si>
  <si>
    <t>Корпус тумбы под умывальник правый, цвет светлый камень, 60 см</t>
  </si>
  <si>
    <t>Unit 60 cm without facade</t>
  </si>
  <si>
    <t>Корпус тумбы 60 см без фасада</t>
  </si>
  <si>
    <t>ALB0106RDD</t>
  </si>
  <si>
    <t xml:space="preserve">Vanity unit 60 cm right, without facade, oak davos </t>
  </si>
  <si>
    <t>Корпус тумбы под умывальник правый, цвет дуб давос, 60 см</t>
  </si>
  <si>
    <t>ALB0106LLS</t>
  </si>
  <si>
    <t>Vanity unit 60 cm left, without facade, stoun light</t>
  </si>
  <si>
    <t>Корпус тумбы под умывальник левый, цвет светлый камень, 60 см</t>
  </si>
  <si>
    <t>ALB0106LDD</t>
  </si>
  <si>
    <t xml:space="preserve">Vanity unit 60 cm left, without facade, oak davos </t>
  </si>
  <si>
    <t>Корпус тумбы под умывальник левый, цвет дуб давос, 60 см</t>
  </si>
  <si>
    <t>https://www.aqwella.com/upload/iblock/50c/m66j8fmmt8i0xr81d8v8hvjhe1juezsx/UM_page_2024.pdf</t>
  </si>
  <si>
    <t>https://www.aqwella.com/upload/iblock/120/p04z32n88hckwb8qlzu9pzjqknsptpak/UM_page_2024.pdf</t>
  </si>
  <si>
    <t>https://www.aqwella.com/upload/iblock/8a0/t3u6grg4k88v7jm6lopyb50k3qzl5n4o/UM0204.pdf</t>
  </si>
  <si>
    <t>https://www.aqwella.com/upload/iblock/cd0/ygbn6pg1zi789ilodeqcw4k9te2647at/UM_logo.jpg</t>
  </si>
  <si>
    <t>Mirror with LED lighting, with a sensor switch and a light control.</t>
  </si>
  <si>
    <t>Mirror 40 cm</t>
  </si>
  <si>
    <t>https://www.aqwella.com/upload/iblock/b90/AQWELLA UM_page.pdf</t>
  </si>
  <si>
    <t>https://www.aqwella.com/upload/iblock/a97/UM Л10.pdf</t>
  </si>
  <si>
    <t>https://www.aqwella.com/upload/iblock/c84/UM_with_bergamo_W.jpg</t>
  </si>
  <si>
    <t>Mirror 100cm.</t>
  </si>
  <si>
    <t>https://www.aqwella.com/upload/iblock/f67/AQWELLA UM_page.pdf</t>
  </si>
  <si>
    <t>https://www.aqwella.com/upload/iblock/616/UM Л8.pdf</t>
  </si>
  <si>
    <t>https://www.aqwella.com/upload/iblock/ef2/UM_with_bergamo_W.jpg</t>
  </si>
  <si>
    <t>Mirror 80cm.</t>
  </si>
  <si>
    <t>https://www.aqwella.com/upload/iblock/c63/AQWELLA UM_page.pdf</t>
  </si>
  <si>
    <t>https://www.aqwella.com/upload/iblock/c5a/UM Л7.pdf</t>
  </si>
  <si>
    <t>https://www.aqwella.com/upload/iblock/32d/UM_logo.jpg</t>
  </si>
  <si>
    <t>Mirror 70cm.</t>
  </si>
  <si>
    <t>https://www.aqwella.com/upload/iblock/a1d/AQWELLA UM_page.pdf</t>
  </si>
  <si>
    <t>https://www.aqwella.com/upload/iblock/bb6/UM Л6.pdf</t>
  </si>
  <si>
    <t>https://www.aqwella.com/upload/iblock/31d/UM_logo.jpg</t>
  </si>
  <si>
    <t>Mirror 60cm.</t>
  </si>
  <si>
    <t>https://www.aqwella.com/upload/iblock/c53/AQWELLA UM_page.pdf</t>
  </si>
  <si>
    <t>https://www.aqwella.com/upload/iblock/5b5/UM Л5.pdf</t>
  </si>
  <si>
    <t>https://www.aqwella.com/upload/iblock/552/UM_logo.jpg</t>
  </si>
  <si>
    <t>Mirror 50cm.</t>
  </si>
  <si>
    <t>https://www.aqwella.com/upload/iblock/d57/AQWELLA_Basic_booklet_20211122.pdf</t>
  </si>
  <si>
    <t>Дуб золотой</t>
  </si>
  <si>
    <t>https://www.aqwella.com/upload/iblock/1fe/BAS0535DZ_02.jpg</t>
  </si>
  <si>
    <t>Hanging storage universal left/right side unit with one door with soft close hinges</t>
  </si>
  <si>
    <t>https://www.aqwella.com/upload/iblock/f16/AQWELLA_Basic_booklet_20211122.pdf</t>
  </si>
  <si>
    <t>https://www.aqwella.com/upload/iblock/429/BAS0110DZ_01.jpg</t>
  </si>
  <si>
    <t>Mirror in frame 80x100 cm. It could be installed either vertically or horizontally.</t>
  </si>
  <si>
    <t>Mirror in frame 80x100 cm</t>
  </si>
  <si>
    <t>https://www.aqwella.com/upload/iblock/185/AQWELLA_Basic_booklet_20211122.pdf</t>
  </si>
  <si>
    <t>https://www.aqwella.com/upload/iblock/818/BAS0108DZ_01.jpg</t>
  </si>
  <si>
    <t>Mirror in frame 60x75 cm. It could be installed either vertically or horizontally.</t>
  </si>
  <si>
    <t>Mirror in frame 60x75 cm</t>
  </si>
  <si>
    <t>https://www.aqwella.com/upload/iblock/cd0/AQWELLA_Basic_booklet_20211122.pdf</t>
  </si>
  <si>
    <t>Semicircular</t>
  </si>
  <si>
    <t>Elegance 1050</t>
  </si>
  <si>
    <t>https://www.aqwella.com/upload/iblock/f49/BAS0108DZ_03.jpg</t>
  </si>
  <si>
    <t>Floor-standing vanity unit 105 cm with three doors with soft close hinges</t>
  </si>
  <si>
    <t>Vanity unit 105 cm</t>
  </si>
  <si>
    <t>https://www.aqwella.com/upload/iblock/91c/AQWELLA_Basic_booklet_20211122.pdf</t>
  </si>
  <si>
    <t>Elegance 850</t>
  </si>
  <si>
    <t>https://www.aqwella.com/upload/iblock/df9/BAS0108DZ_03.jpg</t>
  </si>
  <si>
    <t>Floor-standing vanity unit 85 cm with three doors with soft close hinges</t>
  </si>
  <si>
    <t>Vanity unit 85 cm</t>
  </si>
  <si>
    <t>https://www.aqwella.com/upload/iblock/d77/AQWELLA_Basic_booklet_20211122.pdf</t>
  </si>
  <si>
    <t>Elegance 750</t>
  </si>
  <si>
    <t>https://www.aqwella.com/upload/iblock/508/BAS0108DZ_02.jpg</t>
  </si>
  <si>
    <t>Floor-standing vanity unit 75 cm with two doors with soft close hinges</t>
  </si>
  <si>
    <t>Vanity unit 75 cm</t>
  </si>
  <si>
    <t>https://www.aqwella.com/upload/iblock/8c4/AQWELLA_Basic_booklet_20211122.pdf</t>
  </si>
  <si>
    <t>Elegance 650</t>
  </si>
  <si>
    <t>https://www.aqwella.com/upload/iblock/7f6/BAS0106DZ_04.jpg</t>
  </si>
  <si>
    <t>Floor-standing vanity unit 65 cm with two doors with soft close hinges</t>
  </si>
  <si>
    <t>https://www.aqwella.com/upload/iblock/b03/AQWELLA_Accent_booklet_2023.pdf</t>
  </si>
  <si>
    <t>https://www.aqwella.com/upload/iblock/349/Accent_3d.zip</t>
  </si>
  <si>
    <t>https://www.aqwella.com/upload/iblock/f4e/Accent_3d.zip</t>
  </si>
  <si>
    <t>https://www.aqwella.com/upload/iblock/014/accent_penal_w_opened.jpg</t>
  </si>
  <si>
    <t>Hanging storage unit with door, universal left/right side, color white gloss</t>
  </si>
  <si>
    <t>https://www.aqwella.com/upload/iblock/42a/AQWELLA_Accent_booklet_2023.pdf</t>
  </si>
  <si>
    <t>https://www.aqwella.com/upload/iblock/afd/Accent_3d (1).zip</t>
  </si>
  <si>
    <t>https://www.aqwella.com/upload/iblock/846/Accent_3d (1).zip</t>
  </si>
  <si>
    <t>https://www.aqwella.com/upload/iblock/ea4/accent_120_dz_main_1.jpg</t>
  </si>
  <si>
    <t xml:space="preserve">Hanging storage unit with door, universal left/right side, color oak gold. </t>
  </si>
  <si>
    <t>https://www.aqwella.com/upload/iblock/335/AQWELLA_Accent_booklet_2023.pdf</t>
  </si>
  <si>
    <t>https://www.aqwella.com/upload/iblock/3ae/Accent_3d.zip</t>
  </si>
  <si>
    <t>https://www.aqwella.com/upload/iblock/716/Accent_3d.zip</t>
  </si>
  <si>
    <t>https://www.aqwella.com/upload/iblock/0b7/accent_60_w_edge.jpg</t>
  </si>
  <si>
    <t>Hanging vanity unit with two drawers and one door. Color white gloss. Marble cast washbasin right.</t>
  </si>
  <si>
    <t>Vanity unit 90cm. right</t>
  </si>
  <si>
    <t>https://www.aqwella.com/upload/iblock/250/AQWELLA_Accent_booklet_2023.pdf</t>
  </si>
  <si>
    <t>https://www.aqwella.com/upload/iblock/c8f/Accent_3d.zip</t>
  </si>
  <si>
    <t>https://www.aqwella.com/upload/iblock/037/Accent_3d.zip</t>
  </si>
  <si>
    <t>https://www.aqwella.com/upload/iblock/67c/accent_90_dz_opened_door.jpg</t>
  </si>
  <si>
    <t>Hanging vanity unit with two drawers and one door. Color oak gold. Marble cast washbasin right.</t>
  </si>
  <si>
    <t>https://www.aqwella.com/upload/iblock/1e6/AQWELLA_Accent_booklet_2023.pdf</t>
  </si>
  <si>
    <t>https://www.aqwella.com/upload/iblock/544/Accent_3d.zip</t>
  </si>
  <si>
    <t>https://www.aqwella.com/upload/iblock/fb8/Accent_3d.zip</t>
  </si>
  <si>
    <t>https://www.aqwella.com/upload/iblock/e3b/accent_60_w_edge.jpg</t>
  </si>
  <si>
    <t>Hanging vanity unit with two drawers and one door. Color white gloss. Marble cast washbasin left.</t>
  </si>
  <si>
    <t>Vanity unit 90cm. left</t>
  </si>
  <si>
    <t>https://www.aqwella.com/upload/iblock/071/AQWELLA_Accent_booklet_2023.pdf</t>
  </si>
  <si>
    <t>https://www.aqwella.com/upload/iblock/ceb/Accent_3d.zip</t>
  </si>
  <si>
    <t>https://www.aqwella.com/upload/iblock/8c5/Accent_3d.zip</t>
  </si>
  <si>
    <t>https://www.aqwella.com/upload/iblock/3c8/accent_60_dz_edge.jpg</t>
  </si>
  <si>
    <t>Hanging vanity unit with two drawers and one door. Color oak gold. Marble cast washbasin left.</t>
  </si>
  <si>
    <t>https://www.aqwella.com/upload/iblock/61e/AQWELLA_Accent_booklet_2023.pdf</t>
  </si>
  <si>
    <t>https://www.aqwella.com/upload/iblock/203/Accent_3d (1).zip</t>
  </si>
  <si>
    <t>https://www.aqwella.com/upload/iblock/d72/Accent_3d (1).zip</t>
  </si>
  <si>
    <t>https://www.aqwella.com/upload/iblock/337/accent_60_w_edge.jpg</t>
  </si>
  <si>
    <t>Hanging vanity unit with two drawers. Color white gloss. Marble cast washbasin.</t>
  </si>
  <si>
    <t>Vanity unit 75cm.</t>
  </si>
  <si>
    <t>https://www.aqwella.com/upload/iblock/d08/AQWELLA_Accent_booklet_2023.pdf</t>
  </si>
  <si>
    <t>https://www.aqwella.com/upload/iblock/38d/Accent_3d (1).zip</t>
  </si>
  <si>
    <t>https://www.aqwella.com/upload/iblock/376/Accent_3d (1).zip</t>
  </si>
  <si>
    <t>https://www.aqwella.com/upload/iblock/99d/accent_60_dz_edge.jpg</t>
  </si>
  <si>
    <t>Hanging vanity unit with two drawers. Color oak gold. Marble cast washbasin.</t>
  </si>
  <si>
    <t>https://www.aqwella.com/upload/iblock/855/AQWELLA_Accent_booklet_2023.pdf</t>
  </si>
  <si>
    <t>https://www.aqwella.com/upload/iblock/782/Accent_3d (1).zip</t>
  </si>
  <si>
    <t>https://www.aqwella.com/upload/iblock/1e0/Accent_3d (1).zip</t>
  </si>
  <si>
    <t>https://www.aqwella.com/upload/iblock/65c/accent_60_w_basin_1.jpg</t>
  </si>
  <si>
    <t>Vanity unit 60cm.</t>
  </si>
  <si>
    <t>https://www.aqwella.com/upload/iblock/2c0/AQWELLA_Accent_booklet_2023.pdf</t>
  </si>
  <si>
    <t>https://www.aqwella.com/upload/iblock/ccd/Accent_3d (1).zip</t>
  </si>
  <si>
    <t>https://www.aqwella.com/upload/iblock/a15/Accent_3d (1).zip</t>
  </si>
  <si>
    <t>https://www.aqwella.com/upload/iblock/d0c/accent_60_dz_edge.jpg</t>
  </si>
  <si>
    <t>https://www.aqwella.com/upload/iblock/da2/AQWELLA_Accent_booklet_2023.pdf</t>
  </si>
  <si>
    <t>https://www.aqwella.com/upload/iblock/0f6/Accent_40_tech.pdf</t>
  </si>
  <si>
    <t>https://www.aqwella.com/upload/iblock/688/Accent_3d (1).zip</t>
  </si>
  <si>
    <t>https://www.aqwella.com/upload/iblock/2a0/Accent_3d (1).zip</t>
  </si>
  <si>
    <t>https://www.aqwella.com/upload/iblock/60e/accent_40_w_opened_1.jpg</t>
  </si>
  <si>
    <t>Hanging vanity unit with door. Color white gloss. Marble cast washbasin.</t>
  </si>
  <si>
    <t>Vanity unit 40cm.</t>
  </si>
  <si>
    <t>https://www.aqwella.com/upload/iblock/500/AQWELLA_Accent_booklet_2023.pdf</t>
  </si>
  <si>
    <t>https://www.aqwella.com/upload/iblock/de1/Accent_3d (1).zip</t>
  </si>
  <si>
    <t>https://www.aqwella.com/upload/iblock/dcd/Accent_3d (1).zip</t>
  </si>
  <si>
    <t>https://www.aqwella.com/upload/iblock/338/accent_40_w_basin.jpg</t>
  </si>
  <si>
    <t>Hanging vanity unit with door. Color oak gold. Marble cast washbasin.</t>
  </si>
  <si>
    <t>https://www.aqwella.com/upload/iblock/f93/AQWELLA_Accent_booklet_2023.pdf</t>
  </si>
  <si>
    <t>https://www.aqwella.com/upload/iblock/e79/Accent_3d (1).zip</t>
  </si>
  <si>
    <t>https://www.aqwella.com/upload/iblock/8db/Accent_3d (1).zip</t>
  </si>
  <si>
    <t xml:space="preserve">Malaga 1200 Duet </t>
  </si>
  <si>
    <t>https://www.aqwella.com/upload/iblock/e14/accent_60_w_edge.jpg</t>
  </si>
  <si>
    <t>Hanging vanity unit with four drawers. Color white gloss. Marble cast washbasin.</t>
  </si>
  <si>
    <t>Vanity unit 120cm.</t>
  </si>
  <si>
    <t>https://www.aqwella.com/upload/iblock/a9e/AQWELLA_Accent_booklet_2023.pdf</t>
  </si>
  <si>
    <t>https://www.aqwella.com/upload/iblock/97e/Accent_3d (1).zip</t>
  </si>
  <si>
    <t>https://www.aqwella.com/upload/iblock/1dd/Accent_3d (1).zip</t>
  </si>
  <si>
    <t>https://www.aqwella.com/upload/iblock/9e2/accent_60_dz_edge.jpg</t>
  </si>
  <si>
    <t>Hanging vanity unit with four drawers. Color oak gold. Marble cast washbasin.</t>
  </si>
  <si>
    <t>https://www.aqwella.com/upload/iblock/896/AQWELLA_Accent_booklet_2023.pdf</t>
  </si>
  <si>
    <t>https://www.aqwella.com/upload/iblock/1e5/Accent_3d (1).zip</t>
  </si>
  <si>
    <t>https://www.aqwella.com/upload/iblock/6c7/Accent_3d (1).zip</t>
  </si>
  <si>
    <t>https://www.aqwella.com/upload/iblock/0c7/accent_60_w_edge.jpg</t>
  </si>
  <si>
    <t>Vanity unit 100cm.</t>
  </si>
  <si>
    <t>https://www.aqwella.com/upload/iblock/7c8/AQWELLA_Accent_booklet_2023.pdf</t>
  </si>
  <si>
    <t>https://www.aqwella.com/upload/iblock/2e9/Accent_100_tech.pdf</t>
  </si>
  <si>
    <t>https://www.aqwella.com/upload/iblock/74c/Accent_3d (1).zip</t>
  </si>
  <si>
    <t>https://www.aqwella.com/upload/iblock/323/Accent_3d (1).zip</t>
  </si>
  <si>
    <t>https://www.aqwella.com/upload/iblock/cbb/accent_60_dz_edge.jpg</t>
  </si>
  <si>
    <t>https://www.aqwella.com/upload/iblock/62c/PAPYRUS Catalog_Clarberg_2020_removed.pdf</t>
  </si>
  <si>
    <t>https://www.aqwella.com/upload/iblock/4c4/Papyrus 1200.pdf</t>
  </si>
  <si>
    <t>Pap.12.04. WG</t>
  </si>
  <si>
    <t>Papyrus 1200 WG</t>
  </si>
  <si>
    <t>https://www.aqwella.com/upload/iblock/b93/pap_007.jpg</t>
  </si>
  <si>
    <t>https://www.aqwella.com/upload/iblock/201/pap_006.jpg</t>
  </si>
  <si>
    <t>https://www.aqwella.com/upload/iblock/5aa/pap_005.jpg</t>
  </si>
  <si>
    <t>https://www.aqwella.com/upload/iblock/bc6/pap_004.jpg</t>
  </si>
  <si>
    <t>https://www.aqwella.com/upload/iblock/7e6/pap_003.jpg</t>
  </si>
  <si>
    <t>https://www.aqwella.com/upload/iblock/51a/pap_002.jpg</t>
  </si>
  <si>
    <t>https://www.aqwella.com/upload/iblock/6e3/pap_001.jpg</t>
  </si>
  <si>
    <t>https://www.aqwella.com/upload/iblock/a9d/PAP0112.png</t>
  </si>
  <si>
    <t>Papyrus</t>
  </si>
  <si>
    <t>PAP0112</t>
  </si>
  <si>
    <t>Clarberg</t>
  </si>
  <si>
    <t>https://www.aqwella.com/upload/iblock/672/pap_007.jpg</t>
  </si>
  <si>
    <t>Hanging vanity unit with 2 drawers: the main one and the hidden one</t>
  </si>
  <si>
    <t>Подвесная тумба под умывальник из литьевого мрамора с одним основным ящиком и одним потайным ящиком, скрытым за фасадом</t>
  </si>
  <si>
    <t>clarberg.com</t>
  </si>
  <si>
    <t>Vanity unit 120 cm</t>
  </si>
  <si>
    <t>Тумба 120 см</t>
  </si>
  <si>
    <t>https://www.aqwella.com/upload/iblock/2f9/PAPYRUS Catalog_Clarberg_2020_removed.pdf</t>
  </si>
  <si>
    <t>https://www.aqwella.com/upload/iblock/0eb/Papyrus 1000.pdf</t>
  </si>
  <si>
    <t>Pap.10.04. WG</t>
  </si>
  <si>
    <t>Papyrus 1000 WG</t>
  </si>
  <si>
    <t>https://www.aqwella.com/upload/iblock/a3f/pap_007.jpg</t>
  </si>
  <si>
    <t>https://www.aqwella.com/upload/iblock/996/pap_006.jpg</t>
  </si>
  <si>
    <t>https://www.aqwella.com/upload/iblock/82e/pap_005.jpg</t>
  </si>
  <si>
    <t>https://www.aqwella.com/upload/iblock/463/pap_004.jpg</t>
  </si>
  <si>
    <t>https://www.aqwella.com/upload/iblock/a24/pap_003.jpg</t>
  </si>
  <si>
    <t>https://www.aqwella.com/upload/iblock/fa5/pap_002.jpg</t>
  </si>
  <si>
    <t>https://www.aqwella.com/upload/iblock/5f5/pap_001.jpg</t>
  </si>
  <si>
    <t>https://www.aqwella.com/upload/iblock/3f6/PAP0110.png</t>
  </si>
  <si>
    <t>PAP0110</t>
  </si>
  <si>
    <t>https://www.aqwella.com/upload/iblock/93b/PAP0110.png</t>
  </si>
  <si>
    <t>Тумба 100 см</t>
  </si>
  <si>
    <t>https://www.aqwella.com/upload/iblock/612/PAPYRUS Catalog_Clarberg_2020_removed.pdf</t>
  </si>
  <si>
    <t>https://www.aqwella.com/upload/iblock/c34/Papyrus 1000.pdf</t>
  </si>
  <si>
    <t>https://www.aqwella.com/upload/iblock/47b/pap_007.jpg</t>
  </si>
  <si>
    <t>https://www.aqwella.com/upload/iblock/8f4/pap_009.jpg</t>
  </si>
  <si>
    <t>https://www.aqwella.com/upload/iblock/14a/pap_008.jpg</t>
  </si>
  <si>
    <t>https://www.aqwella.com/upload/iblock/4d3/PAP0535.png</t>
  </si>
  <si>
    <t>PAP0535</t>
  </si>
  <si>
    <t>https://www.aqwella.com/upload/iblock/2fb/pap_007.jpg</t>
  </si>
  <si>
    <t>Hanging right/ left side unit with one door</t>
  </si>
  <si>
    <t>Подвесной универсальный левый/правый пенал с одной дверью</t>
  </si>
  <si>
    <t>https://www.aqwella.com/upload/iblock/40a/PAPYRUS Catalog_Clarberg_2020_removed.pdf</t>
  </si>
  <si>
    <t>https://www.aqwella.com/upload/iblock/654/Papyrus wood 1000.pdf</t>
  </si>
  <si>
    <t>Светлое дерево</t>
  </si>
  <si>
    <t>El.10.04.D</t>
  </si>
  <si>
    <t>Elegance 1000</t>
  </si>
  <si>
    <t>https://www.aqwella.com/upload/iblock/d63/pap_013.jpg</t>
  </si>
  <si>
    <t>https://www.aqwella.com/upload/iblock/c6b/pap_012.jpg</t>
  </si>
  <si>
    <t>https://www.aqwella.com/upload/iblock/a3b/pap_011.jpg</t>
  </si>
  <si>
    <t>https://www.aqwella.com/upload/iblock/e10/pap_010.jpg</t>
  </si>
  <si>
    <t>https://www.aqwella.com/upload/iblock/82b/Pap-w.01.10.LIGHT.png</t>
  </si>
  <si>
    <t>Pap-w.01.10/LIGHT</t>
  </si>
  <si>
    <t>https://www.aqwella.com/upload/iblock/b9a/pap_013.jpg</t>
  </si>
  <si>
    <t>natural wood</t>
  </si>
  <si>
    <t>натуральное дерево</t>
  </si>
  <si>
    <t>https://www.aqwella.com/upload/iblock/390/PAPYRUS Catalog_Clarberg_2020_removed.pdf</t>
  </si>
  <si>
    <t>https://www.aqwella.com/upload/iblock/eeb/Papyrus wood 1000.pdf</t>
  </si>
  <si>
    <t>https://www.aqwella.com/upload/iblock/bd4/pap_009.jpg</t>
  </si>
  <si>
    <t>https://www.aqwella.com/upload/iblock/a7c/pap_012.jpg</t>
  </si>
  <si>
    <t>https://www.aqwella.com/upload/iblock/e17/Pap-w.05.35.LIGHT.png</t>
  </si>
  <si>
    <t>Pap-w.05.35/LIGHT</t>
  </si>
  <si>
    <t>https://www.aqwella.com/upload/iblock/2e7/pap_012.jpg</t>
  </si>
  <si>
    <t>https://www.aqwella.com/upload/iblock/a2c/PAPYRUS Catalog_Clarberg_2020_removed.pdf</t>
  </si>
  <si>
    <t>https://www.aqwella.com/upload/iblock/156/Papyrus wood 1000.pdf</t>
  </si>
  <si>
    <t>mirror</t>
  </si>
  <si>
    <t>https://www.aqwella.com/upload/iblock/3ac/pap_010.jpg</t>
  </si>
  <si>
    <t>https://www.aqwella.com/upload/iblock/fbf/pap_012.jpg</t>
  </si>
  <si>
    <t>https://www.aqwella.com/upload/iblock/59c/Pap-w.02.10.LIGHT.png</t>
  </si>
  <si>
    <t>Pap-w.02.10/LIGHT</t>
  </si>
  <si>
    <t>https://www.aqwella.com/upload/iblock/e60/pap_012.jpg</t>
  </si>
  <si>
    <t>Mirror in a frame of natural wood</t>
  </si>
  <si>
    <t>Зеркало в раме из натурального дерева</t>
  </si>
  <si>
    <t>Mirror 100 cm</t>
  </si>
  <si>
    <t>Зеркало 100 см</t>
  </si>
  <si>
    <t>https://www.aqwella.com/upload/iblock/6e0/PAPYRUS Catalog_Clarberg_2020_removed.pdf</t>
  </si>
  <si>
    <t>https://www.aqwella.com/upload/iblock/42f/Papyrus wood 1000.pdf</t>
  </si>
  <si>
    <t>https://www.aqwella.com/upload/iblock/004/Aqwella_certificate_2025.pdf</t>
  </si>
  <si>
    <t>https://www.aqwella.com/upload/iblock/2df/pap_007.jpg</t>
  </si>
  <si>
    <t>https://www.aqwella.com/upload/iblock/32e/pap_001.jpg</t>
  </si>
  <si>
    <t>https://www.aqwella.com/upload/iblock/4c7/CIR0210.png</t>
  </si>
  <si>
    <t>Circle</t>
  </si>
  <si>
    <t>CIR0210</t>
  </si>
  <si>
    <t>https://www.aqwella.com/upload/iblock/5b7/pap_007.jpg</t>
  </si>
  <si>
    <t>Mirror with LED light, antisteam system and 2 sensor switches</t>
  </si>
  <si>
    <t xml:space="preserve">Зеркало со светодиодной подсветкой, системой обогрева от запотевания и двумя сенсорными выключателями </t>
  </si>
  <si>
    <t>https://www.aqwella.com/upload/iblock/6ff/Logic_Catalog_Clarberg_2020_removed.pdf</t>
  </si>
  <si>
    <t>https://www.aqwella.com/upload/iblock/b7d/Logic 700.pdf</t>
  </si>
  <si>
    <t>https://www.aqwella.com/upload/iblock/6ad/002.jpg</t>
  </si>
  <si>
    <t>https://www.aqwella.com/upload/iblock/f89/LOG0535.png</t>
  </si>
  <si>
    <t>Logic</t>
  </si>
  <si>
    <t>LOG0535</t>
  </si>
  <si>
    <t>https://www.aqwella.com/upload/iblock/a79/002.jpg</t>
  </si>
  <si>
    <t>https://www.aqwella.com/upload/iblock/45e/Logic_Catalog_Clarberg_2020_removed.pdf</t>
  </si>
  <si>
    <t>https://www.aqwella.com/upload/iblock/7ca/Logic 700.pdf</t>
  </si>
  <si>
    <t>https://www.aqwella.com/upload/iblock/e43/002.jpg</t>
  </si>
  <si>
    <t>https://www.aqwella.com/upload/iblock/4b4/001.jpg</t>
  </si>
  <si>
    <t>https://www.aqwella.com/upload/iblock/fed/LOG0206.png</t>
  </si>
  <si>
    <t>LOG0206</t>
  </si>
  <si>
    <t>https://www.aqwella.com/upload/iblock/94a/004.jpg</t>
  </si>
  <si>
    <t>metal</t>
  </si>
  <si>
    <t>Mirror 60 cm</t>
  </si>
  <si>
    <t>Зеркало 60 см</t>
  </si>
  <si>
    <t>https://www.aqwella.com/upload/iblock/192/Logic_Catalog_Clarberg_2020_removed.pdf</t>
  </si>
  <si>
    <t>https://www.aqwella.com/upload/iblock/e02/Logic 800L.pdf</t>
  </si>
  <si>
    <t>https://www.aqwella.com/upload/iblock/ae1/004.jpg</t>
  </si>
  <si>
    <t>https://www.aqwella.com/upload/iblock/6a0/003.jpg</t>
  </si>
  <si>
    <t>https://www.aqwella.com/upload/iblock/502/001.jpg</t>
  </si>
  <si>
    <t>https://www.aqwella.com/upload/iblock/d82/008.jpg</t>
  </si>
  <si>
    <t>https://www.aqwella.com/upload/iblock/a96/LOG0435.png</t>
  </si>
  <si>
    <t>LOG0435</t>
  </si>
  <si>
    <t>https://www.aqwella.com/upload/iblock/944/004.jpg</t>
  </si>
  <si>
    <t>Hanging left/ right side unit with one door and open shelf</t>
  </si>
  <si>
    <t>Подвесной универсальный левый/правый шкафчик с одной дверью и открытой полкой</t>
  </si>
  <si>
    <t>Шкафчик 35 см</t>
  </si>
  <si>
    <t>https://www.aqwella.com/upload/iblock/dbe/Logic_Catalog_Clarberg_2020_removed.pdf</t>
  </si>
  <si>
    <t>https://www.aqwella.com/upload/iblock/fd0/Logic 900.pdf</t>
  </si>
  <si>
    <t>https://www.aqwella.com/upload/iblock/6cb/004.jpg</t>
  </si>
  <si>
    <t>https://www.aqwella.com/upload/iblock/3e8/LOG0109N.png</t>
  </si>
  <si>
    <t>LOG0109N</t>
  </si>
  <si>
    <t>https://www.aqwella.com/upload/iblock/88a/004.jpg</t>
  </si>
  <si>
    <t>vanity unit with two drawers and legs</t>
  </si>
  <si>
    <t>Напольная тумба под умывальник из литьевого мрамора с двумя ящиками</t>
  </si>
  <si>
    <t>Vanity unit 90 cm</t>
  </si>
  <si>
    <t>Тумба 90 см</t>
  </si>
  <si>
    <t>https://www.aqwella.com/upload/iblock/aa2/Logic_Catalog_Clarberg_2020_removed.pdf</t>
  </si>
  <si>
    <t>https://www.aqwella.com/upload/iblock/577/Logic 800R.pdf</t>
  </si>
  <si>
    <t>https://www.aqwella.com/upload/iblock/909/007.jpg</t>
  </si>
  <si>
    <t>https://www.aqwella.com/upload/iblock/565/006.jpg</t>
  </si>
  <si>
    <t>https://www.aqwella.com/upload/iblock/a72/005.jpg</t>
  </si>
  <si>
    <t>https://www.aqwella.com/upload/iblock/6e7/LOG0108R.png</t>
  </si>
  <si>
    <t>LOG0108R</t>
  </si>
  <si>
    <t>https://www.aqwella.com/upload/iblock/ff1/007.jpg</t>
  </si>
  <si>
    <t>Hanging vanity unit with two drawers and an additional console for towels</t>
  </si>
  <si>
    <t>Подвесная тумба под умывальник из литьевого мрамора с двумя ящиками и дополнительной консолью для полотенец</t>
  </si>
  <si>
    <t>Тумба 80 см</t>
  </si>
  <si>
    <t>https://www.aqwella.com/upload/iblock/ab4/Logic_Catalog_Clarberg_2020_removed.pdf</t>
  </si>
  <si>
    <t>https://www.aqwella.com/upload/iblock/fb8/Logic 800L.pdf</t>
  </si>
  <si>
    <t>https://www.aqwella.com/upload/iblock/8ed/007.jpg</t>
  </si>
  <si>
    <t>https://www.aqwella.com/upload/iblock/0ee/006.jpg</t>
  </si>
  <si>
    <t>https://www.aqwella.com/upload/iblock/cf4/005.jpg</t>
  </si>
  <si>
    <t>https://www.aqwella.com/upload/iblock/e7c/LOG0108L.png</t>
  </si>
  <si>
    <t>LOG0108L</t>
  </si>
  <si>
    <t>https://www.aqwella.com/upload/iblock/171/007.jpg</t>
  </si>
  <si>
    <t>https://www.aqwella.com/upload/iblock/50f/Logic_Catalog_Clarberg_2020_removed.pdf</t>
  </si>
  <si>
    <t>https://www.aqwella.com/upload/iblock/7ce/Logic 700.pdf</t>
  </si>
  <si>
    <t>https://www.aqwella.com/upload/iblock/82d/004.jpg</t>
  </si>
  <si>
    <t>https://www.aqwella.com/upload/iblock/da3/001.jpg</t>
  </si>
  <si>
    <t>https://www.aqwella.com/upload/iblock/d47/LOG0107N.png</t>
  </si>
  <si>
    <t>LOG0107N</t>
  </si>
  <si>
    <t>https://www.aqwella.com/upload/iblock/4db/001.jpg</t>
  </si>
  <si>
    <t>Vanity unit 70 cm</t>
  </si>
  <si>
    <t>Тумба 70 см</t>
  </si>
  <si>
    <t>https://www.aqwella.com/upload/iblock/577/Logic_Catalog_Clarberg_2020_removed.pdf</t>
  </si>
  <si>
    <t>https://www.aqwella.com/upload/iblock/187/Logic 1000R.pdf</t>
  </si>
  <si>
    <t>https://www.aqwella.com/upload/iblock/e93/003.jpg</t>
  </si>
  <si>
    <t>https://www.aqwella.com/upload/iblock/51b/LOG0108R.png</t>
  </si>
  <si>
    <t>LOG0110R</t>
  </si>
  <si>
    <t>https://www.aqwella.com/upload/iblock/462/002.jpg</t>
  </si>
  <si>
    <t>https://www.aqwella.com/upload/iblock/77c/Logic_Catalog_Clarberg_2020_removed.pdf</t>
  </si>
  <si>
    <t>https://www.aqwella.com/upload/iblock/d54/Logic 1000L.pdf</t>
  </si>
  <si>
    <t>https://www.aqwella.com/upload/iblock/c2c/006.jpg</t>
  </si>
  <si>
    <t>https://www.aqwella.com/upload/iblock/296/005.jpg</t>
  </si>
  <si>
    <t>https://www.aqwella.com/upload/iblock/e47/003.jpg</t>
  </si>
  <si>
    <t>https://www.aqwella.com/upload/iblock/ab0/002.jpg</t>
  </si>
  <si>
    <t>https://www.aqwella.com/upload/iblock/04c/LOG0110L.png</t>
  </si>
  <si>
    <t>LOG0110L</t>
  </si>
  <si>
    <t>https://www.aqwella.com/upload/iblock/5c4/007.jpg</t>
  </si>
  <si>
    <t>https://www.aqwella.com/upload/iblock/513/Catalog_Clarberg_2020_removed.pdf</t>
  </si>
  <si>
    <t>https://www.aqwella.com/upload/iblock/ba3/Evolution 1000.pdf</t>
  </si>
  <si>
    <t>Крафт темный</t>
  </si>
  <si>
    <t>https://www.aqwella.com/upload/iblock/f14/evolution_03.jpg</t>
  </si>
  <si>
    <t>https://www.aqwella.com/upload/iblock/a20/evolution_01.jpg</t>
  </si>
  <si>
    <t>https://www.aqwella.com/upload/iblock/caa/evolution_08.jpg</t>
  </si>
  <si>
    <t>https://www.aqwella.com/upload/iblock/b88/EV0504CD.png</t>
  </si>
  <si>
    <t>Evolution</t>
  </si>
  <si>
    <t>EV0504CD</t>
  </si>
  <si>
    <t>https://www.aqwella.com/upload/iblock/659/evolution_01.jpg</t>
  </si>
  <si>
    <t>Storage unit 40 cm</t>
  </si>
  <si>
    <t>Пенал 40 см</t>
  </si>
  <si>
    <t>https://www.aqwella.com/upload/iblock/2cd/Catalog_Clarberg_2020_removed.pdf</t>
  </si>
  <si>
    <t>https://www.aqwella.com/upload/iblock/6e4/Evolution 1200.pdf</t>
  </si>
  <si>
    <t>https://www.aqwella.com/upload/iblock/a35/evolution_01.jpg</t>
  </si>
  <si>
    <t>https://www.aqwella.com/upload/iblock/03c/EV0112CD.png</t>
  </si>
  <si>
    <t>EV0112CD</t>
  </si>
  <si>
    <t>https://www.aqwella.com/upload/iblock/e4f/evolution_07.jpg</t>
  </si>
  <si>
    <t>Hanging vanity unit with three drawers, the central drawer is equipped with a push-to-open system and segregators made of natural wood</t>
  </si>
  <si>
    <t>Подвесная тумба под умывальник из литьевого мрамора с тремя ящиками, центральный ящик оборудован системой push-to-open и разделителями из натурального дерева</t>
  </si>
  <si>
    <t>https://www.aqwella.com/upload/iblock/bdc/Catalog_Clarberg_2020_removed.pdf</t>
  </si>
  <si>
    <t>https://www.aqwella.com/upload/iblock/2c7/Evolution 1000.pdf</t>
  </si>
  <si>
    <t>https://www.aqwella.com/upload/iblock/05c/evolution_07.jpg</t>
  </si>
  <si>
    <t>https://www.aqwella.com/upload/iblock/f85/evolution_06.jpg</t>
  </si>
  <si>
    <t>https://www.aqwella.com/upload/iblock/2e8/evolution_05.jpg</t>
  </si>
  <si>
    <t>https://www.aqwella.com/upload/iblock/b41/evolution_04.jpg</t>
  </si>
  <si>
    <t>https://www.aqwella.com/upload/iblock/740/evolution_03.jpg</t>
  </si>
  <si>
    <t>https://www.aqwella.com/upload/iblock/67f/evolution_02.jpg</t>
  </si>
  <si>
    <t>https://www.aqwella.com/upload/iblock/c7a/evolution_01.jpg</t>
  </si>
  <si>
    <t>https://www.aqwella.com/upload/iblock/5cc/EV0110CD.png</t>
  </si>
  <si>
    <t>EV0110CD</t>
  </si>
  <si>
    <t>https://www.aqwella.com/upload/iblock/d7c/evolution_07.jpg</t>
  </si>
  <si>
    <t>https://www.aqwella.com/upload/iblock/7ea/Elegance Catalog_Clarberg_2020_removed.pdf</t>
  </si>
  <si>
    <t>https://www.aqwella.com/upload/iblock/d7e/Elegance 1000.pdf</t>
  </si>
  <si>
    <t>El.12.04.D</t>
  </si>
  <si>
    <t>Elegance 1200</t>
  </si>
  <si>
    <t>https://www.aqwella.com/upload/iblock/dff/006.jpg</t>
  </si>
  <si>
    <t>https://www.aqwella.com/upload/iblock/2d7/002.jpg</t>
  </si>
  <si>
    <t>https://www.aqwella.com/upload/iblock/59a/EL0112GL.png</t>
  </si>
  <si>
    <t>Elegance</t>
  </si>
  <si>
    <t>https://www.aqwella.com/upload/iblock/826/006.jpg</t>
  </si>
  <si>
    <t>Hanging vanity unit with 2 drawers: the main one and the hidden one, white/ gold color</t>
  </si>
  <si>
    <t>Подвесная тумба под умывальник из литьевого мрамора с одним основным ящиком и одним потайным ящиком, скрытым за фасадом, цвет белый с золотым узором</t>
  </si>
  <si>
    <t>https://www.aqwella.com/upload/iblock/d84/Elegance Catalog_Clarberg_2020_removed.pdf</t>
  </si>
  <si>
    <t>https://www.aqwella.com/upload/iblock/865/Elegance 1000.pdf</t>
  </si>
  <si>
    <t>https://www.aqwella.com/upload/iblock/bb4/006.jpg</t>
  </si>
  <si>
    <t>https://www.aqwella.com/upload/iblock/55c/003.jpg</t>
  </si>
  <si>
    <t>https://www.aqwella.com/upload/iblock/f0b/005.jpg</t>
  </si>
  <si>
    <t>https://www.aqwella.com/upload/iblock/891/004.jpg</t>
  </si>
  <si>
    <t>https://www.aqwella.com/upload/iblock/c8c/003.jpg</t>
  </si>
  <si>
    <t>https://www.aqwella.com/upload/iblock/1e4/001.jpg</t>
  </si>
  <si>
    <t>https://www.aqwella.com/upload/iblock/c73/EL0110.png</t>
  </si>
  <si>
    <t>EL0112</t>
  </si>
  <si>
    <t>https://www.aqwella.com/upload/iblock/361/006.jpg</t>
  </si>
  <si>
    <t>Hanging vanity unit with 2 drawers: the main one and the hidden one, white color</t>
  </si>
  <si>
    <t>Подвесная тумба под умывальник из литьевого мрамора с одним основным ящиком и одним потайным ящиком, скрытым за фасадом, цвет белый</t>
  </si>
  <si>
    <t>https://www.aqwella.com/upload/iblock/e96/Elegance Catalog_Clarberg_2020_removed.pdf</t>
  </si>
  <si>
    <t>https://www.aqwella.com/upload/iblock/5e7/Elegance 1000.pdf</t>
  </si>
  <si>
    <t>https://www.aqwella.com/upload/iblock/7c8/006.jpg</t>
  </si>
  <si>
    <t>https://www.aqwella.com/upload/iblock/ff7/002.jpg</t>
  </si>
  <si>
    <t>https://www.aqwella.com/upload/iblock/ad4/EL0110GL.png</t>
  </si>
  <si>
    <t>https://www.aqwella.com/upload/iblock/19f/006.jpg</t>
  </si>
  <si>
    <t>https://www.aqwella.com/upload/iblock/ae9/Elegance Catalog_Clarberg_2020_removed.pdf</t>
  </si>
  <si>
    <t>https://www.aqwella.com/upload/iblock/845/Elegance 1200.pdf</t>
  </si>
  <si>
    <t>https://www.aqwella.com/upload/iblock/eb3/006.jpg</t>
  </si>
  <si>
    <t>https://www.aqwella.com/upload/iblock/29c/005.jpg</t>
  </si>
  <si>
    <t>https://www.aqwella.com/upload/iblock/cbe/004.jpg</t>
  </si>
  <si>
    <t>https://www.aqwella.com/upload/iblock/6aa/003.jpg</t>
  </si>
  <si>
    <t>https://www.aqwella.com/upload/iblock/880/001.jpg</t>
  </si>
  <si>
    <t>https://www.aqwella.com/upload/iblock/5db/EL0112.png</t>
  </si>
  <si>
    <t>EL0110</t>
  </si>
  <si>
    <t>https://www.aqwella.com/upload/iblock/850/006.jpg</t>
  </si>
  <si>
    <t>https://www.aqwella.com/upload/iblock/c51/Elegance Catalog_Clarberg_2020_removed.pdf</t>
  </si>
  <si>
    <t>https://www.aqwella.com/upload/iblock/d63/Elegance 1200.pdf</t>
  </si>
  <si>
    <t>https://www.aqwella.com/upload/iblock/798/007.jpg</t>
  </si>
  <si>
    <t>https://www.aqwella.com/upload/iblock/96b/dun.05.35g (1) (1).png</t>
  </si>
  <si>
    <t>https://www.aqwella.com/upload/iblock/2bc/007.jpg</t>
  </si>
  <si>
    <t>Hanging universal left / right side unit with one door, white/ gold color</t>
  </si>
  <si>
    <t>Подвесной универсальный левый/правый пенал с одной дверью белый с золотым узором</t>
  </si>
  <si>
    <t>https://www.aqwella.com/upload/iblock/dce/Elegance Catalog_Clarberg_2020_removed.pdf</t>
  </si>
  <si>
    <t>https://www.aqwella.com/upload/iblock/d79/Elegance 1000.pdf</t>
  </si>
  <si>
    <t>https://www.aqwella.com/upload/iblock/48b/007.jpg</t>
  </si>
  <si>
    <t>https://www.aqwella.com/upload/iblock/4e2/EL0504.png</t>
  </si>
  <si>
    <t>EL0504</t>
  </si>
  <si>
    <t>https://www.aqwella.com/upload/iblock/0fe/007.jpg</t>
  </si>
  <si>
    <t>Hanging universal left / right side unit with one door, white color</t>
  </si>
  <si>
    <t>Подвесной универсальный левый/правый пенал с одной дверью белый</t>
  </si>
  <si>
    <t>https://www.aqwella.com/upload/iblock/63e/Due amant_Catalog_Clarberg_2020_removed.pdf</t>
  </si>
  <si>
    <t>https://www.aqwella.com/upload/iblock/435/Elegance 1000.pdf</t>
  </si>
  <si>
    <t>Ellipse</t>
  </si>
  <si>
    <t>Овальная</t>
  </si>
  <si>
    <t>https://www.aqwella.com/upload/iblock/1e9/004.jpg</t>
  </si>
  <si>
    <t>https://www.aqwella.com/upload/iblock/517/002.jpg</t>
  </si>
  <si>
    <t>https://www.aqwella.com/upload/iblock/f0c/001.jpg</t>
  </si>
  <si>
    <t>https://www.aqwella.com/upload/iblock/ba7/4х1000х600.png</t>
  </si>
  <si>
    <t xml:space="preserve">4х1000х600 </t>
  </si>
  <si>
    <t>https://www.aqwella.com/upload/iblock/243/004.jpg</t>
  </si>
  <si>
    <t>Oval mirror with a special treatment around the perimeter</t>
  </si>
  <si>
    <t>Зеркало овальное с кольцевой ступенчатой огранкой по периметру</t>
  </si>
  <si>
    <t>https://www.aqwella.com/upload/iblock/490/Due amant_Catalog_Clarberg_2020_removed.pdf</t>
  </si>
  <si>
    <t>https://www.aqwella.com/upload/iblock/d62/Due amanti 1200.pdf</t>
  </si>
  <si>
    <t>https://www.aqwella.com/upload/iblock/b51/da_100_11.jpg</t>
  </si>
  <si>
    <t>https://www.aqwella.com/upload/iblock/126/da_100_06.jpg</t>
  </si>
  <si>
    <t>https://www.aqwella.com/upload/iblock/65e/da_100_06.jpg</t>
  </si>
  <si>
    <t>https://www.aqwella.com/upload/iblock/14e/da_100_03.jpg</t>
  </si>
  <si>
    <t>https://www.aqwella.com/upload/iblock/d2c/da_100_02.png</t>
  </si>
  <si>
    <t>https://www.aqwella.com/upload/iblock/727/da_100_01.jpg</t>
  </si>
  <si>
    <t>https://www.aqwella.com/upload/iblock/80c/DUE0112W+DUER8GL (1) (1).png</t>
  </si>
  <si>
    <t>Due amanti</t>
  </si>
  <si>
    <t>4620017603917+4620017604129</t>
  </si>
  <si>
    <t>DUE0112W+DUER8GL</t>
  </si>
  <si>
    <t>https://www.aqwella.com/upload/iblock/cc7/da_100_11.jpg</t>
  </si>
  <si>
    <t>Hanging vanity unit with two drawers , white color gold color handels</t>
  </si>
  <si>
    <t>Подвесная тумба под умывальник из литьевого мрамора с двумя ящиками белый глянец, ручки золото</t>
  </si>
  <si>
    <t>https://www.aqwella.com/upload/iblock/487/Due amant_Catalog_Clarberg_2020_removed.pdf</t>
  </si>
  <si>
    <t>https://www.aqwella.com/upload/iblock/8c5/Due amanti 1200.pdf</t>
  </si>
  <si>
    <t>Чёрный</t>
  </si>
  <si>
    <t>https://www.aqwella.com/upload/iblock/50e/da_100_06.jpg</t>
  </si>
  <si>
    <t>https://www.aqwella.com/upload/iblock/221/DUE0112BLK+DUER8GL (2).png</t>
  </si>
  <si>
    <t>4620017603900+4620017604129</t>
  </si>
  <si>
    <t>DUE0112BLK+DUER8GL</t>
  </si>
  <si>
    <t>https://www.aqwella.com/upload/iblock/83b/da_100_06.jpg</t>
  </si>
  <si>
    <t>Hanging vanity unit with two drawers, black color color, gold color handels</t>
  </si>
  <si>
    <t>Подвесная тумба под умывальник из литьевого мрамора с двумя ящиками цвет черный глянец, ручки золото</t>
  </si>
  <si>
    <t>https://www.aqwella.com/upload/iblock/dce/Due amant_Catalog_Clarberg_2020_removed.pdf</t>
  </si>
  <si>
    <t>https://www.aqwella.com/upload/iblock/85f/Due amanti 1000.pdf</t>
  </si>
  <si>
    <t>https://www.aqwella.com/upload/iblock/973/da_100_03.jpg</t>
  </si>
  <si>
    <t>https://www.aqwella.com/upload/iblock/671/da_100_02.png</t>
  </si>
  <si>
    <t>https://www.aqwella.com/upload/iblock/f62/da_100_06.jpg</t>
  </si>
  <si>
    <t>https://www.aqwella.com/upload/iblock/4dc/DUE0110W+DUER8GL.png</t>
  </si>
  <si>
    <t>4620017603894+4620017604129</t>
  </si>
  <si>
    <t>DUE0110W+DUER8GL</t>
  </si>
  <si>
    <t>https://www.aqwella.com/upload/iblock/84f/da_100_06.jpg</t>
  </si>
  <si>
    <t>https://www.aqwella.com/upload/iblock/cad/Due amant_Catalog_Clarberg_2020_removed.pdf</t>
  </si>
  <si>
    <t>https://www.aqwella.com/upload/iblock/fc1/Due amanti 1000.pdf</t>
  </si>
  <si>
    <t>https://www.aqwella.com/upload/iblock/dc2/da_100_06.jpg</t>
  </si>
  <si>
    <t>https://www.aqwella.com/upload/iblock/e84/DUE0110BLK+DUER8GL (1) (1).png</t>
  </si>
  <si>
    <t>4620017603887+4620017604129</t>
  </si>
  <si>
    <t>DUE0110BLK+DUER8GL</t>
  </si>
  <si>
    <t>https://www.aqwella.com/upload/iblock/1c8/da_100_06.jpg</t>
  </si>
  <si>
    <t>Hanging vanity unit with two drawers черный глянец, gold color handels</t>
  </si>
  <si>
    <t>Подвесная тумба под умывальник из литьевого мрамора с двумя ящиками черный глянец, ручки золото</t>
  </si>
  <si>
    <t>https://www.aqwella.com/upload/iblock/2ef/Due amant_Catalog_Clarberg_2020_removed.pdf</t>
  </si>
  <si>
    <t>https://www.aqwella.com/upload/iblock/841/Aqwella_certificate.pdf</t>
  </si>
  <si>
    <t>https://www.aqwella.com/upload/iblock/e27/da_100_04.png</t>
  </si>
  <si>
    <t>https://www.aqwella.com/upload/iblock/d82/da_100_03.jpg</t>
  </si>
  <si>
    <t>https://www.aqwella.com/upload/iblock/0a4/da_100_02.png</t>
  </si>
  <si>
    <t>https://www.aqwella.com/upload/iblock/ae3/da_100_01.jpg</t>
  </si>
  <si>
    <t>https://www.aqwella.com/upload/iblock/61a/da_100_11.jpg</t>
  </si>
  <si>
    <t>https://www.aqwella.com/upload/iblock/dd8/da_100_06.jpg</t>
  </si>
  <si>
    <t>https://www.aqwella.com/upload/iblock/9ec/DUE0112.png</t>
  </si>
  <si>
    <t>4620017603917+4620017604112</t>
  </si>
  <si>
    <t>DUE0112W+DUER8CR</t>
  </si>
  <si>
    <t>https://www.aqwella.com/upload/iblock/6f1/da_100_01.jpg</t>
  </si>
  <si>
    <t>Hanging vanity unit with two drawers , white color chrome handels</t>
  </si>
  <si>
    <t>Подвесная тумба под умывальник из литьевого мрамора с двумя ящиками белый глянец, ручки хром</t>
  </si>
  <si>
    <t>https://www.aqwella.com/upload/iblock/845/Due amant_Catalog_Clarberg_2020_removed.pdf</t>
  </si>
  <si>
    <t>https://www.aqwella.com/upload/iblock/6a6/Due amanti 1200.pdf</t>
  </si>
  <si>
    <t>https://www.aqwella.com/upload/iblock/dc8/da_100_06.jpg</t>
  </si>
  <si>
    <t>https://www.aqwella.com/upload/iblock/b95/DUE0112BLK+DUER8CR.png</t>
  </si>
  <si>
    <t>4620017603900+4620017604112</t>
  </si>
  <si>
    <t>DUE0112BLK+DUER8CR</t>
  </si>
  <si>
    <t>https://www.aqwella.com/upload/iblock/871/da_100_06.jpg</t>
  </si>
  <si>
    <t>Hanging vanity unit with two drawers, black color color, chrome handels</t>
  </si>
  <si>
    <t>Подвесная тумба под умывальник из литьевого мрамора с двумя ящиками цвет черный глянец, ручки хром</t>
  </si>
  <si>
    <t>https://www.aqwella.com/upload/iblock/28f/Due amant_Catalog_Clarberg_2020_removed.pdf</t>
  </si>
  <si>
    <t>https://www.aqwella.com/upload/iblock/b61/Due amanti 1000.pdf</t>
  </si>
  <si>
    <t>https://www.aqwella.com/upload/iblock/848/da_100_01.jpg</t>
  </si>
  <si>
    <t>https://www.aqwella.com/upload/iblock/edc/da_100_02.png</t>
  </si>
  <si>
    <t>https://www.aqwella.com/upload/iblock/2c7/da_100_11.jpg</t>
  </si>
  <si>
    <t>https://www.aqwella.com/upload/iblock/1cb/da_100_07.png</t>
  </si>
  <si>
    <t>https://www.aqwella.com/upload/iblock/e92/da_100_04.png</t>
  </si>
  <si>
    <t>https://www.aqwella.com/upload/iblock/e1d/da_100_03.jpg</t>
  </si>
  <si>
    <t>https://www.aqwella.com/upload/iblock/cc9/DUE0110.png</t>
  </si>
  <si>
    <t>4620017603894+4620017604112</t>
  </si>
  <si>
    <t>DUE0110W+DUER8CR</t>
  </si>
  <si>
    <t>https://www.aqwella.com/upload/iblock/5d4/da_100_01.jpg</t>
  </si>
  <si>
    <t>https://www.aqwella.com/upload/iblock/20f/Due amant_Catalog_Clarberg_2020_removed.pdf</t>
  </si>
  <si>
    <t>https://www.aqwella.com/upload/iblock/0d1/Due amanti 1000.pdf</t>
  </si>
  <si>
    <t>https://www.aqwella.com/upload/iblock/950/da_100_06.jpg</t>
  </si>
  <si>
    <t>https://www.aqwella.com/upload/iblock/4d4/DUE0110BLK+DUER8CR (1) (1).png</t>
  </si>
  <si>
    <t>4620017603887+4620017604112</t>
  </si>
  <si>
    <t>DUE0110BLK+DUER8CR</t>
  </si>
  <si>
    <t>https://www.aqwella.com/upload/iblock/ff3/da_100_06.jpg</t>
  </si>
  <si>
    <t>Hanging vanity unit with two drawers, black color, chrome handels</t>
  </si>
  <si>
    <t>Подвесная тумба под умывальник из литьевого мрамора с двумя ящиками черный глянец, ручки хром</t>
  </si>
  <si>
    <t>https://www.aqwella.com/upload/iblock/ec4/Due amant_Catalog_Clarberg_2020_removed.pdf</t>
  </si>
  <si>
    <t>https://www.aqwella.com/upload/iblock/920/Due amanti 1000.pdf</t>
  </si>
  <si>
    <t>https://www.aqwella.com/upload/iblock/04f/da_100_10.jpg</t>
  </si>
  <si>
    <t>https://www.aqwella.com/upload/iblock/de9/da_100_05.jpg</t>
  </si>
  <si>
    <t>https://www.aqwella.com/upload/iblock/58f/da_100_01.jpg</t>
  </si>
  <si>
    <t>https://www.aqwella.com/upload/iblock/fb4/DUE0505W+DUER8GL.png</t>
  </si>
  <si>
    <t>4620017603870+4620017604129</t>
  </si>
  <si>
    <t>DUE0505W+DUER8GL</t>
  </si>
  <si>
    <t>https://www.aqwella.com/upload/iblock/d00/da_100_01.jpg</t>
  </si>
  <si>
    <t>Hanging unit with two doors white color, gold color handels</t>
  </si>
  <si>
    <t>Подвесной пенал с двумя дверьми цвет белый глянец, ручки золото</t>
  </si>
  <si>
    <t>Storage unit 50 cm</t>
  </si>
  <si>
    <t>Пенал 50 см</t>
  </si>
  <si>
    <t>https://www.aqwella.com/upload/iblock/dd1/Due amant_Catalog_Clarberg_2020_removed.pdf</t>
  </si>
  <si>
    <t>https://www.aqwella.com/upload/iblock/7c3/Due amanti 1000.pdf</t>
  </si>
  <si>
    <t>https://www.aqwella.com/upload/iblock/075/da_100_10.jpg</t>
  </si>
  <si>
    <t>https://www.aqwella.com/upload/iblock/32b/DUE0505BLK+DUER8GL.png</t>
  </si>
  <si>
    <t>4620017603863+4620017604129</t>
  </si>
  <si>
    <t>DUE0505BLK+DUER8GL</t>
  </si>
  <si>
    <t>https://www.aqwella.com/upload/iblock/2b1/da_100_10.jpg</t>
  </si>
  <si>
    <t>Hanging unit with two doors, black color color, gold color handels</t>
  </si>
  <si>
    <t>Подвесной пенал с двумя дверьми цвет черный глянец, ручки золото</t>
  </si>
  <si>
    <t>https://www.aqwella.com/upload/iblock/d52/Due amant_Catalog_Clarberg_2020_removed.pdf</t>
  </si>
  <si>
    <t>https://www.aqwella.com/upload/iblock/fdc/Due amanti 1000.pdf</t>
  </si>
  <si>
    <t>https://www.aqwella.com/upload/iblock/db2/da_100_10.jpg</t>
  </si>
  <si>
    <t>https://www.aqwella.com/upload/iblock/78a/DUE0505.png</t>
  </si>
  <si>
    <t>4620017603870+4620017604112</t>
  </si>
  <si>
    <t>DUE0505W+DUER8CR</t>
  </si>
  <si>
    <t>https://www.aqwella.com/upload/iblock/821/da_100_10.jpg</t>
  </si>
  <si>
    <t>Hanging unit with two doors white color, chrome handels</t>
  </si>
  <si>
    <t>Подвесной пенал с двумя дверьми цвет белый глянец, ручки хром</t>
  </si>
  <si>
    <t>https://www.aqwella.com/upload/iblock/3ca/Due amant_Catalog_Clarberg_2020_removed.pdf</t>
  </si>
  <si>
    <t>https://www.aqwella.com/upload/iblock/040/Due amanti 1000.pdf</t>
  </si>
  <si>
    <t>https://www.aqwella.com/upload/iblock/245/da_100_10.jpg</t>
  </si>
  <si>
    <t>https://www.aqwella.com/upload/iblock/a75/DUE0505BLK+DUER8CR.png</t>
  </si>
  <si>
    <t>4620017603863+4620017604112</t>
  </si>
  <si>
    <t>DUE0505BLK+DUER8CR</t>
  </si>
  <si>
    <t>https://www.aqwella.com/upload/iblock/a5b/da_100_10.jpg</t>
  </si>
  <si>
    <t>Hanging unit with two doors, black color, chrome handels</t>
  </si>
  <si>
    <t>Подвесной пенал с двумя дверьми цвет черный глянец, ручки хром</t>
  </si>
  <si>
    <t>https://www.aqwella.com/upload/iblock/122/DUE0525W+DUER4GL.png</t>
  </si>
  <si>
    <t>4620017603856+4620017604105</t>
  </si>
  <si>
    <t>DUE0525W+DUER4GL</t>
  </si>
  <si>
    <t>https://www.aqwella.com/upload/iblock/05c/DUE0525W+DUER4GL.png</t>
  </si>
  <si>
    <t>Hanging right/ left side unit with one door white color, gold color handels</t>
  </si>
  <si>
    <t>Подвесной универсальный левый/правый пенал с одной дверью цвет белый глянец, ручки золото</t>
  </si>
  <si>
    <t>Storage unit 25 cm</t>
  </si>
  <si>
    <t>Пенал 25 см</t>
  </si>
  <si>
    <t>https://www.aqwella.com/upload/iblock/5fc/Due amant_Catalog_Clarberg_2020_removed.pdf</t>
  </si>
  <si>
    <t>https://www.aqwella.com/upload/iblock/d74/Due amanti 1000.pdf</t>
  </si>
  <si>
    <t>https://www.aqwella.com/upload/iblock/c05/DUE0525BLK+DUER4GL.png</t>
  </si>
  <si>
    <t>4620017603849+4620017604105</t>
  </si>
  <si>
    <t>DUE0525BLK+DUER4GL</t>
  </si>
  <si>
    <t>https://www.aqwella.com/upload/iblock/407/DUE0525BLK+DUER4GL.png</t>
  </si>
  <si>
    <t>Hanging right/ left side unit with one door, black color color, gold color handels</t>
  </si>
  <si>
    <t>Подвесной универсальный левый/правый пенал с одной дверью цвет черный глянец, ручки золото</t>
  </si>
  <si>
    <t>https://www.aqwella.com/upload/iblock/fa5/Due amant_Catalog_Clarberg_2020_removed.pdf</t>
  </si>
  <si>
    <t>https://www.aqwella.com/upload/iblock/038/Due amanti 1000.pdf</t>
  </si>
  <si>
    <t>https://www.aqwella.com/upload/iblock/21a/DUE0525.png</t>
  </si>
  <si>
    <t>https://www.aqwella.com/upload/iblock/c37/DUE0525.png</t>
  </si>
  <si>
    <t>4620017603856+4620017604099</t>
  </si>
  <si>
    <t>DUE0525W+DUER4CR</t>
  </si>
  <si>
    <t>https://www.aqwella.com/upload/iblock/172/DUE0525.png</t>
  </si>
  <si>
    <t>Hanging right/ left side unit with one door white color, chrome handels</t>
  </si>
  <si>
    <t>Подвесной универсальный левый/правый пенал с одной дверью цвет белый глянец, ручки хром</t>
  </si>
  <si>
    <t>https://www.aqwella.com/upload/iblock/f59/Due amant_Catalog_Clarberg_2020_removed.pdf</t>
  </si>
  <si>
    <t>https://www.aqwella.com/upload/iblock/0d6/Due amanti 1000.pdf</t>
  </si>
  <si>
    <t>https://www.aqwella.com/upload/iblock/08a/DUE0525BLK+DUER4CR.png</t>
  </si>
  <si>
    <t>4620017603849+4620017604099</t>
  </si>
  <si>
    <t>DUE0525BLK+DUER4CR</t>
  </si>
  <si>
    <t>https://www.aqwella.com/upload/iblock/1ae/DUE0525BLK+DUER4CR.png</t>
  </si>
  <si>
    <t>Hanging right/ left side unit with one door, black color color, chrome handels</t>
  </si>
  <si>
    <t>Подвесной универсальный левый/правый пенал с одной дверью цвет черный глянец, ручки хром</t>
  </si>
  <si>
    <t>https://www.aqwella.com/upload/iblock/01f/ilovepdf_merged.pdf</t>
  </si>
  <si>
    <t>https://www.aqwella.com/upload/iblock/9ac/ilovepdf_merged.pdf</t>
  </si>
  <si>
    <t>https://www.aqwella.com/upload/iblock/865/Dune 1200.pdf</t>
  </si>
  <si>
    <t>https://www.aqwella.com/upload/iblock/552/Dune 1200.pdf</t>
  </si>
  <si>
    <t>https://www.aqwella.com/upload/iblock/e16/Dune_3D_models.zip</t>
  </si>
  <si>
    <t>https://www.aqwella.com/upload/iblock/5d7/Dune_3D_models.zip</t>
  </si>
  <si>
    <t xml:space="preserve">Россия </t>
  </si>
  <si>
    <t>https://www.aqwella.com/upload/iblock/33b/dune_003.jpg</t>
  </si>
  <si>
    <t>https://www.aqwella.com/upload/iblock/956/dune_002.jpg</t>
  </si>
  <si>
    <t>https://www.aqwella.com/upload/iblock/750/dune_001.png</t>
  </si>
  <si>
    <t>https://www.aqwella.com/upload/iblock/8bd/stn.02.10 (1).png</t>
  </si>
  <si>
    <t>Stn.02.10</t>
  </si>
  <si>
    <t>https://www.aqwella.com/upload/iblock/dc1/dune_003.jpg</t>
  </si>
  <si>
    <t>Зеркало со светодиодной подсветкой и сенсорным выключателем</t>
  </si>
  <si>
    <t>Зеркало 95 см</t>
  </si>
  <si>
    <t>https://www.aqwella.com/upload/iblock/0ea/Dune Catalog_Clarberg_2020_.pdf</t>
  </si>
  <si>
    <t>https://www.aqwella.com/upload/iblock/0ba/Dune 1200.pdf</t>
  </si>
  <si>
    <t>https://www.aqwella.com/upload/iblock/73e/dune_007.jpg</t>
  </si>
  <si>
    <t>https://www.aqwella.com/upload/iblock/6cf/ELI0210.png</t>
  </si>
  <si>
    <t>ELI0210</t>
  </si>
  <si>
    <t>https://www.aqwella.com/upload/iblock/608/dune_007.jpg</t>
  </si>
  <si>
    <t>Mirror with LED light and sensor switch</t>
  </si>
  <si>
    <t>https://www.aqwella.com/upload/iblock/b76/PAPYRUS Catalog_Clarberg_2020_removed.pdf</t>
  </si>
  <si>
    <t>https://www.aqwella.com/upload/iblock/873/Dune 1200.pdf</t>
  </si>
  <si>
    <t>https://www.aqwella.com/upload/iblock/a38/el_120.png</t>
  </si>
  <si>
    <t>https://www.aqwella.com/upload/iblock/049/dune_007.jpg</t>
  </si>
  <si>
    <t>https://www.aqwella.com/upload/iblock/448/dune_006.jpg</t>
  </si>
  <si>
    <t>https://www.aqwella.com/upload/iblock/4d6/dune_005.jpg</t>
  </si>
  <si>
    <t>https://www.aqwella.com/upload/iblock/03a/dune_004.jpg</t>
  </si>
  <si>
    <t>https://www.aqwella.com/upload/iblock/645/dune_003.jpg</t>
  </si>
  <si>
    <t>https://www.aqwella.com/upload/iblock/235/dune_002.jpg</t>
  </si>
  <si>
    <t>https://www.aqwella.com/upload/iblock/6c8/dune_001.jpg</t>
  </si>
  <si>
    <t>https://www.aqwella.com/upload/iblock/d4c/DUN0112.png</t>
  </si>
  <si>
    <t>Dune</t>
  </si>
  <si>
    <t>DUN0112</t>
  </si>
  <si>
    <t>https://www.aqwella.com/upload/iblock/05a/dune_007.jpg</t>
  </si>
  <si>
    <t>https://www.aqwella.com/upload/iblock/ae3/Dune Catalog_Clarberg_2020_.pdf</t>
  </si>
  <si>
    <t>https://www.aqwella.com/upload/iblock/9c6/Dune 1200.pdf</t>
  </si>
  <si>
    <t>https://www.aqwella.com/upload/iblock/863/el_100.png</t>
  </si>
  <si>
    <t>https://www.aqwella.com/upload/iblock/9f8/dune_007.jpg</t>
  </si>
  <si>
    <t>https://www.aqwella.com/upload/iblock/6a8/dune_006.jpg</t>
  </si>
  <si>
    <t>https://www.aqwella.com/upload/iblock/baf/dune_005.jpg</t>
  </si>
  <si>
    <t>https://www.aqwella.com/upload/iblock/32b/dune_004.jpg</t>
  </si>
  <si>
    <t>https://www.aqwella.com/upload/iblock/eed/dune_003.jpg</t>
  </si>
  <si>
    <t>https://www.aqwella.com/upload/iblock/494/dune_002.jpg</t>
  </si>
  <si>
    <t>https://www.aqwella.com/upload/iblock/08a/dune_001.jpg</t>
  </si>
  <si>
    <t>https://www.aqwella.com/upload/iblock/82e/DUN0110.png</t>
  </si>
  <si>
    <t>DUN0110</t>
  </si>
  <si>
    <t>https://www.aqwella.com/upload/iblock/ffd/dune_007.jpg</t>
  </si>
  <si>
    <t>https://www.aqwella.com/upload/iblock/4cd/Dune Catalog_Clarberg_2020_.pdf</t>
  </si>
  <si>
    <t>https://www.aqwella.com/upload/iblock/78f/Dune 1000.pdf</t>
  </si>
  <si>
    <t>https://www.aqwella.com/upload/iblock/587/dune_008.jpg</t>
  </si>
  <si>
    <t>https://www.aqwella.com/upload/iblock/488/dune_001.jpg</t>
  </si>
  <si>
    <t>https://www.aqwella.com/upload/iblock/762/DUN0535.png</t>
  </si>
  <si>
    <t>DUN0535</t>
  </si>
  <si>
    <t>https://www.aqwella.com/upload/iblock/60c/dune_008.jpg</t>
  </si>
  <si>
    <t>Side right/ left unit with one door and push to open system</t>
  </si>
  <si>
    <t>Подвесной универсальный левый/правый пенал с одной дверью, система открывания push-to-open</t>
  </si>
  <si>
    <t>https://www.aqwella.com/upload/iblock/ca2/Due amant_Catalog_Clarberg_2020_removed.pdf</t>
  </si>
  <si>
    <t>https://www.aqwella.com/upload/iblock/044/Dune 1200.pdf</t>
  </si>
  <si>
    <t>https://www.aqwella.com/upload/iblock/7ca/da_100_11.jpg</t>
  </si>
  <si>
    <t>https://www.aqwella.com/upload/iblock/0a3/DUN0412.png</t>
  </si>
  <si>
    <t>DUN0412</t>
  </si>
  <si>
    <t>https://www.aqwella.com/upload/iblock/fee/da_100_11.jpg</t>
  </si>
  <si>
    <t xml:space="preserve">Trellis mirror cabinet with sensor switch, LED lamp, and LED light in the doors </t>
  </si>
  <si>
    <t>Зеркальный шкаф-трельяж с сенсорным выключателем, мощным светодиодным светильником, а также LED-подсветкой на зеркальных дверцах</t>
  </si>
  <si>
    <t>Mirror cabinet 120 cm</t>
  </si>
  <si>
    <t>https://www.aqwella.com/upload/iblock/562/Due amant_Catalog_Clarberg_2020_removed.pdf</t>
  </si>
  <si>
    <t>https://www.aqwella.com/upload/iblock/096/Dune 1000.pdf</t>
  </si>
  <si>
    <t>https://www.aqwella.com/upload/iblock/a05/da_100_012.jpg</t>
  </si>
  <si>
    <t>https://www.aqwella.com/upload/iblock/b70/da_100_11.jpg</t>
  </si>
  <si>
    <t>https://www.aqwella.com/upload/iblock/a3e/DUN0410.png</t>
  </si>
  <si>
    <t>DUN0410</t>
  </si>
  <si>
    <t>https://www.aqwella.com/upload/iblock/7e8/da_100_012 (1).jpg</t>
  </si>
  <si>
    <t>Mirror cabinet 100 cm</t>
  </si>
  <si>
    <t>https://www.aqwella.com/upload/iblock/9c9/Catalog_Clarberg_2020_removed.pdf</t>
  </si>
  <si>
    <t>https://www.aqwella.com/upload/iblock/6f7/Borgia 1100.pdf</t>
  </si>
  <si>
    <t>https://www.aqwella.com/upload/iblock/ffc/006.jpg</t>
  </si>
  <si>
    <t>https://www.aqwella.com/upload/iblock/815/001.jpg</t>
  </si>
  <si>
    <t>https://www.aqwella.com/upload/iblock/351/BOR0548BLK.png</t>
  </si>
  <si>
    <t>Borgia</t>
  </si>
  <si>
    <t>BOR0548BLK</t>
  </si>
  <si>
    <t>https://www.aqwella.com/upload/iblock/153/006.jpg</t>
  </si>
  <si>
    <t>Hanging right/ left side unit with one door and one drawer, black</t>
  </si>
  <si>
    <t>Напольный пенал с дверью и ящиком, универсальный левый/правый, цвет чёрный</t>
  </si>
  <si>
    <t>Storage unit 48 cm</t>
  </si>
  <si>
    <t>Пенал 48 см</t>
  </si>
  <si>
    <t>https://www.aqwella.com/upload/iblock/438/Catalog_Clarberg_2020_removed.pdf</t>
  </si>
  <si>
    <t>https://www.aqwella.com/upload/iblock/920/Borgia 1100.pdf</t>
  </si>
  <si>
    <t>Слоновая кость</t>
  </si>
  <si>
    <t>Cabinet for bathroom</t>
  </si>
  <si>
    <t>Outdoor</t>
  </si>
  <si>
    <t>https://www.aqwella.com/upload/iblock/f89/002.jpg</t>
  </si>
  <si>
    <t>https://www.aqwella.com/upload/iblock/344/004.jpg</t>
  </si>
  <si>
    <t>https://www.aqwella.com/upload/iblock/70e/012.jpg</t>
  </si>
  <si>
    <t>https://www.aqwella.com/upload/iblock/d81/BOR0548BG.png</t>
  </si>
  <si>
    <t>BOR0548BG</t>
  </si>
  <si>
    <t>https://www.aqwella.com/upload/iblock/149/002.jpg</t>
  </si>
  <si>
    <t>Hanging right/ left side unit with one door and one drawer, ivory</t>
  </si>
  <si>
    <t>Напольный пенал с дверью и ящиком, универсальный левый/правый, цвет слоновая кость</t>
  </si>
  <si>
    <t>https://www.aqwella.com/upload/iblock/ab2/Catalog_Clarberg_2020_removed.pdf</t>
  </si>
  <si>
    <t>https://www.aqwella.com/upload/iblock/185/Borgia 1100.pdf</t>
  </si>
  <si>
    <t>Suspension</t>
  </si>
  <si>
    <t>https://www.aqwella.com/upload/iblock/f04/001.jpg</t>
  </si>
  <si>
    <t>https://www.aqwella.com/upload/iblock/865/006.jpg</t>
  </si>
  <si>
    <t>https://www.aqwella.com/upload/iblock/76e/BOR0210BLK.png</t>
  </si>
  <si>
    <t>BOR0210BLK</t>
  </si>
  <si>
    <t>https://www.aqwella.com/upload/iblock/40e/006.jpg</t>
  </si>
  <si>
    <t>Oval mirror with a facet around the perimeter, black</t>
  </si>
  <si>
    <t>Зеркало с огранкой по периметру, цвет чёрный</t>
  </si>
  <si>
    <t>Mirror 65 cm</t>
  </si>
  <si>
    <t>Зеркало 65 см</t>
  </si>
  <si>
    <t>https://www.aqwella.com/upload/iblock/658/Catalog_Clarberg_2020_removed.pdf</t>
  </si>
  <si>
    <t>https://www.aqwella.com/upload/iblock/8fa/Borgia 1100.pdf</t>
  </si>
  <si>
    <t>https://www.aqwella.com/upload/iblock/7ee/004.jpg</t>
  </si>
  <si>
    <t>https://www.aqwella.com/upload/iblock/161/002.jpg</t>
  </si>
  <si>
    <t>https://www.aqwella.com/upload/iblock/a68/008.jpg</t>
  </si>
  <si>
    <t>https://www.aqwella.com/upload/iblock/439/BOR0210BG.png</t>
  </si>
  <si>
    <t>BOR0210BG</t>
  </si>
  <si>
    <t>https://www.aqwella.com/upload/iblock/550/002.jpg</t>
  </si>
  <si>
    <t>Oval mirror with a facet around the perimeter, ivory</t>
  </si>
  <si>
    <t>Зеркало с огранкой по периметру, цвет слоновая кость</t>
  </si>
  <si>
    <t>https://www.aqwella.com/upload/iblock/953/Catalog_Clarberg_2020_removed.pdf</t>
  </si>
  <si>
    <t>https://www.aqwella.com/upload/iblock/d1a/Borgia 1100.pdf</t>
  </si>
  <si>
    <t>Brw.11.04.D</t>
  </si>
  <si>
    <t>https://www.aqwella.com/upload/iblock/911/Brw.11.04.D_mixer.png</t>
  </si>
  <si>
    <t>Полукруглая</t>
  </si>
  <si>
    <t>Brodway 1100</t>
  </si>
  <si>
    <t>https://www.aqwella.com/upload/iblock/8de/003.jpg</t>
  </si>
  <si>
    <t>https://www.aqwella.com/upload/iblock/9bb/007.jpg</t>
  </si>
  <si>
    <t>https://www.aqwella.com/upload/iblock/d53/006.jpg</t>
  </si>
  <si>
    <t>https://www.aqwella.com/upload/iblock/cfb/001.jpg</t>
  </si>
  <si>
    <t>https://www.aqwella.com/upload/iblock/3e5/BOR0111BLK.png</t>
  </si>
  <si>
    <t>BOR0111BLK</t>
  </si>
  <si>
    <t>https://www.aqwella.com/upload/iblock/bb8/003.jpg</t>
  </si>
  <si>
    <t>Vanity unit with one drawer and legs, black</t>
  </si>
  <si>
    <t>Напольная тумба под умывальник из литьевого мрамора с одним ящиком, цвет чёрный</t>
  </si>
  <si>
    <t>Тумба 115 см</t>
  </si>
  <si>
    <t>https://www.aqwella.com/upload/iblock/d66/Catalog_Clarberg_2020_removed.pdf</t>
  </si>
  <si>
    <t>https://www.aqwella.com/upload/iblock/a86/Borgia 1100.pdf</t>
  </si>
  <si>
    <t>https://www.aqwella.com/upload/iblock/aa5/Brw.11.04.D_mixer.png</t>
  </si>
  <si>
    <t>https://www.aqwella.com/upload/iblock/0ef/010.jpg</t>
  </si>
  <si>
    <t>https://www.aqwella.com/upload/iblock/6ff/009.jpg</t>
  </si>
  <si>
    <t>https://www.aqwella.com/upload/iblock/666/005.jpg</t>
  </si>
  <si>
    <t>https://www.aqwella.com/upload/iblock/247/004.jpg</t>
  </si>
  <si>
    <t>https://www.aqwella.com/upload/iblock/425/002.jpg</t>
  </si>
  <si>
    <t>https://www.aqwella.com/upload/iblock/97c/BOR0111BG.png</t>
  </si>
  <si>
    <t>BOR0111BG</t>
  </si>
  <si>
    <t>https://www.aqwella.com/upload/iblock/945/005.jpg</t>
  </si>
  <si>
    <t>Vanity unit with one drawer and legs, ivory</t>
  </si>
  <si>
    <t>Напольная тумба под умывальник из литьевого мрамора с одним ящиком, цвет слоновая кость</t>
  </si>
  <si>
    <t>https://www.aqwella.com/upload/iblock/f78/MC.pdf</t>
  </si>
  <si>
    <t>МС В8</t>
  </si>
  <si>
    <t>https://www.aqwella.com/upload/iblock/9e7/allegro_007.jpg</t>
  </si>
  <si>
    <t>Mirror cabinet with two doors</t>
  </si>
  <si>
    <t>Mirror cabinet 80cm.</t>
  </si>
  <si>
    <t>https://www.aqwella.com/upload/iblock/8c4/MC.pdf</t>
  </si>
  <si>
    <t>МС В6</t>
  </si>
  <si>
    <t>https://www.aqwella.com/upload/iblock/0a6/allegro_65_03.jpg</t>
  </si>
  <si>
    <t>Mirror cabinet 60cm.</t>
  </si>
  <si>
    <t>https://www.aqwella.com/upload/iblock/e90/MC.pdf</t>
  </si>
  <si>
    <t>МС В5</t>
  </si>
  <si>
    <t>https://www.aqwella.com/upload/iblock/393/MAN01062_001.jpg</t>
  </si>
  <si>
    <t>Mirror cabinet with door</t>
  </si>
  <si>
    <t>Mirror cabinet 50cm.</t>
  </si>
  <si>
    <t>https://www.aqwella.com/upload/iblock/a59/MC.pdf</t>
  </si>
  <si>
    <t>МС В10</t>
  </si>
  <si>
    <t>https://www.aqwella.com/upload/iblock/9c7/allegro_105_02.jpg</t>
  </si>
  <si>
    <t>Mirror cabinet with three doors</t>
  </si>
  <si>
    <t>Mirror cabinet 100cm.</t>
  </si>
  <si>
    <t>https://www.aqwella.com/upload/iblock/cb2/Mobi.pdf</t>
  </si>
  <si>
    <t>https://www.aqwella.com/upload/iblock/07c/SM_3D.zip</t>
  </si>
  <si>
    <t>https://www.aqwella.com/upload/iblock/700/SM_3D.zip</t>
  </si>
  <si>
    <t>SM Л8</t>
  </si>
  <si>
    <t>https://www.aqwella.com/upload/iblock/425/smart_80_03.jpg</t>
  </si>
  <si>
    <t>Mirror with LED lighting in metal profi le with a switch and a light control.</t>
  </si>
  <si>
    <t>Зеркало со светодиодной подсветкой в металлическом профиле, выключателем и регулятором освещенности, 4000К</t>
  </si>
  <si>
    <t>https://www.aqwella.com/upload/iblock/f7e/SM_3D.zip</t>
  </si>
  <si>
    <t>https://www.aqwella.com/upload/iblock/69a/SM_3D.zip</t>
  </si>
  <si>
    <t>SM Л7</t>
  </si>
  <si>
    <t>https://www.aqwella.com/upload/iblock/5b9/MAN01073_001.jpg</t>
  </si>
  <si>
    <t>https://www.aqwella.com/upload/iblock/ba9/Mobi.pdf</t>
  </si>
  <si>
    <t>https://www.aqwella.com/upload/iblock/28f/SM_3D.zip</t>
  </si>
  <si>
    <t>https://www.aqwella.com/upload/iblock/646/SM_3D.zip</t>
  </si>
  <si>
    <t>SM Л6</t>
  </si>
  <si>
    <t>https://www.aqwella.com/upload/iblock/b75/i003.jpg</t>
  </si>
  <si>
    <t>https://www.aqwella.com/upload/iblock/e20/Mobi.pdf</t>
  </si>
  <si>
    <t>https://www.aqwella.com/upload/iblock/1be/SM_3D.zip</t>
  </si>
  <si>
    <t>https://www.aqwella.com/upload/iblock/20f/SM_3D.zip</t>
  </si>
  <si>
    <t>SM Л10</t>
  </si>
  <si>
    <t>https://www.aqwella.com/upload/iblock/c5e/i001.jpg</t>
  </si>
  <si>
    <t>https://www.aqwella.com/upload/iblock/7ec/AQWELLA_catalog_2021_removed.pdf</t>
  </si>
  <si>
    <t>https://www.aqwella.com/upload/iblock/9e5/RM0205 .pdf</t>
  </si>
  <si>
    <t>https://www.aqwella.com/upload/iblock/b79/Accent_3d.zip</t>
  </si>
  <si>
    <t>https://www.aqwella.com/upload/iblock/b69/Accent_3d.zip</t>
  </si>
  <si>
    <t>https://www.aqwella.com/upload/iblock/a34/accent_120_dz_main_1.jpg</t>
  </si>
  <si>
    <t>Mirror in metal frame 50*90 cm, white color</t>
  </si>
  <si>
    <t>Mirror 50*90 cm, white</t>
  </si>
  <si>
    <t>https://www.aqwella.com/upload/iblock/f90/AQWELLA_catalog_2021_removed.pdf</t>
  </si>
  <si>
    <t>https://www.aqwella.com/upload/iblock/c9d/RM0205 .pdf</t>
  </si>
  <si>
    <t>https://www.aqwella.com/upload/iblock/e64/Accent_3d (1).zip</t>
  </si>
  <si>
    <t>https://www.aqwella.com/upload/iblock/b14/Accent_3d (1).zip</t>
  </si>
  <si>
    <t>https://www.aqwella.com/upload/iblock/fc9/accent_120_w_main.jpg</t>
  </si>
  <si>
    <t>Mirror in metal frame 50*90 cm, black color</t>
  </si>
  <si>
    <t>Mirror 50*90 cm, black</t>
  </si>
  <si>
    <t>https://www.aqwella.com/upload/iblock/3cd/Accent_3d (1).zip</t>
  </si>
  <si>
    <t>https://www.aqwella.com/upload/iblock/d3b/Accent_3d (1).zip</t>
  </si>
  <si>
    <t>RM Л8/W</t>
  </si>
  <si>
    <t>https://www.aqwella.com/upload/iblock/f0c/accent_100_dz_front.jpg</t>
  </si>
  <si>
    <t>Round mirror in metal frame 80 cm, white color</t>
  </si>
  <si>
    <t>Mirror round 80cm, white</t>
  </si>
  <si>
    <t>https://www.aqwella.com/upload/iblock/f8e/Accent_3d (1).zip</t>
  </si>
  <si>
    <t>https://www.aqwella.com/upload/iblock/2e7/Accent_3d (1).zip</t>
  </si>
  <si>
    <t>https://www.aqwella.com/upload/iblock/821/4y1oxhw9g15mztua4xjyg6t0xwk1247a/fargo_80_int_750х750.png</t>
  </si>
  <si>
    <t>https://www.aqwella.com/upload/iblock/e0c/nd6ybdvnexckigg0hl08edpt2wo90l6z/fargo_80_int_750х750-1.png</t>
  </si>
  <si>
    <t>https://www.aqwella.com/upload/iblock/bb1/rs34l11a5ahg09jmbrpbi0hw4cscvvha/accent_80_w_front.jpg</t>
  </si>
  <si>
    <t>RM Л8/BLK</t>
  </si>
  <si>
    <t>https://www.aqwella.com/upload/iblock/a82/6ntktehy2nx5szal18awiiytx4hdm7dy/fargo_80_int_750х750.png</t>
  </si>
  <si>
    <t>Round mirror in metal frame 80 cm, black color</t>
  </si>
  <si>
    <t>Mirror round 80cm, black</t>
  </si>
  <si>
    <t>https://www.aqwella.com/upload/iblock/9c9/Accent_3d (1).zip</t>
  </si>
  <si>
    <t>https://www.aqwella.com/upload/iblock/25c/Accent_3d (1).zip</t>
  </si>
  <si>
    <t>RM Л6/W</t>
  </si>
  <si>
    <t>https://www.aqwella.com/upload/iblock/a1d/smart_60_05.jpg</t>
  </si>
  <si>
    <t>Round mirror in metal frame 60 cm, white color</t>
  </si>
  <si>
    <t>Mirror round 60cm, white</t>
  </si>
  <si>
    <t>https://www.aqwella.com/upload/iblock/486/Accent_3d (1).zip</t>
  </si>
  <si>
    <t>https://www.aqwella.com/upload/iblock/a61/Accent_3d (1).zip</t>
  </si>
  <si>
    <t>RM Л6/BLK</t>
  </si>
  <si>
    <t>https://www.aqwella.com/upload/iblock/3a0/frg_60_01.jpg</t>
  </si>
  <si>
    <t>Round mirror in metal frame 60 cm, black color</t>
  </si>
  <si>
    <t>Mirror round 60cm, black</t>
  </si>
  <si>
    <t>Акация</t>
  </si>
  <si>
    <t>membrane with wood strukture</t>
  </si>
  <si>
    <t>Анкона П25/А</t>
  </si>
  <si>
    <t xml:space="preserve">An.05.25/A </t>
  </si>
  <si>
    <t>Hanging universal left/right side unit with one door and push-to-open opening system, white color</t>
  </si>
  <si>
    <t>Hanging storage unit 25cm.</t>
  </si>
  <si>
    <t>https://www.aqwella.com/upload/iblock/90e/Анкона Пеналы.pdf</t>
  </si>
  <si>
    <t>https://www.aqwella.com/upload/iblock/aaa/verona_01.jpg</t>
  </si>
  <si>
    <t>https://www.aqwella.com/upload/iblock/0af/Анкона Пеналы.pdf</t>
  </si>
  <si>
    <t>https://www.aqwella.com/upload/iblock/b49/neringa_010.jpg</t>
  </si>
  <si>
    <t>https://www.aqwella.com/upload/iblock/645/Neringa.pdf</t>
  </si>
  <si>
    <t>https://www.aqwella.com/upload/iblock/450/Анкона Пеналы.pdf</t>
  </si>
  <si>
    <t>https://www.aqwella.com/upload/iblock/7d5/neringa_010.jpg</t>
  </si>
  <si>
    <t>https://www.aqwella.com/upload/iblock/9a4/Neringa.pdf</t>
  </si>
  <si>
    <t>https://www.aqwella.com/upload/iblock/49d/Анкона Пеналы.pdf</t>
  </si>
  <si>
    <t>Анкона П35/А</t>
  </si>
  <si>
    <t>https://www.aqwella.com/upload/iblock/2cf/verona_01.jpg</t>
  </si>
  <si>
    <t>Hanging storage unit with door, universal left/right side, acacia color, system push-to-open</t>
  </si>
  <si>
    <t>Hanging storage unit 35cm.</t>
  </si>
  <si>
    <t>https://www.aqwella.com/upload/iblock/9c2/smart_page_eng.pdf</t>
  </si>
  <si>
    <t>https://www.aqwella.com/upload/iblock/a38/smart_page_rus.pdf</t>
  </si>
  <si>
    <t>https://www.aqwella.com/upload/iblock/381/Smart_3D_Model.zip</t>
  </si>
  <si>
    <t>https://www.aqwella.com/upload/iblock/a57/Smart_3D_Model.zip</t>
  </si>
  <si>
    <t>Smart Т8/DB</t>
  </si>
  <si>
    <t>https://www.aqwella.com/upload/iblock/dd8/smart_60_03.jpg</t>
  </si>
  <si>
    <t>Hanging vanity unit with a drawer, facades white high gloss color.</t>
  </si>
  <si>
    <t>Vanity unit 80cm.</t>
  </si>
  <si>
    <t>https://www.aqwella.com/upload/iblock/e44/smart_page_eng.pdf</t>
  </si>
  <si>
    <t>https://www.aqwella.com/upload/iblock/c52/smart_page_rus.pdf</t>
  </si>
  <si>
    <t>https://www.aqwella.com/upload/iblock/5b0/Smart_3D_Model.zip</t>
  </si>
  <si>
    <t>https://www.aqwella.com/upload/iblock/b2b/Smart_3D_Model.zip</t>
  </si>
  <si>
    <t>Smart Т8/BS</t>
  </si>
  <si>
    <t>https://www.aqwella.com/upload/iblock/026/smart_60_04.jpg</t>
  </si>
  <si>
    <t>https://www.aqwella.com/upload/iblock/86c/smart_page_eng.pdf</t>
  </si>
  <si>
    <t>https://www.aqwella.com/upload/iblock/1bf/smart_page_rus.pdf</t>
  </si>
  <si>
    <t>https://www.aqwella.com/upload/iblock/59c/Smart_3D_Model.zip</t>
  </si>
  <si>
    <t>https://www.aqwella.com/upload/iblock/ea9/Smart_3D_Model.zip</t>
  </si>
  <si>
    <t>Smart Т6/DB</t>
  </si>
  <si>
    <t>https://www.aqwella.com/upload/iblock/229/smart_60_06.jpg</t>
  </si>
  <si>
    <t>https://www.aqwella.com/upload/iblock/620/smart_page_eng.pdf</t>
  </si>
  <si>
    <t>https://www.aqwella.com/upload/iblock/d7b/smart_page_rus.pdf</t>
  </si>
  <si>
    <t>https://www.aqwella.com/upload/iblock/632/Smart_3D_Model.zip</t>
  </si>
  <si>
    <t>https://www.aqwella.com/upload/iblock/863/Smart_3D_Model.zip</t>
  </si>
  <si>
    <t>Smart Т6/BS</t>
  </si>
  <si>
    <t>https://www.aqwella.com/upload/iblock/ea5/smart_60_06.jpg</t>
  </si>
  <si>
    <t>https://www.aqwella.com/upload/iblock/093/smart_page_eng.pdf</t>
  </si>
  <si>
    <t>https://www.aqwella.com/upload/iblock/082/smart_page_rus.pdf</t>
  </si>
  <si>
    <t>https://www.aqwella.com/upload/iblock/ee7/Smart_3D_Model.zip</t>
  </si>
  <si>
    <t>https://www.aqwella.com/upload/iblock/30c/Smart_3D_Model.zip</t>
  </si>
  <si>
    <t>Smart Т5/DB</t>
  </si>
  <si>
    <t>https://www.aqwella.com/upload/iblock/8b4/smart_60_06.jpg</t>
  </si>
  <si>
    <t>Vanity unit 50cm.</t>
  </si>
  <si>
    <t>https://www.aqwella.com/upload/iblock/8f8/smart_page_eng.pdf</t>
  </si>
  <si>
    <t>https://www.aqwella.com/upload/iblock/880/smart_page_rus.pdf</t>
  </si>
  <si>
    <t>https://www.aqwella.com/upload/iblock/4c4/Smart_3D_Model.zip</t>
  </si>
  <si>
    <t>https://www.aqwella.com/upload/iblock/e2b/Smart_3D_Model.zip</t>
  </si>
  <si>
    <t>Smart Т5/BS</t>
  </si>
  <si>
    <t>https://www.aqwella.com/upload/iblock/c6d/smart_60_06.jpg</t>
  </si>
  <si>
    <t>https://www.aqwella.com/upload/iblock/8d3/сity_page_eng.pdf</t>
  </si>
  <si>
    <t>https://www.aqwella.com/upload/iblock/f70/сity_page_rus.pdf</t>
  </si>
  <si>
    <t>https://www.aqwella.com/upload/iblock/25c/Sity_50_tech.pdf</t>
  </si>
  <si>
    <t>Дуб канадский</t>
  </si>
  <si>
    <t>Сити П35/DK</t>
  </si>
  <si>
    <t>https://www.aqwella.com/upload/iblock/56e/city_db_p35.jpg</t>
  </si>
  <si>
    <t>Hanging storage unit with two doors with soft close hinges</t>
  </si>
  <si>
    <t>https://www.aqwella.com/upload/iblock/e96/сity_page_eng.pdf</t>
  </si>
  <si>
    <t>https://www.aqwella.com/upload/iblock/e7d/сity_page_rus.pdf</t>
  </si>
  <si>
    <t>https://www.aqwella.com/upload/iblock/87c/Sity_50_tech.pdf</t>
  </si>
  <si>
    <t>Сити П35/DB</t>
  </si>
  <si>
    <t>https://www.aqwella.com/upload/iblock/ff6/city_db_p35.jpg</t>
  </si>
  <si>
    <t>https://www.aqwella.com/upload/iblock/48b/сity_page_eng.pdf</t>
  </si>
  <si>
    <t>https://www.aqwella.com/upload/iblock/f1f/сity_page_rus.pdf</t>
  </si>
  <si>
    <t>Сити В6/DK</t>
  </si>
  <si>
    <t>https://www.aqwella.com/upload/iblock/433/city_60_db_04.jpg</t>
  </si>
  <si>
    <t>Mirror cabinet with door soft close hinges and two open storage places</t>
  </si>
  <si>
    <t>https://www.aqwella.com/upload/iblock/b52/сity_page_eng.pdf</t>
  </si>
  <si>
    <t>https://www.aqwella.com/upload/iblock/826/сity_page_rus.pdf</t>
  </si>
  <si>
    <t>Сити В6/DB</t>
  </si>
  <si>
    <t>https://www.aqwella.com/upload/iblock/5b2/city_60_db_04.jpg</t>
  </si>
  <si>
    <t>https://www.aqwella.com/upload/iblock/0b5/сity_page_eng.pdf</t>
  </si>
  <si>
    <t>https://www.aqwella.com/upload/iblock/f3f/сity_page_rus.pdf</t>
  </si>
  <si>
    <t>Сити В5/DK</t>
  </si>
  <si>
    <t>https://www.aqwella.com/upload/iblock/aa0/city_60_db_04.jpg</t>
  </si>
  <si>
    <t>https://www.aqwella.com/upload/iblock/ae8/сity_page_eng.pdf</t>
  </si>
  <si>
    <t>https://www.aqwella.com/upload/iblock/654/сity_page_rus.pdf</t>
  </si>
  <si>
    <t>Сити В5/DB</t>
  </si>
  <si>
    <t>https://www.aqwella.com/upload/iblock/c0f/city_60_db_04.jpg</t>
  </si>
  <si>
    <t>https://www.aqwella.com/upload/iblock/e8a/сity_page_eng.pdf</t>
  </si>
  <si>
    <t>https://www.aqwella.com/upload/iblock/a85/сity_page_rus.pdf</t>
  </si>
  <si>
    <t>https://www.aqwella.com/upload/iblock/0b9/Sity_60_tech.pdf</t>
  </si>
  <si>
    <t>Сити Т6м/DK</t>
  </si>
  <si>
    <t>https://www.aqwella.com/upload/iblock/1ad/city_60_dk_01.jpg</t>
  </si>
  <si>
    <t xml:space="preserve">Hanging vanity unit with two drawers, facades white high gloss color. </t>
  </si>
  <si>
    <t>https://www.aqwella.com/upload/iblock/43e/сity_page_eng.pdf</t>
  </si>
  <si>
    <t>https://www.aqwella.com/upload/iblock/a7d/сity_page_rus.pdf</t>
  </si>
  <si>
    <t>https://www.aqwella.com/upload/iblock/721/Sity_60_tech.pdf</t>
  </si>
  <si>
    <t xml:space="preserve">Сити Т6м/DB </t>
  </si>
  <si>
    <t>https://www.aqwella.com/upload/iblock/6b8/city_60_moduo_slim_db_opened.jpg</t>
  </si>
  <si>
    <t>https://www.aqwella.com/upload/iblock/e10/сity_page_eng.pdf</t>
  </si>
  <si>
    <t>https://www.aqwella.com/upload/iblock/22e/сity_page_rus.pdf</t>
  </si>
  <si>
    <t>https://www.aqwella.com/upload/iblock/571/Sity_50_tech.pdf</t>
  </si>
  <si>
    <t>Mini 50</t>
  </si>
  <si>
    <t>Сити Т5м/DK</t>
  </si>
  <si>
    <t>https://www.aqwella.com/upload/iblock/8b7/city_50_dk_01.jpg</t>
  </si>
  <si>
    <t>https://www.aqwella.com/upload/iblock/d24/сity_page_eng.pdf</t>
  </si>
  <si>
    <t>https://www.aqwella.com/upload/iblock/18a/сity_page_rus.pdf</t>
  </si>
  <si>
    <t>https://www.aqwella.com/upload/iblock/47c/Sity_50_tech.pdf</t>
  </si>
  <si>
    <t>Сити Т5м/DB</t>
  </si>
  <si>
    <t>https://www.aqwella.com/upload/iblock/39c/city_50_db_p35.jpg</t>
  </si>
  <si>
    <t>https://www.aqwella.com/upload/iblock/818/9yvs0zwhb7tz3la86tw68kc6yuleja1b/AQWELLA_Neringa_booklet_2025.pdf.pdf</t>
  </si>
  <si>
    <t>https://www.aqwella.com/upload/iblock/fd3/nqo8c5e8p2ewl86urmwggzz44pjviw6u/Neringa_tech_new.pdf</t>
  </si>
  <si>
    <t>https://www.aqwella.com/upload/iblock/3ff/g6g1elqeo8o28xqyq5tpw2okuygxdq36/Neringa_tech_new.pdf</t>
  </si>
  <si>
    <t>Пепельная роза</t>
  </si>
  <si>
    <t>https://www.aqwella.com/upload/iblock/236/myhrxnb8zt6u1aqpbf53t85hk0i2fwmu/NER0804D.png</t>
  </si>
  <si>
    <t>https://www.aqwella.com/upload/iblock/07b/z4cas5fp3nsa6wbjcy9s3t96ziwvs2ii/Neringa_Tech_new.png</t>
  </si>
  <si>
    <t>https://www.aqwella.com/upload/iblock/ecf/bian6t82ddwehnf588w8ejhmj1cc1qgz/NER010PR_interior2_750х750.png</t>
  </si>
  <si>
    <t>https://www.aqwella.com/upload/iblock/685/wc438n2z8v9vb1i9x2hlhsomcgdlox15/NER010PR_interior_750х750.png</t>
  </si>
  <si>
    <t>https://www.aqwella.com/upload/iblock/f98/mhksvka18huzk7knoen7fylu3sencdd5/NER010PR_open_750х750.png</t>
  </si>
  <si>
    <t>https://www.aqwella.com/upload/iblock/d09/12382sfjpbhjtgcgq7kric864icac6e1/NER010PR_750х750.png</t>
  </si>
  <si>
    <t>Neringa Т8/PR</t>
  </si>
  <si>
    <t>https://www.aqwella.com/upload/iblock/90e/rtsezymk84rlf218stbdz32bppdpcos9/Neringa_Tech_new.png</t>
  </si>
  <si>
    <t>Hanging vanity unit with two drawers, ash rose color. Marble cast washbasin.</t>
  </si>
  <si>
    <t>https://www.aqwella.com/upload/iblock/926/4nc5qhan18jzishxot4xo339idnkyiso/AQWELLA_Neringa_booklet_2025.pdf.pdf</t>
  </si>
  <si>
    <t>https://www.aqwella.com/upload/iblock/533/t7drzynxksgebdnnxseika01ni2qyluu/Neringa_tech_new.pdf</t>
  </si>
  <si>
    <t>https://www.aqwella.com/upload/iblock/244/iigsejhcth4uba1x4skpqxykr0pjgd1y/Neringa_tech_new.pdf</t>
  </si>
  <si>
    <t>https://www.aqwella.com/upload/iblock/b94/d8srygwayf7f3zr31ak51gp8olp65rjo/NER0804D.png</t>
  </si>
  <si>
    <t>https://www.aqwella.com/upload/iblock/f68/7vcd5h5vkogjui1roeozsj79mefe19lh/Neringa_Tech_new.png</t>
  </si>
  <si>
    <t>https://www.aqwella.com/upload/iblock/3f1/scbuuhjsmgovhfy8ewe2u15xax6oszvg/NER0108PD_opened_750х750.png</t>
  </si>
  <si>
    <t>https://www.aqwella.com/upload/iblock/1a7/oaiswnxu2nu2q30yqjmr2mg7bjn7dw88/NER0108PD_interior_750х750.png</t>
  </si>
  <si>
    <t>https://www.aqwella.com/upload/iblock/c4c/xc2rqa6lsidubq117fn1wewa82b65k5o/NER0108PD_open750х750.png</t>
  </si>
  <si>
    <t>https://www.aqwella.com/upload/iblock/540/dng2dhavx14s8rd33nble0comknhw0by/NER0108PD_750х750.png</t>
  </si>
  <si>
    <t>Neringa Т8/MD</t>
  </si>
  <si>
    <t>https://www.aqwella.com/upload/iblock/a50/ustwywkfrg06xoatzc2orgfctyi7tl1i/Neringa_Tech_new.png</t>
  </si>
  <si>
    <t>Hanging vanity unit with two drawers, sea dune color. Marble cast washbasin.</t>
  </si>
  <si>
    <t>https://www.aqwella.com/upload/iblock/696/lmk30s14ak7fg7g2huja5f2z6u5nnjgh/AQWELLA_Neringa_booklet_2025.pdf.pdf</t>
  </si>
  <si>
    <t>https://www.aqwella.com/upload/iblock/fe3/l658hfgetq1tip0heynfvdszzlyrb97j/Neringa_tech_new.pdf</t>
  </si>
  <si>
    <t>https://www.aqwella.com/upload/iblock/cff/k9zabywyfzrrypi74pg7qbias9n5tx1h/Neringa_tech_new.pdf</t>
  </si>
  <si>
    <t>https://www.aqwella.com/upload/iblock/6b8/n0q4yti2t9dn4yavh91klul0m9ki23e7/NER0804D.png</t>
  </si>
  <si>
    <t>https://www.aqwella.com/upload/iblock/aac/yq9c1tviqat2i2987gkvhdnmofkyek7e/Neringa_Tech_new.png</t>
  </si>
  <si>
    <t>https://www.aqwella.com/upload/iblock/109/zilb478dhd9rbbf2f6odj99gdpwx2kxq/NER0108PSHZ_interior_750х750.png</t>
  </si>
  <si>
    <t>https://www.aqwella.com/upload/iblock/379/kiyye6b1bioq4yvp7dzw0x7xua1a4k4g/NER0108PSHZ_open_750х750.png</t>
  </si>
  <si>
    <t>https://www.aqwella.com/upload/iblock/2a0/be2voggmcqkdfc86gu0l8pdv3rgvxsfr/NER0108PSHZ_750х750.png</t>
  </si>
  <si>
    <t>Neringa Т8/SH</t>
  </si>
  <si>
    <t>https://www.aqwella.com/upload/iblock/390/u6ddtuwtqex7fg5llgj1495imbabc0fy/Neringa_Tech_new.png</t>
  </si>
  <si>
    <t>Hanging vanity unit with two drawers, sage green color. Marble cast washbasin.</t>
  </si>
  <si>
    <t>https://www.aqwella.com/upload/iblock/07a/kgzf0qe3qthkofpyfs5h800ozlgr2ilo/AQWELLA_Neringa_booklet_2025.pdf.pdf</t>
  </si>
  <si>
    <t>https://www.aqwella.com/upload/iblock/f39/xyzz7n935n5905wonzpqrxarrr3u9ad7/Neringa_tech_new.pdf</t>
  </si>
  <si>
    <t>https://www.aqwella.com/upload/iblock/103/p0wp1a7wq6okfvbotjnorq6ec0hny4dl/Neringa_tech_new.pdf</t>
  </si>
  <si>
    <t>https://www.aqwella.com/upload/iblock/00c/kxgbx1nzpz2iwrv7dj23wtsm1x9dhuvx/NER0804D.png</t>
  </si>
  <si>
    <t>https://www.aqwella.com/upload/iblock/30d/zk8wxndyyrap531scxr9a69b60fuhqc8/Neringa_Tech_new.png</t>
  </si>
  <si>
    <t>https://www.aqwella.com/upload/iblock/c3f/mgny5z1kgbw4mphmf1f50d6k2q3r51x5/NER0108ST_interior_750х750.png</t>
  </si>
  <si>
    <t>https://www.aqwella.com/upload/iblock/077/k29d9qzk7cyb2i1i4horddpfxmg6ngay/NER0108ST_open_750х750.png</t>
  </si>
  <si>
    <t>https://www.aqwella.com/upload/iblock/fd8/06phzf14n9hop3tftc69q85o586fv4n8/NER0108ST_750х750.png</t>
  </si>
  <si>
    <t>Neringa Т8/ST</t>
  </si>
  <si>
    <t>https://www.aqwella.com/upload/iblock/e92/w4tz4fkj890p6k2jm140tyqvxuvt3hi8/Neringa_Tech_new.png</t>
  </si>
  <si>
    <t>Hanging vanity unit with two drawers, grey fog color. Marble cast washbasin.</t>
  </si>
  <si>
    <t>https://www.aqwella.com/upload/iblock/68c/2753xqz2jnjeicyg0d8j0o493fb6gye4/AQWELLA_Neringa_booklet_2025.pdf.pdf</t>
  </si>
  <si>
    <t>https://www.aqwella.com/upload/iblock/3ca/xjmwv0ksq3qg53fljnbb86bh39u91do7/Neringa_tech_new.pdf</t>
  </si>
  <si>
    <t>https://www.aqwella.com/upload/iblock/d8a/6fmm754gus192uht6y98wpf6txl4b7rh/Neringa_tech_new.pdf</t>
  </si>
  <si>
    <t>https://www.aqwella.com/upload/iblock/a55/0ke3bjeczdlw71e2jdim2knyir3b5j4c/NER0804D.png</t>
  </si>
  <si>
    <t>https://www.aqwella.com/upload/iblock/f51/vjjs5wg554nmcpr8v16xyenx9ktsowke/Neringa_Tech_new.png</t>
  </si>
  <si>
    <t>https://www.aqwella.com/upload/iblock/88e/vu7ev15ugl6s5igevagc1omif8ltdg5k/NER010_03_750х750.png</t>
  </si>
  <si>
    <t>https://www.aqwella.com/upload/iblock/a14/6ufod851x5jdzb370k47rt9otbc2fja7/neringa_004.jpg</t>
  </si>
  <si>
    <t>https://www.aqwella.com/upload/iblock/cf4/l8syqwr1xiyzricascsxb2vyzbsjrv9v/neringa_002a.jpg</t>
  </si>
  <si>
    <t>https://www.aqwella.com/upload/iblock/b25/uir52uuwqt56ibq623n5ttuch6o31jkm/neringa_001_1.jpg</t>
  </si>
  <si>
    <t>https://www.aqwella.com/upload/iblock/35d/czb98180dvy25f5rmfcc7no98pztg0wf/NER010_opened_750х750.png</t>
  </si>
  <si>
    <t>https://www.aqwella.com/upload/iblock/5a1/zyajdhtta3mun9emi400tuvh22e7m5hl/NER010_750х750.png</t>
  </si>
  <si>
    <t>Neringa Т8</t>
  </si>
  <si>
    <t>https://www.aqwella.com/upload/iblock/da7/hfbhczu3eb27cnl66d8m7pob8zlepcgv/Neringa_Tech_new.png</t>
  </si>
  <si>
    <t>Hanging vanity unit with two drawers, white color. Marble cast washbasin.</t>
  </si>
  <si>
    <t>Подвесная тумба в цвете белый с двумя ящиками с умывальником из литьевого мрамора</t>
  </si>
  <si>
    <t>https://www.aqwella.com/upload/iblock/c84/AQWELLA_Neringa_booklet_2023.pdf</t>
  </si>
  <si>
    <t>https://www.aqwella.com/upload/iblock/3e5/Neringa_tech.pdf</t>
  </si>
  <si>
    <t>https://www.aqwella.com/upload/iblock/94b/untitled (5).jpg</t>
  </si>
  <si>
    <t>https://www.aqwella.com/upload/iblock/7c6/untitled (3).jpg</t>
  </si>
  <si>
    <t>https://www.aqwella.com/upload/iblock/0fc/untitled (4).jpg</t>
  </si>
  <si>
    <t>https://www.aqwella.com/upload/iblock/92a/untitled.png</t>
  </si>
  <si>
    <t>Neringa Л8</t>
  </si>
  <si>
    <t>https://www.aqwella.com/upload/iblock/ffc/neringa_007.jpg</t>
  </si>
  <si>
    <t>Mirror with LED lighting in metal profi le with two touches for heating and lighting which could be turned on either together or separately.</t>
  </si>
  <si>
    <t>Зеркало со светодиодной подсветкой в металлическом профиле, системой обогрева от запотевания, а также двумя выключателями, которые позволяют включить обогрев и освещение как отдельно, так и совместно</t>
  </si>
  <si>
    <t>https://www.aqwella.com/upload/iblock/865/AQWELLA_Neringa_booklet_2023.pdf</t>
  </si>
  <si>
    <t>Neringa В8</t>
  </si>
  <si>
    <t>https://www.aqwella.com/upload/iblock/c57/neringa_011.jpg</t>
  </si>
  <si>
    <t>Two doors mirror cabinet with LED light which also illuminate the internal space of the cabinet. Touch switch works after hand movement and it has a light controller.</t>
  </si>
  <si>
    <t>https://www.aqwella.com/upload/iblock/72f/AQWELLA_Verona_booklet_2023.pdf</t>
  </si>
  <si>
    <t>https://www.aqwella.com/upload/iblock/38f/Verona_3d_models.zip</t>
  </si>
  <si>
    <t>https://www.aqwella.com/upload/iblock/ba1/Verona_3d_models.zip</t>
  </si>
  <si>
    <t>Верона Т8/W</t>
  </si>
  <si>
    <t>https://www.aqwella.com/upload/iblock/af2/verona_03.jpg</t>
  </si>
  <si>
    <t>Hanging vanity a drawer and a shelf which is hidden behind the facade, white high gloss color. Marble cast washbasin.</t>
  </si>
  <si>
    <t>https://www.aqwella.com/upload/iblock/7c2/AQWELLA_Verona_booklet_2023.pdf</t>
  </si>
  <si>
    <t>https://www.aqwella.com/upload/iblock/f01/Verona_3d_models.zip</t>
  </si>
  <si>
    <t>https://www.aqwella.com/upload/iblock/e1a/Verona_3d_models.zip</t>
  </si>
  <si>
    <t>Верона Т8/A</t>
  </si>
  <si>
    <t>https://www.aqwella.com/upload/iblock/06c/verona_03.jpg</t>
  </si>
  <si>
    <t>Hanging vanity a drawer and a shelf which is hidden behind the facade, acacia color. Marble cast washbasin.</t>
  </si>
  <si>
    <t>https://www.aqwella.com/upload/iblock/a10/AQWELLA_Verona_booklet_2023.pdf</t>
  </si>
  <si>
    <t>https://www.aqwella.com/upload/iblock/5c4/Verona_3d_models.zip</t>
  </si>
  <si>
    <t>https://www.aqwella.com/upload/iblock/312/Verona_3d_models.zip</t>
  </si>
  <si>
    <t>Верона Т10/W</t>
  </si>
  <si>
    <t>https://www.aqwella.com/upload/iblock/abe/verona_03.jpg</t>
  </si>
  <si>
    <t>https://www.aqwella.com/upload/iblock/012/AQWELLA_Verona_booklet_2023.pdf</t>
  </si>
  <si>
    <t>https://www.aqwella.com/upload/iblock/631/Verona_3d_models.zip</t>
  </si>
  <si>
    <t>https://www.aqwella.com/upload/iblock/9df/Verona_3d_models.zip</t>
  </si>
  <si>
    <t>Верона Т10/A</t>
  </si>
  <si>
    <t>https://www.aqwella.com/upload/iblock/e45/verona_03.jpg</t>
  </si>
  <si>
    <t>https://www.aqwella.com/upload/iblock/23c/fargo_page_eng.pdf</t>
  </si>
  <si>
    <t>https://www.aqwella.com/upload/iblock/801/fargo_page_rus.pdf</t>
  </si>
  <si>
    <t>https://www.aqwella.com/upload/iblock/910/Fargo_3D.zip</t>
  </si>
  <si>
    <t>https://www.aqwella.com/upload/iblock/124/Fargo_3D.zip</t>
  </si>
  <si>
    <t>Foster 800</t>
  </si>
  <si>
    <t>https://www.aqwella.com/upload/iblock/e05/zsk8nwyw37k4edhg0omh1vgsrj1buldf/FRGN440.png</t>
  </si>
  <si>
    <t>https://www.aqwella.com/upload/iblock/3a8/6g3onf72od4dhv9632wlfiqiisp1jl9t/frg_80_03.jpg</t>
  </si>
  <si>
    <t>https://www.aqwella.com/upload/iblock/101/n43bcpnum2yc7ykin9krz87rncxtuuyb/fargo_80_int_basin_750х750.png</t>
  </si>
  <si>
    <t>https://www.aqwella.com/upload/iblock/0c8/gmjx9ve21imis0dfsdwp0yx8ors99nvr/fargo_80_int_750х750.png</t>
  </si>
  <si>
    <t>https://www.aqwella.com/upload/iblock/403/05h0iz6z7skosp0s05fgwstk2q5h6ws1/frg_80_04.jpg</t>
  </si>
  <si>
    <t>https://www.aqwella.com/upload/iblock/33a/di46gv6aietuks5xyl7z9cfjm1mc1ptg/fargo_80_int_750х750-1.png</t>
  </si>
  <si>
    <t>https://www.aqwella.com/upload/iblock/0d1/9dkhcjuj3nb4gg1rg3v56jot90ikqagq/FRGN440.png</t>
  </si>
  <si>
    <t xml:space="preserve">Floor-standing vanity unit with two drawers in oak baltic color. </t>
  </si>
  <si>
    <t>https://www.aqwella.com/upload/iblock/c4a/fargo_page_eng.pdf</t>
  </si>
  <si>
    <t>https://www.aqwella.com/upload/iblock/bc6/fargo_page_rus.pdf</t>
  </si>
  <si>
    <t>https://www.aqwella.com/upload/iblock/703/Fargo_3D.zip</t>
  </si>
  <si>
    <t>https://www.aqwella.com/upload/iblock/cac/Fargo_3D.zip</t>
  </si>
  <si>
    <t>Foster 700</t>
  </si>
  <si>
    <t>https://www.aqwella.com/upload/iblock/e0b/90o52994fr11h1a25vl3adxnu3b7qaeb/FRGN440.png</t>
  </si>
  <si>
    <t>https://www.aqwella.com/upload/iblock/545/r8u74fu5hxpem5dg4c0986v04xk9br3r/frg_80_02_.jpg</t>
  </si>
  <si>
    <t>https://www.aqwella.com/upload/iblock/b3a/ud1bqz0z8qzsq3cklrp4exauudrzy5yw/frg_80_04 (1)_.jpg</t>
  </si>
  <si>
    <t>https://www.aqwella.com/upload/iblock/d6c/6va35e4px9yo4b4l3qengnzfm0srb7as/frg_80_03.jpg</t>
  </si>
  <si>
    <t>https://www.aqwella.com/upload/iblock/524/fwej68z50cjml3cqfowku2rly96ykh76/frg_80_05_.jpg</t>
  </si>
  <si>
    <t>https://www.aqwella.com/upload/iblock/bdd/b9ok83cxzfcyfaej4sy225in7623kfbs/frg_80_01_.jpg</t>
  </si>
  <si>
    <t>https://www.aqwella.com/upload/iblock/366/2a2zvqfhl3ixe1k7orv2qy22olpf33xy/FRGN440.png</t>
  </si>
  <si>
    <t>https://www.aqwella.com/upload/iblock/2b8/fargo_page_eng.pdf</t>
  </si>
  <si>
    <t>https://www.aqwella.com/upload/iblock/78e/fargo_page_rus.pdf</t>
  </si>
  <si>
    <t>https://www.aqwella.com/upload/iblock/0bb/Fargo_3D.zip</t>
  </si>
  <si>
    <t>https://www.aqwella.com/upload/iblock/b5a/Fargo_3D.zip</t>
  </si>
  <si>
    <t>Foster 600</t>
  </si>
  <si>
    <t>https://www.aqwella.com/upload/iblock/fcf/ejdf7lv4kucho9lldklhjudpojnt8uls/FRGN382.png</t>
  </si>
  <si>
    <t>https://www.aqwella.com/upload/iblock/c5c/7jywwg0766jjao7omm7qyaixil7e95lv/fargo_60_int_750х750.png</t>
  </si>
  <si>
    <t>https://www.aqwella.com/upload/iblock/2ec/FRGN382.png</t>
  </si>
  <si>
    <t>https://www.aqwella.com/upload/iblock/e68/fargo_page_eng.pdf</t>
  </si>
  <si>
    <t>https://www.aqwella.com/upload/iblock/133/fargo_page_rus.pdf</t>
  </si>
  <si>
    <t>https://www.aqwella.com/upload/iblock/63d/Fargo_3D.zip</t>
  </si>
  <si>
    <t>https://www.aqwella.com/upload/iblock/f93/Fargo_3D.zip</t>
  </si>
  <si>
    <t>https://www.aqwella.com/upload/iblock/dd9/2byzfnll4tef7pxolcu4m01tye8m0iga/FRGN440.png</t>
  </si>
  <si>
    <t>https://www.aqwella.com/upload/iblock/d79/yjuv8nogl2ruhnadvtnqk87wxywlq2vm/fargo_100_int_opened_2_750х750.png</t>
  </si>
  <si>
    <t>https://www.aqwella.com/upload/iblock/722/9xudsnrsgonu3iv0w2oubdmo6i63u5ic/fargo_100_int_750х750.png</t>
  </si>
  <si>
    <t>https://www.aqwella.com/upload/iblock/c25/i5a5rxyl02h63ilvnhcp5m14g4kyikuw/FRGN440.png</t>
  </si>
  <si>
    <t>Vanity unit 100cm</t>
  </si>
  <si>
    <t>https://www.aqwella.com/upload/iblock/613/fargo_page_eng.pdf</t>
  </si>
  <si>
    <t>https://www.aqwella.com/upload/iblock/e34/fargo_page_rus.pdf</t>
  </si>
  <si>
    <t>https://www.aqwella.com/upload/iblock/ec1/9omw4nee82eai3hu0i6led9kueijib5c/frg_35_01.jpg</t>
  </si>
  <si>
    <t>https://www.aqwella.com/upload/iblock/cec/xanyhml6gclejom7zeoy3759lqsn4utz/fargo_60_int_penal_750х750.png</t>
  </si>
  <si>
    <t>https://www.aqwella.com/upload/iblock/be7/fu2ugwnm9d8dtfxwqyz5df9ap89se2fb/fargo_60_int_750х750.png</t>
  </si>
  <si>
    <t>Fargo П35/DB</t>
  </si>
  <si>
    <t>https://www.aqwella.com/upload/iblock/6cb/frg_35_01.jpg</t>
  </si>
  <si>
    <t>Hanging storage unit with door, universal left/right side, сщдщк oak baltic, system push-to-open</t>
  </si>
  <si>
    <t>Fargo Ног440</t>
  </si>
  <si>
    <t>https://www.aqwella.com/upload/iblock/e85/frg_80_01.jpg</t>
  </si>
  <si>
    <t>Legs for vanity unit 70, 80, 100 cm.</t>
  </si>
  <si>
    <t>Fargo Ног380</t>
  </si>
  <si>
    <t>https://www.aqwella.com/upload/iblock/ac4/FRGN382.png</t>
  </si>
  <si>
    <t>Legs for vanity unit 60 cm.</t>
  </si>
  <si>
    <t>https://www.aqwella.com/upload/iblock/fff/4e51wrnaozsxl2zovq3cch91lmquy7cu/frg_80_03.jpg</t>
  </si>
  <si>
    <t>https://www.aqwella.com/upload/iblock/316/tgpaobvte36o277llkr8bfc9u42iu6l2/frg_80_04.jpg</t>
  </si>
  <si>
    <t>https://www.aqwella.com/upload/iblock/d0d/zacwl586n7zbp95d8tprukb62v44jd1v/fargo_80_int_750х750.png</t>
  </si>
  <si>
    <t>https://www.aqwella.com/upload/iblock/cea/fynq0oh71cmhlzr3b2pnul80ugeyw50m/fargo_80_int_basin_2_750х750.png</t>
  </si>
  <si>
    <t>https://www.aqwella.com/upload/iblock/e95/586qgwz5ulq2n7w194atwqrts1x73grk/fargo_80_int_750х750-1.png</t>
  </si>
  <si>
    <t>Fargo T8/DB</t>
  </si>
  <si>
    <t>https://www.aqwella.com/upload/iblock/942/90jx08xep88saxfo6b6bo2lzps9esnlf/frg_80_03.jpg</t>
  </si>
  <si>
    <t xml:space="preserve">Hanging vanity unit with two drawers in oak baltic color. </t>
  </si>
  <si>
    <t>https://www.aqwella.com/upload/iblock/6f4/fargo_page_eng.pdf</t>
  </si>
  <si>
    <t>https://www.aqwella.com/upload/iblock/38e/fargo_page_rus.pdf</t>
  </si>
  <si>
    <t>https://www.aqwella.com/upload/iblock/02f/Fargo_3D.zip</t>
  </si>
  <si>
    <t>https://www.aqwella.com/upload/iblock/d85/Fargo_3D.zip</t>
  </si>
  <si>
    <t>Fargo T7/DB</t>
  </si>
  <si>
    <t>https://www.aqwella.com/upload/iblock/97b/frg_80_04.jpg</t>
  </si>
  <si>
    <t>https://www.aqwella.com/upload/iblock/077/fargo_page_eng.pdf</t>
  </si>
  <si>
    <t>https://www.aqwella.com/upload/iblock/541/fargo_page_rus.pdf</t>
  </si>
  <si>
    <t>https://www.aqwella.com/upload/iblock/7e1/Fargo_3D.zip</t>
  </si>
  <si>
    <t>https://www.aqwella.com/upload/iblock/27c/Fargo_3D.zip</t>
  </si>
  <si>
    <t>https://www.aqwella.com/upload/iblock/fce/4xxzhj2kojkapf779fmni5e2fd5k3jgu/fargo_60_int_750х750.png</t>
  </si>
  <si>
    <t>Fargo T6/DB</t>
  </si>
  <si>
    <t>https://www.aqwella.com/upload/iblock/c5e/54iktu4dvofas7vy0hiffgqgcamhjdi7/fargo_60_int_750х750.png</t>
  </si>
  <si>
    <t>https://www.aqwella.com/upload/iblock/0b6/fargo_page_eng.pdf</t>
  </si>
  <si>
    <t>https://www.aqwella.com/upload/iblock/eb8/fargo_page_rus.pdf</t>
  </si>
  <si>
    <t>https://www.aqwella.com/upload/iblock/85b/Fargo_3D.zip</t>
  </si>
  <si>
    <t>https://www.aqwella.com/upload/iblock/383/Fargo_3D.zip</t>
  </si>
  <si>
    <t>https://www.aqwella.com/upload/iblock/1d8/yejecxzvcne7zz5msd39v4f0u6bpv19d/frg_80_03.jpg</t>
  </si>
  <si>
    <t>https://www.aqwella.com/upload/iblock/098/juuietqq42ajw9cia0ltxw33misrosd1/fargo_100_int_opened_2_750х750.png</t>
  </si>
  <si>
    <t>https://www.aqwella.com/upload/iblock/50e/wngztys71z8wp7nbq9ljntvfh50km9u4/fargo_100_int_750х750.png</t>
  </si>
  <si>
    <t>Fargo T10/DB</t>
  </si>
  <si>
    <t>https://www.aqwella.com/upload/iblock/957/frg_80_03.jpg</t>
  </si>
  <si>
    <t>https://www.aqwella.com/upload/iblock/f10/manchester_page_eng.pdf</t>
  </si>
  <si>
    <t>https://www.aqwella.com/upload/iblock/991/manchester_page.pdf</t>
  </si>
  <si>
    <t>https://www.aqwella.com/upload/iblock/b5b/Manchester_3D.zip</t>
  </si>
  <si>
    <t>https://www.aqwella.com/upload/iblock/410/Manchester_3D.zip</t>
  </si>
  <si>
    <t>Манчестер Т8/3</t>
  </si>
  <si>
    <t>https://www.aqwella.com/upload/iblock/1c0/MAN01073_003.jpg</t>
  </si>
  <si>
    <t>Floor-standing vanity unit with three drawers in white high gloss color.</t>
  </si>
  <si>
    <t>https://www.aqwella.com/upload/iblock/11a/manchester_page_eng.pdf</t>
  </si>
  <si>
    <t>https://www.aqwella.com/upload/iblock/96a/manchester_page.pdf</t>
  </si>
  <si>
    <t>https://www.aqwella.com/upload/iblock/b5c/Manchester_3D.zip</t>
  </si>
  <si>
    <t>https://www.aqwella.com/upload/iblock/b79/Manchester_3D.zip</t>
  </si>
  <si>
    <t>Манчестер Т8/2</t>
  </si>
  <si>
    <t>https://www.aqwella.com/upload/iblock/a0c/MAN01072_003.jpg</t>
  </si>
  <si>
    <t xml:space="preserve">Hanging vanity unit with two drawers in white high gloss color. </t>
  </si>
  <si>
    <t>https://www.aqwella.com/upload/iblock/9df/manchester_page_eng.pdf</t>
  </si>
  <si>
    <t>https://www.aqwella.com/upload/iblock/047/manchester_page.pdf</t>
  </si>
  <si>
    <t>https://www.aqwella.com/upload/iblock/3ba/Manchester_3D.zip</t>
  </si>
  <si>
    <t>https://www.aqwella.com/upload/iblock/b50/Manchester_3D.zip</t>
  </si>
  <si>
    <t>https://www.aqwella.com/upload/iblock/a6b/9rq00f8e1f3c1x6wufpp28r7nlql3upq/manchester_int_70n_opened_750х750.png</t>
  </si>
  <si>
    <t>https://www.aqwella.com/upload/iblock/141/6hto81g3sivfe2k1otgqsis5bws9n4ck/manchester_int_70n_750х750.png</t>
  </si>
  <si>
    <t>Манчестер Т7/3</t>
  </si>
  <si>
    <t>https://www.aqwella.com/upload/iblock/76b/zfda04h8qj9ab6vevr0yak8wn46ztivi/manchester_int_70n_opened_750х750.png</t>
  </si>
  <si>
    <t>https://www.aqwella.com/upload/iblock/f81/manchester_page_eng.pdf</t>
  </si>
  <si>
    <t>https://www.aqwella.com/upload/iblock/512/manchester_page.pdf</t>
  </si>
  <si>
    <t>https://www.aqwella.com/upload/iblock/5f6/Manchester_3D.zip</t>
  </si>
  <si>
    <t>https://www.aqwella.com/upload/iblock/ccf/Manchester_3D.zip</t>
  </si>
  <si>
    <t>https://www.aqwella.com/upload/iblock/89d/y58oo9ri09zwcy52v4i9jy7l51f8xpqa/manchester_int_70_opened_750х750.png</t>
  </si>
  <si>
    <t>https://www.aqwella.com/upload/iblock/957/mj2gdmstg0mh19umzoah4nxxunpbscfg/manchester_int_70_mir_750х750.png</t>
  </si>
  <si>
    <t>https://www.aqwella.com/upload/iblock/445/02f8r00evsmn5e0p46l3pl4tbyd4cdo8/manchester_int_70_750х750-1.png</t>
  </si>
  <si>
    <t>https://www.aqwella.com/upload/iblock/c84/asdmf38f9gbsz9ck2cnvhtldhvzsjx6p/manchester_int_70_750х750.png</t>
  </si>
  <si>
    <t>Манчестер Т7/2</t>
  </si>
  <si>
    <t>https://www.aqwella.com/upload/iblock/1d1/qci8u69zgi533ljxgvy2x4taqxj0g5t3/manchester_int_70_opened_750х750.png</t>
  </si>
  <si>
    <t>https://www.aqwella.com/upload/iblock/b14/manchester_page_eng.pdf</t>
  </si>
  <si>
    <t>https://www.aqwella.com/upload/iblock/78a/manchester_page.pdf</t>
  </si>
  <si>
    <t>https://www.aqwella.com/upload/iblock/773/Manchester_3D.zip</t>
  </si>
  <si>
    <t>https://www.aqwella.com/upload/iblock/6c5/Manchester_3D.zip</t>
  </si>
  <si>
    <t>https://www.aqwella.com/upload/iblock/004/ru0jomo6nkphqarztyfg7xapdfbnat60/MAN01072_003.jpg</t>
  </si>
  <si>
    <t>https://www.aqwella.com/upload/iblock/31d/t988au3lx1oc09tqw00ohac4tfx00mxt/manchester_int_60_750х750.png</t>
  </si>
  <si>
    <t>https://www.aqwella.com/upload/iblock/654/1yul0fltywzoz04uwelweoixhyu5oqkc/manchester_int_60_750х750-1.png</t>
  </si>
  <si>
    <t>Манчестер Т6/2</t>
  </si>
  <si>
    <t>https://www.aqwella.com/upload/iblock/848/o48pynk08gxbzzbkbvbe1oe4b0j1wzms/MAN01072_003.jpg</t>
  </si>
  <si>
    <t>https://www.aqwella.com/upload/iblock/b72/manchester_page_eng.pdf</t>
  </si>
  <si>
    <t>https://www.aqwella.com/upload/iblock/c3d/manchester_page.pdf</t>
  </si>
  <si>
    <t>https://www.aqwella.com/upload/iblock/ae3/Manchester_3D.zip</t>
  </si>
  <si>
    <t>https://www.aqwella.com/upload/iblock/963/Manchester_3D.zip</t>
  </si>
  <si>
    <t>Манчестер Т10/3</t>
  </si>
  <si>
    <t>https://www.aqwella.com/upload/iblock/83e/MAN01102_002.jpg</t>
  </si>
  <si>
    <t>https://www.aqwella.com/upload/iblock/598/manchester_page_eng.pdf</t>
  </si>
  <si>
    <t>https://www.aqwella.com/upload/iblock/0c9/manchester_page.pdf</t>
  </si>
  <si>
    <t>https://www.aqwella.com/upload/iblock/b53/Manchester_3D.zip</t>
  </si>
  <si>
    <t>https://www.aqwella.com/upload/iblock/7db/Manchester_3D.zip</t>
  </si>
  <si>
    <t>https://www.aqwella.com/upload/iblock/456/3o6d8f41vklqbwoneg7zchndtvfbbibf/manchester_int_handles_750х750.png</t>
  </si>
  <si>
    <t>https://www.aqwella.com/upload/iblock/907/fq046dwmjp6dwtv3wqhqqlbujyyuzobb/manchester_int_100_basin_750х750.png</t>
  </si>
  <si>
    <t>https://www.aqwella.com/upload/iblock/e5e/0avfvwahfrghxmx8bgg6h9wo73mth3jj/manchester_int_100_750х750.png</t>
  </si>
  <si>
    <t>Манчестер Т10/2</t>
  </si>
  <si>
    <t>https://www.aqwella.com/upload/iblock/a66/v9iwo1k3qfrqoaiw7wpi7ma133878znt/manchester_int_handles_750х750.png</t>
  </si>
  <si>
    <t>https://www.aqwella.com/upload/iblock/ed1/manchester_page_eng.pdf</t>
  </si>
  <si>
    <t>https://www.aqwella.com/upload/iblock/de5/manchester_page.pdf</t>
  </si>
  <si>
    <t>https://www.aqwella.com/upload/iblock/a5a/a6cidi15qpnkfj6ped5tbvhddaca8kps/manchester_int_60_750х750-1.png</t>
  </si>
  <si>
    <t>Манчестер П35</t>
  </si>
  <si>
    <t>https://www.aqwella.com/upload/iblock/823/ajysa3r7t2pt6t5mih07v1xkhg8yc7s0/manchester_int_60_750х750-1.png</t>
  </si>
  <si>
    <t>Hanging storage unit with two doors, universal left/right side, white color</t>
  </si>
  <si>
    <t>https://www.aqwella.com/upload/iblock/64f/forma_page_eng.pdf</t>
  </si>
  <si>
    <t>https://www.aqwella.com/upload/iblock/e3c/forma_page.pdf</t>
  </si>
  <si>
    <t>https://www.aqwella.com/upload/iblock/a1b/Forma.zip</t>
  </si>
  <si>
    <t>https://www.aqwella.com/upload/iblock/4eb/Forma.zip</t>
  </si>
  <si>
    <t>https://www.aqwella.com/upload/iblock/113/x6bkhwbza803l5nwku4tnnwcs5p011nq/forma_34R_int_opened_750х750.png</t>
  </si>
  <si>
    <t>https://www.aqwella.com/upload/iblock/21e/iymeomv1ex64tvqoew8e10eiicjgw5zq/i002.jpg</t>
  </si>
  <si>
    <t>https://www.aqwella.com/upload/iblock/3b4/r6wvvjma3mxj82ugij00d14n4puvpdj6/forma_34_int_01_750х750.png</t>
  </si>
  <si>
    <t>Forma T5к/R</t>
  </si>
  <si>
    <t>https://www.aqwella.com/upload/iblock/791/f01lpap522vwlng0t5gwp7oj57ngpoby/forma_34R_int_opened_750х750.png</t>
  </si>
  <si>
    <t>Floor-standing vanity unit with laundry basket and storage place in white high gloss color.</t>
  </si>
  <si>
    <t>Vanity unit 55cm.</t>
  </si>
  <si>
    <t>https://www.aqwella.com/upload/iblock/f4e/forma_page_eng.pdf</t>
  </si>
  <si>
    <t>https://www.aqwella.com/upload/iblock/53f/forma_page.pdf</t>
  </si>
  <si>
    <t>https://www.aqwella.com/upload/iblock/888/Forma.zip</t>
  </si>
  <si>
    <t>https://www.aqwella.com/upload/iblock/f9b/Forma.zip</t>
  </si>
  <si>
    <t>https://www.aqwella.com/upload/iblock/d93/nruqfhtujushae5fjfq7w1tjurmw8wkg/forma_34_int_opened1_750х750.png</t>
  </si>
  <si>
    <t>https://www.aqwella.com/upload/iblock/c5e/jvwrugklrwwk1t6w04ixe1b5ahb9t2rj/forma_34_int_01_750х750.png</t>
  </si>
  <si>
    <t>Forma T5к/L</t>
  </si>
  <si>
    <t>https://www.aqwella.com/upload/iblock/2e8/24yq7au4qfzvez2g5ioaslc95ldh4l9r/forma_34_int_opened1_750х750.png</t>
  </si>
  <si>
    <t>https://www.aqwella.com/upload/iblock/e68/forma_page_rus.pdf</t>
  </si>
  <si>
    <t>https://www.aqwella.com/upload/iblock/cd0/forma_page.pdf</t>
  </si>
  <si>
    <t>https://www.aqwella.com/upload/iblock/eb6/Forma.zip</t>
  </si>
  <si>
    <t>https://www.aqwella.com/upload/iblock/5a4/Forma.zip</t>
  </si>
  <si>
    <t>https://www.aqwella.com/upload/iblock/faf/ksoxcnv8phdu9m7naa0ksp493ri5e4rs/forma_34_int_opened2_750х750.png</t>
  </si>
  <si>
    <t>https://www.aqwella.com/upload/iblock/0b9/ccbfhjserc3qx94ekh7wxrducpz74w8f/forma_34_int_basin_750х750.png</t>
  </si>
  <si>
    <t>https://www.aqwella.com/upload/iblock/833/ga9e0dqt53yo89ak0mrw0583acjgjiih/forma_34_int_750х750.png</t>
  </si>
  <si>
    <t>Forma T5/2</t>
  </si>
  <si>
    <t>https://www.aqwella.com/upload/iblock/c4e/bkjjsz1fue9fpqcuytjsoobg132d3fga/forma_34_int_opened2_750х750.png</t>
  </si>
  <si>
    <t>Floor-standing vanity unit with two drawers in white high gloss color.</t>
  </si>
  <si>
    <t>https://www.aqwella.com/upload/iblock/755/AQWELLA_Mobi_booklet_2023.pdf</t>
  </si>
  <si>
    <t>https://www.aqwella.com/upload/iblock/355/moby_120_board_opened.jpg</t>
  </si>
  <si>
    <t>https://www.aqwella.com/upload/iblock/6dd/AQWELLA_Mobi_booklet_2023.pdf</t>
  </si>
  <si>
    <t>https://www.aqwella.com/upload/iblock/642/moby_120_board_opened.jpg</t>
  </si>
  <si>
    <t>https://www.aqwella.com/upload/iblock/15f/AQWELLA_Mobi_booklet_2023.pdf</t>
  </si>
  <si>
    <t>https://www.aqwella.com/upload/iblock/76c/moby_120_board_opened.jpg</t>
  </si>
  <si>
    <t>https://www.aqwella.com/upload/iblock/731/AQWELLA_Mobi_booklet_2023.pdf</t>
  </si>
  <si>
    <t>https://www.aqwella.com/upload/iblock/7ef/moby_120_board_opened.jpg</t>
  </si>
  <si>
    <t>https://www.aqwella.com/upload/iblock/357/AQWELLA_Mobi_booklet_2023.pdf</t>
  </si>
  <si>
    <t>https://www.aqwella.com/upload/iblock/7b3/moby_120_board_opened.jpg</t>
  </si>
  <si>
    <t>https://www.aqwella.com/upload/iblock/812/AQWELLA_Mobi_booklet_2023.pdf</t>
  </si>
  <si>
    <t>https://www.aqwella.com/upload/iblock/4be/moby_120_board_opened.jpg</t>
  </si>
  <si>
    <t>https://www.aqwella.com/upload/iblock/f80/AQWELLA_Mobi_booklet_2023.pdf</t>
  </si>
  <si>
    <t>https://www.aqwella.com/upload/iblock/287/moby_120_board_opened.jpg</t>
  </si>
  <si>
    <t>https://www.aqwella.com/upload/iblock/d00/AQWELLA_Mobi_booklet_2023.pdf</t>
  </si>
  <si>
    <t>https://www.aqwella.com/upload/iblock/51c/moby_120_board_opened.jpg</t>
  </si>
  <si>
    <t>https://www.aqwella.com/upload/iblock/175/AQWELLA_Mobi_booklet_2023.pdf</t>
  </si>
  <si>
    <t>https://www.aqwella.com/upload/iblock/dfd/moby_120_board_opened.jpg</t>
  </si>
  <si>
    <t>https://www.aqwella.com/upload/iblock/cb6/AQWELLA_Mobi_booklet_2023.pdf</t>
  </si>
  <si>
    <t>https://www.aqwella.com/upload/iblock/bc4/moby_60_penal.jpg</t>
  </si>
  <si>
    <t>Mirror cabinet 60 cm</t>
  </si>
  <si>
    <t>https://www.aqwella.com/upload/iblock/15d/AQWELLA_Mobi_booklet_2023.pdf</t>
  </si>
  <si>
    <t>https://www.aqwella.com/upload/iblock/2b0/moby_60_penal.jpg</t>
  </si>
  <si>
    <t>https://www.aqwella.com/upload/iblock/0ab/AQWELLA_Mobi_booklet_2023.pdf</t>
  </si>
  <si>
    <t>https://www.aqwella.com/upload/iblock/337/moby_60_penal.jpg</t>
  </si>
  <si>
    <t>https://www.aqwella.com/upload/iblock/d72/AQWELLA_Mobi_booklet_2023.pdf</t>
  </si>
  <si>
    <t>https://www.aqwella.com/upload/iblock/892/moby_penal.jpg</t>
  </si>
  <si>
    <t>Hanging storage unit 36.5 cm.</t>
  </si>
  <si>
    <t>https://www.aqwella.com/upload/iblock/f53/AQWELLA_Mobi_booklet_2023.pdf</t>
  </si>
  <si>
    <t>https://www.aqwella.com/upload/iblock/a6f/moby_penal.jpg</t>
  </si>
  <si>
    <t>https://www.aqwella.com/upload/iblock/22d/AQWELLA_Mobi_booklet_2023.pdf</t>
  </si>
  <si>
    <t>https://www.aqwella.com/upload/iblock/264/moby_penal.jpg</t>
  </si>
  <si>
    <t>https://www.aqwella.com/upload/iblock/557/AQWELLA_Mobi_booklet_2023.pdf</t>
  </si>
  <si>
    <t>https://www.aqwella.com/upload/iblock/0d4/moby_penal.jpg</t>
  </si>
  <si>
    <t>https://www.aqwella.com/upload/iblock/8d9/AQWELLA_Mobi_booklet_2023.pdf</t>
  </si>
  <si>
    <t>https://www.aqwella.com/upload/iblock/59e/moby_penal.jpg</t>
  </si>
  <si>
    <t>https://www.aqwella.com/upload/iblock/fce/AQWELLA_Mobi_booklet_2023.pdf</t>
  </si>
  <si>
    <t>https://www.aqwella.com/upload/iblock/ab8/moby_penal.jpg</t>
  </si>
  <si>
    <t>https://www.aqwella.com/upload/iblock/82c/AQWELLA_Mobi_booklet_2023.pdf</t>
  </si>
  <si>
    <t>https://www.aqwella.com/upload/iblock/2d4/moby_penal.jpg</t>
  </si>
  <si>
    <t>https://www.aqwella.com/upload/iblock/8bc/AQWELLA_Mobi_booklet_2023.pdf</t>
  </si>
  <si>
    <t>https://www.aqwella.com/upload/iblock/553/moby_penal.jpg</t>
  </si>
  <si>
    <t>https://www.aqwella.com/upload/iblock/dc4/AQWELLA_Mobi_booklet_2023.pdf</t>
  </si>
  <si>
    <t>https://www.aqwella.com/upload/iblock/07f/moby_penal.jpg</t>
  </si>
  <si>
    <t>https://www.aqwella.com/upload/iblock/ea0/AQWELLA_Mobi_booklet_2023.pdf</t>
  </si>
  <si>
    <t>Olympia</t>
  </si>
  <si>
    <t>https://www.aqwella.com/upload/iblock/b08/sifon.jpg</t>
  </si>
  <si>
    <t>Hanging vanity unit with two drawers with Blum slow-motion system. Main drawer and internal drawer, hidden behind a facade; one special syphon in the set.</t>
  </si>
  <si>
    <t>https://www.aqwella.com/upload/iblock/c95/AQWELLA_Mobi_booklet_2023.pdf</t>
  </si>
  <si>
    <t>https://www.aqwella.com/upload/iblock/fc1/mobi_basins.jpg</t>
  </si>
  <si>
    <t>https://www.aqwella.com/upload/iblock/ac2/AQWELLA_Mobi_booklet_2023.pdf</t>
  </si>
  <si>
    <t>https://www.aqwella.com/upload/iblock/9f4/sifon.jpg</t>
  </si>
  <si>
    <t>https://www.aqwella.com/upload/iblock/ba2/AQWELLA_Mobi_booklet_2023.pdf</t>
  </si>
  <si>
    <t>https://www.aqwella.com/upload/iblock/7f8/sifon.jpg</t>
  </si>
  <si>
    <t>https://www.aqwella.com/upload/iblock/b40/AQWELLA_Mobi_booklet_2023.pdf</t>
  </si>
  <si>
    <t>https://www.aqwella.com/upload/iblock/859/mobi_basins.jpg</t>
  </si>
  <si>
    <t>https://www.aqwella.com/upload/iblock/084/AQWELLA_Mobi_booklet_2023.pdf</t>
  </si>
  <si>
    <t>https://www.aqwella.com/upload/iblock/cd6/mobi_basins.jpg</t>
  </si>
  <si>
    <t>https://www.aqwella.com/upload/iblock/a10/AQWELLA_Mobi_booklet_2023.pdf</t>
  </si>
  <si>
    <t>https://www.aqwella.com/upload/iblock/ead/mobi_basins.jpg</t>
  </si>
  <si>
    <t>https://www.aqwella.com/upload/iblock/c1b/AQWELLA_Mobi_booklet_2023.pdf</t>
  </si>
  <si>
    <t>https://www.aqwella.com/upload/iblock/c5e/mobi_basins.jpg</t>
  </si>
  <si>
    <t>https://www.aqwella.com/upload/iblock/506/AQWELLA_Mobi_booklet_2023.pdf</t>
  </si>
  <si>
    <t>https://www.aqwella.com/upload/iblock/f70/sifon.jpg</t>
  </si>
  <si>
    <t>https://www.aqwella.com/upload/iblock/529/AQWELLA_Mobi_booklet_2023.pdf</t>
  </si>
  <si>
    <t>https://www.aqwella.com/upload/iblock/1b2/sifon.jpg</t>
  </si>
  <si>
    <t>https://www.aqwella.com/upload/iblock/deb/AQWELLA_Mobi_booklet_2023.pdf</t>
  </si>
  <si>
    <t>https://www.aqwella.com/upload/iblock/f05/sifon.jpg</t>
  </si>
  <si>
    <t>https://www.aqwella.com/upload/iblock/bd8/AQWELLA_Mobi_booklet_2023.pdf</t>
  </si>
  <si>
    <t>https://www.aqwella.com/upload/iblock/c93/sifon.jpg</t>
  </si>
  <si>
    <t>https://www.aqwella.com/upload/iblock/e92/AQWELLA_Mobi_booklet_2023.pdf</t>
  </si>
  <si>
    <t>https://www.aqwella.com/upload/iblock/6d5/moby_100_olimp.jpg</t>
  </si>
  <si>
    <t>https://www.aqwella.com/upload/iblock/118/AQWELLA_Mobi_booklet_2023.pdf</t>
  </si>
  <si>
    <t>https://www.aqwella.com/upload/iblock/2af/mobi_basins.jpg</t>
  </si>
  <si>
    <t>https://www.aqwella.com/upload/iblock/066/AQWELLA_Mobi_booklet_2023.pdf</t>
  </si>
  <si>
    <t>https://www.aqwella.com/upload/iblock/1e2/sifon.jpg</t>
  </si>
  <si>
    <t>https://www.aqwella.com/upload/iblock/05d/AQWELLA_Mobi_booklet_2023.pdf</t>
  </si>
  <si>
    <t>https://www.aqwella.com/upload/iblock/3ec/sifon.jpg</t>
  </si>
  <si>
    <t>https://www.aqwella.com/upload/iblock/b18/AQWELLA_Mobi_booklet_2023.pdf</t>
  </si>
  <si>
    <t>https://www.aqwella.com/upload/iblock/e07/sifon.jpg</t>
  </si>
  <si>
    <t>https://www.aqwella.com/upload/iblock/df7/AQWELLA_Mobi_booklet_2023.pdf</t>
  </si>
  <si>
    <t>https://www.aqwella.com/upload/iblock/031/sifon.jpg</t>
  </si>
  <si>
    <t>https://www.aqwella.com/upload/iblock/165/AQWELLA_Mobi_booklet_2023.pdf</t>
  </si>
  <si>
    <t>https://www.aqwella.com/upload/iblock/b16/sifon.jpg</t>
  </si>
  <si>
    <t>https://www.aqwella.com/upload/iblock/7ac/AQWELLA_Mobi_booklet_2023.pdf</t>
  </si>
  <si>
    <t>https://www.aqwella.com/upload/iblock/d32/mobi_basins.jpg</t>
  </si>
  <si>
    <t>https://www.aqwella.com/upload/iblock/d76/AQWELLA_Mobi_booklet_2023.pdf</t>
  </si>
  <si>
    <t>https://www.aqwella.com/upload/iblock/794/sifon.jpg</t>
  </si>
  <si>
    <t>https://www.aqwella.com/upload/iblock/864/AQWELLA_Mobi_booklet_2023.pdf</t>
  </si>
  <si>
    <t>https://www.aqwella.com/upload/iblock/684/sifon.jpg</t>
  </si>
  <si>
    <t>https://www.aqwella.com/upload/iblock/b87/AQWELLA_Mobi_booklet_2023.pdf</t>
  </si>
  <si>
    <t>https://www.aqwella.com/upload/iblock/44b/sifon.jpg</t>
  </si>
  <si>
    <t>https://www.aqwella.com/upload/iblock/868/AQWELLA_Mobi_booklet_2023.pdf</t>
  </si>
  <si>
    <t>https://www.aqwella.com/upload/iblock/6f8/mobi_basins.jpg</t>
  </si>
  <si>
    <t>https://www.aqwella.com/upload/iblock/654/AQWELLA_Mobi_booklet_2023.pdf</t>
  </si>
  <si>
    <t>https://www.aqwella.com/upload/iblock/c3c/sifon.jpg</t>
  </si>
  <si>
    <t>https://www.aqwella.com/upload/iblock/a6b/AQWELLA_Mobi_booklet_2023.pdf</t>
  </si>
  <si>
    <t>https://www.aqwella.com/upload/iblock/932/sifon.jpg</t>
  </si>
  <si>
    <t>https://www.aqwella.com/upload/iblock/8aa/AQWELLA_Mobi_booklet_2023.pdf</t>
  </si>
  <si>
    <t>https://www.aqwella.com/upload/iblock/8b3/sifon.jpg</t>
  </si>
  <si>
    <t>https://www.aqwella.com/upload/iblock/b01/AQWELLA_Mobi_booklet_2023.pdf</t>
  </si>
  <si>
    <t>https://www.aqwella.com/upload/iblock/95a/moby_100_joy.jpg</t>
  </si>
  <si>
    <t>https://www.aqwella.com/upload/iblock/1c4/AQWELLA_Mobi_booklet_2023.pdf</t>
  </si>
  <si>
    <t>https://www.aqwella.com/upload/iblock/7a3/sifon.jpg</t>
  </si>
  <si>
    <t>https://www.aqwella.com/upload/iblock/b55/AQWELLA_Mobi_booklet_2023.pdf</t>
  </si>
  <si>
    <t>https://www.aqwella.com/upload/iblock/8e6/sifon.jpg</t>
  </si>
  <si>
    <t>https://www.aqwella.com/upload/iblock/3de/AQWELLA_Mobi_booklet_2023.pdf</t>
  </si>
  <si>
    <t>https://www.aqwella.com/upload/iblock/ce5/sifon.jpg</t>
  </si>
  <si>
    <t>https://www.aqwella.com/upload/iblock/471/AQWELLA_Mobi_booklet_2023.pdf</t>
  </si>
  <si>
    <t>https://www.aqwella.com/upload/iblock/d07/sifon.jpg</t>
  </si>
  <si>
    <t>https://www.aqwella.com/upload/iblock/2d8/AQWELLA_Mobi_booklet_2023.pdf</t>
  </si>
  <si>
    <t>https://www.aqwella.com/upload/iblock/bf4/sifon.jpg</t>
  </si>
  <si>
    <t>https://www.aqwella.com/upload/iblock/8ad/AQWELLA_Mobi_booklet_2023.pdf</t>
  </si>
  <si>
    <t>https://www.aqwella.com/upload/iblock/d35/sifon.jpg</t>
  </si>
  <si>
    <t>https://www.aqwella.com/upload/iblock/479/AQWELLA_Mobi_booklet_2023.pdf</t>
  </si>
  <si>
    <t>https://www.aqwella.com/upload/iblock/fd8/sifon.jpg</t>
  </si>
  <si>
    <t>https://www.aqwella.com/upload/iblock/d65/AQWELLA_Mobi_booklet_2023.pdf</t>
  </si>
  <si>
    <t>https://www.aqwella.com/upload/iblock/5c4/sifon.jpg</t>
  </si>
  <si>
    <t>https://www.aqwella.com/upload/iblock/3a1/AQWELLA_Miami_booklet_2023.pdf</t>
  </si>
  <si>
    <t>https://www.aqwella.com/upload/iblock/8f5/Miami_3D.zip</t>
  </si>
  <si>
    <t>https://www.aqwella.com/upload/iblock/b8a/Miami_3D.zip</t>
  </si>
  <si>
    <t>Дуб сонома</t>
  </si>
  <si>
    <t>https://www.aqwella.com/upload/iblock/4a3/miami_100_wb.jpg</t>
  </si>
  <si>
    <t>Hanging vanity unit with two drawers. Marble cast washbasin.</t>
  </si>
  <si>
    <t>https://www.aqwella.com/upload/iblock/aa1/AQWELLA_Miami_booklet_2023.pdf</t>
  </si>
  <si>
    <t>https://www.aqwella.com/upload/iblock/929/Miami_3D.zip</t>
  </si>
  <si>
    <t>https://www.aqwella.com/upload/iblock/9fe/Miami_3D.zip</t>
  </si>
  <si>
    <t>https://www.aqwella.com/upload/iblock/8a8/miami_100_inter.jpg</t>
  </si>
  <si>
    <t>https://www.aqwella.com/upload/iblock/d9b/AQWELLA_Miami_booklet_2023.pdf</t>
  </si>
  <si>
    <t>https://www.aqwella.com/upload/iblock/1f1/Miami_3D.zip</t>
  </si>
  <si>
    <t>https://www.aqwella.com/upload/iblock/9af/Miami_3D.zip</t>
  </si>
  <si>
    <t>Майами Т9/R</t>
  </si>
  <si>
    <t>https://www.aqwella.com/upload/iblock/a69/miami_02.png</t>
  </si>
  <si>
    <t>https://www.aqwella.com/upload/iblock/645/AQWELLA_Miami_booklet_2023.pdf</t>
  </si>
  <si>
    <t>https://www.aqwella.com/upload/iblock/e7e/Miami_3D.zip</t>
  </si>
  <si>
    <t>https://www.aqwella.com/upload/iblock/d85/Miami_3D.zip</t>
  </si>
  <si>
    <t>Майами Т9/L</t>
  </si>
  <si>
    <t>https://www.aqwella.com/upload/iblock/175/miami_03.jpg</t>
  </si>
  <si>
    <t>https://www.aqwella.com/upload/iblock/77c/AQWELLA_Miami_booklet_2023.pdf</t>
  </si>
  <si>
    <t>https://www.aqwella.com/upload/iblock/72b/Miami_3D.zip</t>
  </si>
  <si>
    <t>https://www.aqwella.com/upload/iblock/f2e/Miami_3D.zip</t>
  </si>
  <si>
    <t xml:space="preserve">Malaga 600 </t>
  </si>
  <si>
    <t>Майами Т6</t>
  </si>
  <si>
    <t>https://www.aqwella.com/upload/iblock/8bd/miami_07.jpg</t>
  </si>
  <si>
    <t>https://www.aqwella.com/upload/iblock/cbd/AQWELLA_Miami_booklet_2023.pdf</t>
  </si>
  <si>
    <t>https://www.aqwella.com/upload/iblock/f3e/Miami_3D.zip</t>
  </si>
  <si>
    <t>https://www.aqwella.com/upload/iblock/836/Miami_3D.zip</t>
  </si>
  <si>
    <t>Майами П4</t>
  </si>
  <si>
    <t>https://www.aqwella.com/upload/iblock/357/miami_06.jpg</t>
  </si>
  <si>
    <t xml:space="preserve">Hanging universal left/right side unit with two doors which could be opened with “push to open” system. The unit is 40 cm wide. It also has open shelves </t>
  </si>
  <si>
    <t>Hanging storage unit 40cm.</t>
  </si>
  <si>
    <t>https://www.aqwella.com/upload/iblock/165/AQWELLA_Miami_booklet_2023.pdf</t>
  </si>
  <si>
    <t>https://www.aqwella.com/upload/iblock/334/Miami_3D.zip</t>
  </si>
  <si>
    <t>https://www.aqwella.com/upload/iblock/d5b/Miami_3D.zip</t>
  </si>
  <si>
    <t>Майами П3</t>
  </si>
  <si>
    <t>https://www.aqwella.com/upload/iblock/058/Mai.05.03.png</t>
  </si>
  <si>
    <t>Hanging universal left/right side unit with two doors which could be opened with “push to open” system. The unit is 30 cm wide.</t>
  </si>
  <si>
    <t>https://www.aqwella.com/upload/iblock/566/AQWELLA_Miami_booklet_2023.pdf</t>
  </si>
  <si>
    <t>https://www.aqwella.com/upload/iblock/67f/Miami_3D.zip</t>
  </si>
  <si>
    <t>https://www.aqwella.com/upload/iblock/ef4/Miami_3D.zip</t>
  </si>
  <si>
    <t>Майами Л7</t>
  </si>
  <si>
    <t>https://www.aqwella.com/upload/iblock/3ae/miami_05.jpg</t>
  </si>
  <si>
    <t>Mirror of 75 cm with LED backlight and touch switch.</t>
  </si>
  <si>
    <t>Mirror 75cm.</t>
  </si>
  <si>
    <t>https://www.aqwella.com/upload/iblock/f66/AQWELLA_Miami_booklet_2023.pdf</t>
  </si>
  <si>
    <t>https://www.aqwella.com/upload/iblock/cbf/Miami_3D.zip</t>
  </si>
  <si>
    <t>https://www.aqwella.com/upload/iblock/9d9/Miami_3D.zip</t>
  </si>
  <si>
    <t>Майами Л6</t>
  </si>
  <si>
    <t>https://www.aqwella.com/upload/iblock/746/miami_05.jpg</t>
  </si>
  <si>
    <t>Mirror of 65 cm with LED backlight and touch switch.</t>
  </si>
  <si>
    <t>Mirror 65cm.</t>
  </si>
  <si>
    <t>https://www.aqwella.com/upload/iblock/277/AQWELLA_Miami_booklet_2023.pdf</t>
  </si>
  <si>
    <t>Майами В25</t>
  </si>
  <si>
    <t>https://www.aqwella.com/upload/iblock/7d8/miami_05.jpg</t>
  </si>
  <si>
    <t>Side unit which can be installed from the left or from the right side of the mirrors.</t>
  </si>
  <si>
    <t>Storage unit 25cm.</t>
  </si>
  <si>
    <t>https://www.aqwella.com/upload/iblock/8b1/AQWELLA_Malaga_booklet_2023.pdf</t>
  </si>
  <si>
    <t>https://www.aqwella.com/upload/iblock/197/Malaga_tech.pdf</t>
  </si>
  <si>
    <t>https://www.aqwella.com/upload/iblock/87b/malaga_1200.png</t>
  </si>
  <si>
    <t>https://www.aqwella.com/upload/iblock/959/malaga_120_01.jpg</t>
  </si>
  <si>
    <t>https://www.aqwella.com/upload/iblock/38a/malaga_120_03.jpg</t>
  </si>
  <si>
    <t>https://www.aqwella.com/upload/iblock/b46/malaga_120_02.jpg</t>
  </si>
  <si>
    <t>https://www.aqwella.com/upload/iblock/461/untitled (19).png</t>
  </si>
  <si>
    <t>Malaga</t>
  </si>
  <si>
    <t>Malaga Т12</t>
  </si>
  <si>
    <t>https://www.aqwella.com/upload/iblock/606/malaga_120_04.jpg</t>
  </si>
  <si>
    <t>Hanging vanity unit with two main drawers, two secret box hidden behind the facade, one small drawer with push-to-open system and one door with hinges installed to the left side of the unit</t>
  </si>
  <si>
    <t xml:space="preserve">Подвесная тумба с двумя основными ящиками, двумя потайными ящиками, скрытыми за фасадами. Цвет белый гдянец. В комплекте умывальник с двумя чашами из литьевого мрамора </t>
  </si>
  <si>
    <t>https://www.aqwella.com/upload/iblock/d15/AQWELLA_Malaga_booklet_2023.pdf</t>
  </si>
  <si>
    <t>https://www.aqwella.com/upload/iblock/4e3/Malaga_tech.pdf</t>
  </si>
  <si>
    <t>https://www.aqwella.com/upload/iblock/e81/malaga_penals_01.jpg</t>
  </si>
  <si>
    <t>https://www.aqwella.com/upload/iblock/111/malaga_120_01.jpg</t>
  </si>
  <si>
    <t>https://www.aqwella.com/upload/iblock/69f/untitled (16).png</t>
  </si>
  <si>
    <t>Malaga П3/R</t>
  </si>
  <si>
    <t>https://www.aqwella.com/upload/iblock/cad/malaga_penals.jpg</t>
  </si>
  <si>
    <t>Side unit with push-to-open drawer and two doors. Upper door is equipped with push-to-open system, lower one could be opened with convenient chrome handle. Hinges are installed to the right side of the unit.</t>
  </si>
  <si>
    <t>Подвесной пенал с одним маленьким ящиком на системе push-to-open в центральной части, а также двумя дверьми:верхняя на системе push-to-open нижняя с удобной хромированной ручкой. Петли установлены справа. Цвет белый.</t>
  </si>
  <si>
    <t>Hanging storage unit 33cm. Right.</t>
  </si>
  <si>
    <t>Пенал 33см. Правый.</t>
  </si>
  <si>
    <t>https://www.aqwella.com/upload/iblock/b73/AQWELLA_Malaga_booklet_2023.pdf</t>
  </si>
  <si>
    <t>https://www.aqwella.com/upload/iblock/8ec/Malaga_tech.pdf</t>
  </si>
  <si>
    <t>wood strukture</t>
  </si>
  <si>
    <t>https://www.aqwella.com/upload/iblock/3d0/untitled (17).png</t>
  </si>
  <si>
    <t>https://www.aqwella.com/upload/iblock/d60/malaga_90_craft_darck_02.jpg</t>
  </si>
  <si>
    <t>https://www.aqwella.com/upload/iblock/5eb/untitled (18).png</t>
  </si>
  <si>
    <t>Malaga П3/L/CD</t>
  </si>
  <si>
    <t>https://www.aqwella.com/upload/iblock/5d8/malaga_penals.jpg</t>
  </si>
  <si>
    <t xml:space="preserve">Подвесной пенал с одним маленьким ящиком на системе push-to-open в центральной части, а также двумя дверьми:верхняя на системе push-to-open нижняя с удобной хромированной ручкой. Петли установлены справа. Цвет крафт тёмный. </t>
  </si>
  <si>
    <t>https://www.aqwella.com/upload/iblock/648/AQWELLA_Malaga_booklet_2023.pdf</t>
  </si>
  <si>
    <t>https://www.aqwella.com/upload/iblock/4a5/Malaga_tech.pdf</t>
  </si>
  <si>
    <t>https://www.aqwella.com/upload/iblock/e5b/untitled (17).png</t>
  </si>
  <si>
    <t>https://www.aqwella.com/upload/iblock/90a/untitled.png</t>
  </si>
  <si>
    <t>https://www.aqwella.com/upload/iblock/92b/untitled (18).png</t>
  </si>
  <si>
    <t>https://www.aqwella.com/upload/iblock/4e6/malaga_penals.jpg</t>
  </si>
  <si>
    <t>Side unit with push-to-open drawer and two doors. Upper door is equipped with push-to-open system, lower one could be opened with convenient chrome handle. Hinges are installed to the left side of the unit.</t>
  </si>
  <si>
    <t>Подвесной пенал с одним маленьким ящиком на системе push-to-open, нижняя с удобной хромированной ручкой.Петли установлены слева. Цвет крафт тёмный.</t>
  </si>
  <si>
    <t>Hanging storage unit 33cm. Left.</t>
  </si>
  <si>
    <t>Пенал 33см. Левый.</t>
  </si>
  <si>
    <t>https://www.aqwella.com/upload/iblock/881/AQWELLA_Malaga_booklet_2023.pdf</t>
  </si>
  <si>
    <t>https://www.aqwella.com/upload/iblock/7d4/Malaga_tech.pdf</t>
  </si>
  <si>
    <t>https://www.aqwella.com/upload/iblock/0ba/untitled (14).png</t>
  </si>
  <si>
    <t>https://www.aqwella.com/upload/iblock/855/untitled (17).png</t>
  </si>
  <si>
    <t>https://www.aqwella.com/upload/iblock/632/untitled (16).png</t>
  </si>
  <si>
    <t>Malaga П3/L</t>
  </si>
  <si>
    <t>https://www.aqwella.com/upload/iblock/4e8/malaga_penals.jpg</t>
  </si>
  <si>
    <t>Подвесной пенал с одним маленьким ящиком на системе push-to-open, нижняя с удобной хромированной ручкой.Петли установлены слева. Цвет белый глянец.</t>
  </si>
  <si>
    <t>https://www.aqwella.com/upload/iblock/a1e/AQWELLA_Malaga_booklet_2023.pdf</t>
  </si>
  <si>
    <t>https://www.aqwella.com/upload/iblock/ec3/Malaga_tech.pdf</t>
  </si>
  <si>
    <t>https://www.aqwella.com/upload/iblock/c61/malaga_90_01.jpg</t>
  </si>
  <si>
    <t>https://www.aqwella.com/upload/iblock/47f/malaga_90_craft_darck_02.jpg</t>
  </si>
  <si>
    <t>https://www.aqwella.com/upload/iblock/8ed/untitled (15).png</t>
  </si>
  <si>
    <t>Malaga Л9</t>
  </si>
  <si>
    <t>https://www.aqwella.com/upload/iblock/918/malaga_90_CD.png</t>
  </si>
  <si>
    <t>Mirror with LED backlight and touch switch</t>
  </si>
  <si>
    <t>Зеркало со светодиодной подсветкой и сенсорным выключателем.</t>
  </si>
  <si>
    <t>Mirror 90cm.</t>
  </si>
  <si>
    <t>Зеркало 90см.</t>
  </si>
  <si>
    <t>https://www.aqwella.com/upload/iblock/5f9/AQWELLA_Malaga_booklet_2023.pdf</t>
  </si>
  <si>
    <t>https://www.aqwella.com/upload/iblock/94c/Malaga_tech.pdf</t>
  </si>
  <si>
    <t>https://www.aqwella.com/upload/iblock/c78/untitled (13).png</t>
  </si>
  <si>
    <t>https://www.aqwella.com/upload/iblock/b34/malaga_120_01.jpg</t>
  </si>
  <si>
    <t>https://www.aqwella.com/upload/iblock/a0c/untitled (13).png</t>
  </si>
  <si>
    <t>Malaga Л12</t>
  </si>
  <si>
    <t>https://www.aqwella.com/upload/iblock/e64/malaga_120_01.jpg</t>
  </si>
  <si>
    <t>Mirror 120cm.</t>
  </si>
  <si>
    <t>Зеркало 120см.</t>
  </si>
  <si>
    <t>https://www.aqwella.com/upload/iblock/f97/AQWELLA_Malaga_booklet_2023.pdf</t>
  </si>
  <si>
    <t>https://www.aqwella.com/upload/iblock/b1f/Malaga_tech.pdf</t>
  </si>
  <si>
    <t>https://www.aqwella.com/upload/iblock/8d3/malaga_1200.png</t>
  </si>
  <si>
    <t>https://www.aqwella.com/upload/iblock/623/untitled (11).png</t>
  </si>
  <si>
    <t>https://www.aqwella.com/upload/iblock/4fa/untitled (10).png</t>
  </si>
  <si>
    <t>https://www.aqwella.com/upload/iblock/6c9/untitled (9).png</t>
  </si>
  <si>
    <t>https://www.aqwella.com/upload/iblock/4fc/untitled (8).png</t>
  </si>
  <si>
    <t>https://www.aqwella.com/upload/iblock/f78/untitled (8).png</t>
  </si>
  <si>
    <t>https://www.aqwella.com/upload/iblock/6fc/malaga_120_03.jpg</t>
  </si>
  <si>
    <t xml:space="preserve">Подвесная тумба с двумя основными ящиками, двумя потайными ящиками, скрытыми за фасадами. Цвет крафт темный. В комплекте умывальник с двумя чашами из литьевого мрамора </t>
  </si>
  <si>
    <t>https://www.aqwella.com/upload/iblock/053/AQWELLA_Malaga_booklet_2023.pdf</t>
  </si>
  <si>
    <t>https://www.aqwella.com/upload/iblock/b32/Malaga_tech.pdf</t>
  </si>
  <si>
    <t>https://www.aqwella.com/upload/iblock/982/malaga_900R.png</t>
  </si>
  <si>
    <t>https://www.aqwella.com/upload/iblock/869/malaga_90_02.jpg</t>
  </si>
  <si>
    <t>https://www.aqwella.com/upload/iblock/6c5/malaga_90_CD.png</t>
  </si>
  <si>
    <t>https://www.aqwella.com/upload/iblock/4e1/Mal.01.09.R.CD.png</t>
  </si>
  <si>
    <t>https://www.aqwella.com/upload/iblock/138/malaga_product_detail.jpg</t>
  </si>
  <si>
    <t>Hanging vanity unit with one main drawer, one secret box hidden behind the facade, one small drawer with push-to-open system and one door with hinges installed to the left side of the unit.</t>
  </si>
  <si>
    <t>Подвесная тумба с одним основным ящиком, одним потайным ящиком,скрытым за фасадом,одним маленьким ящиком на системе push-to-open, а также 1 дверью с петлями установленными справа. Тумба в цвете крафт тёмный с умывальником из литьевого мрамора</t>
  </si>
  <si>
    <t>Подвесная тумба 90см. Правая.</t>
  </si>
  <si>
    <t>https://www.aqwella.com/upload/iblock/fd9/AQWELLA_Malaga_booklet_2023.pdf</t>
  </si>
  <si>
    <t>https://www.aqwella.com/upload/iblock/134/Malaga_tech.pdf</t>
  </si>
  <si>
    <t>https://www.aqwella.com/upload/iblock/6e6/malaga_900R.png</t>
  </si>
  <si>
    <t>https://www.aqwella.com/upload/iblock/345/malaga_90_02.jpg</t>
  </si>
  <si>
    <t>https://www.aqwella.com/upload/iblock/b66/malaga_90_01.jpg</t>
  </si>
  <si>
    <t>https://www.aqwella.com/upload/iblock/16c/untitled (5).png</t>
  </si>
  <si>
    <t>https://www.aqwella.com/upload/iblock/add/untitled (5).png</t>
  </si>
  <si>
    <t>https://www.aqwella.com/upload/iblock/c92/malaga_90_02.jpg</t>
  </si>
  <si>
    <t>Подвесная тумба с одним основным ящиком, одним потайным ящиком,скрытым за фасадом,одним маленьким ящиком на системе push-to-open, а также 1 дверью с петлями установленными справа. Тумба в цвете белый глянец с умывальником из литьевого мрамора</t>
  </si>
  <si>
    <t>https://www.aqwella.com/upload/iblock/453/AQWELLA_Malaga_booklet_2023.pdf</t>
  </si>
  <si>
    <t>https://www.aqwella.com/upload/iblock/b1e/Malaga_tech.pdf</t>
  </si>
  <si>
    <t>https://www.aqwella.com/upload/iblock/292/malaga_900L.png</t>
  </si>
  <si>
    <t>https://www.aqwella.com/upload/iblock/e56/malaga_90_02.jpg</t>
  </si>
  <si>
    <t>https://www.aqwella.com/upload/iblock/346/untitled.png</t>
  </si>
  <si>
    <t>https://www.aqwella.com/upload/iblock/308/untitled (24).png</t>
  </si>
  <si>
    <t>https://www.aqwella.com/upload/iblock/45a/malaga_90_02.jpg</t>
  </si>
  <si>
    <t>Hanging vanity unit with one main drawer, one secret box hidden behind the facade, one small drawer with push-to-open system and one door with hinges installed to the right side of the unit.</t>
  </si>
  <si>
    <t>Подвесная тумба с одним основным ящиком, одним потайным ящиком,скрытым за фасадом,одним маленьким ящиком на системе push-to-open, а также 1 дверью с петлями установленными справа. Тумба в цвете крафт темный с умывальником из литьевого мрамора</t>
  </si>
  <si>
    <t>Подвесная тумба 90см. Левая.</t>
  </si>
  <si>
    <t>https://www.aqwella.com/upload/iblock/df2/AQWELLA_Malaga_booklet_2023.pdf</t>
  </si>
  <si>
    <t>https://www.aqwella.com/upload/iblock/0f6/Malaga_tech.pdf</t>
  </si>
  <si>
    <t>https://www.aqwella.com/upload/iblock/0a4/malaga_900L.png</t>
  </si>
  <si>
    <t>https://www.aqwella.com/upload/iblock/0e3/malaga_90_01.jpg</t>
  </si>
  <si>
    <t>https://www.aqwella.com/upload/iblock/f79/malaga_90_02.jpg</t>
  </si>
  <si>
    <t>https://www.aqwella.com/upload/iblock/d8f/Mal.01.09L.png</t>
  </si>
  <si>
    <t>https://www.aqwella.com/upload/iblock/214/malaga_90_02.jpg</t>
  </si>
  <si>
    <t>Подвесная тумба с одним основным ящиком, одним потайным ящиком,скрытым за фасадом,одним маленьким ящиком на системе push-to-open, а также 1 дверью с петлями установленными справа. Тумб в цвете белый глянец с умывальником из литьевого мрамора</t>
  </si>
  <si>
    <t>https://www.aqwella.com/upload/iblock/67c/Infinity.pdf</t>
  </si>
  <si>
    <t>https://www.aqwella.com/upload/iblock/1ef/Infinity_teсh.pdf</t>
  </si>
  <si>
    <t>https://www.aqwella.com/upload/iblock/53c/infinity_800.png</t>
  </si>
  <si>
    <t>https://www.aqwella.com/upload/iblock/725/untitled (1).png</t>
  </si>
  <si>
    <t>https://www.aqwella.com/upload/iblock/ace/untitled (15).png</t>
  </si>
  <si>
    <t>https://www.aqwella.com/upload/iblock/c94/untitled (16).png</t>
  </si>
  <si>
    <t>https://www.aqwella.com/upload/iblock/107/untitled (23).png</t>
  </si>
  <si>
    <t>Инфинити Т8/001/BLK</t>
  </si>
  <si>
    <t>https://www.aqwella.com/upload/iblock/c42/untitled (16).png</t>
  </si>
  <si>
    <t>Hanging vanity unit with a drawer, black high gloss color. Marble cast washbasin.</t>
  </si>
  <si>
    <t>Подвесная тумба с одним ящиком в черном глянцевом с умывальником из литьевого мрамора.</t>
  </si>
  <si>
    <t>https://www.aqwella.com/upload/iblock/2a4/AQWELLA_Infinity_booklet_2023.pdf</t>
  </si>
  <si>
    <t>Инфинити Т8/001</t>
  </si>
  <si>
    <t>https://www.aqwella.com/upload/iblock/f78/750_750 слайдер коллекции1 (2).jpg</t>
  </si>
  <si>
    <t>Hanging vanity unit with a drawer, white high gloss color. Marble cast washbasin.</t>
  </si>
  <si>
    <t>https://www.aqwella.com/upload/iblock/f43/Infinity.pdf</t>
  </si>
  <si>
    <t>https://www.aqwella.com/upload/iblock/85d/Infinity_teсh.pdf</t>
  </si>
  <si>
    <t>https://www.aqwella.com/upload/iblock/7e8/infinity_600.png</t>
  </si>
  <si>
    <t>https://www.aqwella.com/upload/iblock/739/untitled.png</t>
  </si>
  <si>
    <t>https://www.aqwella.com/upload/iblock/906/untitled (20).png</t>
  </si>
  <si>
    <t>Инфинити Т6/001/BLK</t>
  </si>
  <si>
    <t>https://www.aqwella.com/upload/iblock/1ea/untitled.png</t>
  </si>
  <si>
    <t>Подвесная тумба с одним ящиком в черном глянцевом цвете с умывальником из литьевого мрамора.</t>
  </si>
  <si>
    <t>https://www.aqwella.com/upload/iblock/685/AQWELLA_Infinity_booklet_2023.pdf</t>
  </si>
  <si>
    <t>Инфинити Т6/001</t>
  </si>
  <si>
    <t>https://www.aqwella.com/upload/iblock/052/750_750 слайдер коллекции1 (1).jpg</t>
  </si>
  <si>
    <t>https://www.aqwella.com/upload/iblock/487/Infinity.pdf</t>
  </si>
  <si>
    <t>https://www.aqwella.com/upload/iblock/703/Infinity_teсh.pdf</t>
  </si>
  <si>
    <t>https://www.aqwella.com/upload/iblock/a92/Inf.10.04.D2.png</t>
  </si>
  <si>
    <t>https://www.aqwella.com/upload/iblock/2a4/infinity_01.jpg</t>
  </si>
  <si>
    <t>https://www.aqwella.com/upload/iblock/265/untitled (15).png</t>
  </si>
  <si>
    <t>https://www.aqwella.com/upload/iblock/049/untitled (16).png</t>
  </si>
  <si>
    <t>https://www.aqwella.com/upload/iblock/94d/untitled (14).png</t>
  </si>
  <si>
    <t>Инфинити Т10/001/BLK</t>
  </si>
  <si>
    <t>https://www.aqwella.com/upload/iblock/174/untitled (1).png</t>
  </si>
  <si>
    <t>Тумба подвесная 100см.</t>
  </si>
  <si>
    <t>https://www.aqwella.com/upload/iblock/6a4/AQWELLA_Infinity_booklet_2023.pdf</t>
  </si>
  <si>
    <t>Инфинити Т10/001</t>
  </si>
  <si>
    <t>https://www.aqwella.com/upload/iblock/728/750_750 слайдер коллекции4 (1).jpg</t>
  </si>
  <si>
    <t>https://www.aqwella.com/upload/iblock/9ef/Infinity.pdf</t>
  </si>
  <si>
    <t>https://www.aqwella.com/upload/iblock/908/Infinity_teсh.pdf</t>
  </si>
  <si>
    <t>https://www.aqwella.com/upload/iblock/8ec/untitled (11).png</t>
  </si>
  <si>
    <t>https://www.aqwella.com/upload/iblock/ffc/untitled (11).png</t>
  </si>
  <si>
    <t>Инфинити П45/BLK</t>
  </si>
  <si>
    <t>https://www.aqwella.com/upload/iblock/5dc/Inf.05.45BLK.png</t>
  </si>
  <si>
    <t>Floor-standing universal left/right side unit with one door, black high gloss color.</t>
  </si>
  <si>
    <t>Напольный универсальный левый/правый пенал с одной дверью в черном глянцевом цвете.</t>
  </si>
  <si>
    <t>Floor storage unit 45cm.</t>
  </si>
  <si>
    <t>https://www.aqwella.com/upload/iblock/422/AQWELLA_Infinity_booklet_2023.pdf</t>
  </si>
  <si>
    <t>https://www.aqwella.com/upload/iblock/457/Infinity_teсh.pdf</t>
  </si>
  <si>
    <t>https://www.aqwella.com/upload/iblock/30e/750_750 слайдер коллекции3 (1).jpg</t>
  </si>
  <si>
    <t>https://www.aqwella.com/upload/iblock/a86/infinity penal napoly.jpg</t>
  </si>
  <si>
    <t>https://www.aqwella.com/upload/iblock/21f/untitled (10).png</t>
  </si>
  <si>
    <t>Инфинити П45</t>
  </si>
  <si>
    <t>https://www.aqwella.com/upload/iblock/ebf/infinity_100_penal_opened.jpg</t>
  </si>
  <si>
    <t>Floor-standing universal left/right side unit with one door, white high gloss color.</t>
  </si>
  <si>
    <t>Напольный пенал универсальный левый/правый пенал с одной дверью в белом глянцев цвете.</t>
  </si>
  <si>
    <t>Напольный пенал 45см.</t>
  </si>
  <si>
    <t>https://www.aqwella.com/upload/iblock/5e8/Infinity.pdf</t>
  </si>
  <si>
    <t>https://www.aqwella.com/upload/iblock/d85/Infinity_teсh.pdf</t>
  </si>
  <si>
    <t>https://www.aqwella.com/upload/iblock/8ed/untitled (5).png</t>
  </si>
  <si>
    <t>https://www.aqwella.com/upload/iblock/c33/untitled (1).png</t>
  </si>
  <si>
    <t>https://www.aqwella.com/upload/iblock/ded/untitled (9).png</t>
  </si>
  <si>
    <t>Инфинити П35/BLK</t>
  </si>
  <si>
    <t>https://www.aqwella.com/upload/iblock/679/untitled (1).png</t>
  </si>
  <si>
    <t>Hanging universal left/right side unit with one door, black high gloss color.</t>
  </si>
  <si>
    <t>Подвесная универсальный левый/правый пенал с одной дверью в черном глянцевом цвете.</t>
  </si>
  <si>
    <t>https://www.aqwella.com/upload/iblock/ced/AQWELLA_Infinity_booklet_2023.pdf</t>
  </si>
  <si>
    <t>Инфинити П35</t>
  </si>
  <si>
    <t>https://www.aqwella.com/upload/iblock/635/infinity_100_penal_opened.jpg</t>
  </si>
  <si>
    <t>Hanging universal left/right side unit with one door, white high gloss color.</t>
  </si>
  <si>
    <t>https://www.aqwella.com/upload/iblock/d26/Infinity.pdf</t>
  </si>
  <si>
    <t>https://www.aqwella.com/upload/iblock/221/Infinity_teсh.pdf</t>
  </si>
  <si>
    <t>https://www.aqwella.com/upload/iblock/a04/untitled (1).png</t>
  </si>
  <si>
    <t>https://www.aqwella.com/upload/iblock/7c8/infinity_06.jpg</t>
  </si>
  <si>
    <t>https://www.aqwella.com/upload/iblock/d45/untitled (7).png</t>
  </si>
  <si>
    <t>Инфинити Н8/BLK</t>
  </si>
  <si>
    <t>https://www.aqwella.com/upload/iblock/265/untitled (1).png</t>
  </si>
  <si>
    <t>Additional fl oor-standing vanity unit with a drawer, black high gloss color.</t>
  </si>
  <si>
    <t>Напольная дополнительная тумба с одним ящиком в черном глянцевом цвете.</t>
  </si>
  <si>
    <t>Hanging storage unit 80cm.</t>
  </si>
  <si>
    <t>https://www.aqwella.com/upload/iblock/979/AQWELLA_Infinity_booklet_2023.pdf</t>
  </si>
  <si>
    <t>Инфинити Н8</t>
  </si>
  <si>
    <t>https://www.aqwella.com/upload/iblock/b85/750_750 слайдер коллекции3 (1).jpg</t>
  </si>
  <si>
    <t>Additional fl oor-standing vanity unit with a drawer, white high gloss color.</t>
  </si>
  <si>
    <t>https://www.aqwella.com/upload/iblock/013/Infinity.pdf</t>
  </si>
  <si>
    <t>https://www.aqwella.com/upload/iblock/c97/Infinity_teсh.pdf</t>
  </si>
  <si>
    <t>https://www.aqwella.com/upload/iblock/1e3/infinity_06.jpg</t>
  </si>
  <si>
    <t>https://www.aqwella.com/upload/iblock/5ad/untitled (1).png</t>
  </si>
  <si>
    <t>https://www.aqwella.com/upload/iblock/deb/untitled (4).png</t>
  </si>
  <si>
    <t>Инфинити Н10/BLK</t>
  </si>
  <si>
    <t>https://www.aqwella.com/upload/iblock/203/untitled (5).png</t>
  </si>
  <si>
    <t>Storage unit 100cm.</t>
  </si>
  <si>
    <t>https://www.aqwella.com/upload/iblock/24f/AQWELLA_Infinity_booklet_2023.pdf</t>
  </si>
  <si>
    <t>Инфинити Н10</t>
  </si>
  <si>
    <t>https://www.aqwella.com/upload/iblock/b37/untitled (2).png</t>
  </si>
  <si>
    <t>https://www.aqwella.com/upload/iblock/00d/genesis_page_rus_new.pdf</t>
  </si>
  <si>
    <t>https://www.aqwella.com/upload/iblock/3a5/Genesis_3D.zip</t>
  </si>
  <si>
    <t>https://www.aqwella.com/upload/iblock/f23/Genesis_3D.zip</t>
  </si>
  <si>
    <t>Genesis П35/W</t>
  </si>
  <si>
    <t>https://www.aqwella.com/upload/iblock/3aa/genesis_003a.png</t>
  </si>
  <si>
    <t>Hanging universal left/right side unit, white high gloss color.</t>
  </si>
  <si>
    <t>https://www.aqwella.com/upload/iblock/8c4/genesis_page_rus_new.pdf</t>
  </si>
  <si>
    <t>https://www.aqwella.com/upload/iblock/80d/Genesis_3D.zip</t>
  </si>
  <si>
    <t>https://www.aqwella.com/upload/iblock/2e2/Genesis_3D.zip</t>
  </si>
  <si>
    <t>Миллениум серый</t>
  </si>
  <si>
    <t>Genesis П35/MG</t>
  </si>
  <si>
    <t>https://www.aqwella.com/upload/iblock/3ed/genesis_001.jpg</t>
  </si>
  <si>
    <t>Hanging universal left/right side unit, millennium gray color.</t>
  </si>
  <si>
    <t>https://www.aqwella.com/upload/iblock/691/genesis_page_rus_new.pdf</t>
  </si>
  <si>
    <t>https://www.aqwella.com/upload/iblock/fd3/Genesis_3D.zip</t>
  </si>
  <si>
    <t>https://www.aqwella.com/upload/iblock/71c/Genesis_3D.zip</t>
  </si>
  <si>
    <t>Genesis Н12/W</t>
  </si>
  <si>
    <t>https://www.aqwella.com/upload/iblock/cf8/genesis_004.jpg</t>
  </si>
  <si>
    <t>Additional hanging unit with a drawer, white high gloss color.</t>
  </si>
  <si>
    <t>Storage unit 120cm.</t>
  </si>
  <si>
    <t>https://www.aqwella.com/upload/iblock/df1/genesis_page_rus_new.pdf</t>
  </si>
  <si>
    <t>https://www.aqwella.com/upload/iblock/66e/Genesis_3D.zip</t>
  </si>
  <si>
    <t>https://www.aqwella.com/upload/iblock/868/Genesis_3D.zip</t>
  </si>
  <si>
    <t>Genesis Н12/MG</t>
  </si>
  <si>
    <t>https://www.aqwella.com/upload/iblock/13a/genesis_004.jpg</t>
  </si>
  <si>
    <t>Additional hanging unit with a drawer, millennium gray color.</t>
  </si>
  <si>
    <t>https://www.aqwella.com/upload/iblock/445/genesis_page_rus_new.pdf</t>
  </si>
  <si>
    <t>https://www.aqwella.com/upload/iblock/22c/Genesis_3D.zip</t>
  </si>
  <si>
    <t>https://www.aqwella.com/upload/iblock/d88/Genesis_3D.zip</t>
  </si>
  <si>
    <t>Genesis Н10/W</t>
  </si>
  <si>
    <t>https://www.aqwella.com/upload/iblock/61f/genesis_004.jpg</t>
  </si>
  <si>
    <t>https://www.aqwella.com/upload/iblock/f7c/genesis_page_rus_new.pdf</t>
  </si>
  <si>
    <t>https://www.aqwella.com/upload/iblock/6a3/Genesis_3D.zip</t>
  </si>
  <si>
    <t>https://www.aqwella.com/upload/iblock/64b/Genesis_3D.zip</t>
  </si>
  <si>
    <t>Genesis Н10/MG</t>
  </si>
  <si>
    <t>https://www.aqwella.com/upload/iblock/8d5/genesis_004.jpg</t>
  </si>
  <si>
    <t>https://www.aqwella.com/upload/iblock/0e6/genesis_page_rus_new.pdf</t>
  </si>
  <si>
    <t>https://www.aqwella.com/upload/iblock/7b2/Genesis_tech.pdf</t>
  </si>
  <si>
    <t>https://www.aqwella.com/upload/iblock/f94/Genesis_3D.zip</t>
  </si>
  <si>
    <t>https://www.aqwella.com/upload/iblock/81f/Genesis_3D.zip</t>
  </si>
  <si>
    <t>https://www.aqwella.com/upload/iblock/820/genesis_003.jpg</t>
  </si>
  <si>
    <t>https://www.aqwella.com/upload/iblock/88e/3.png</t>
  </si>
  <si>
    <t>Genesis Л12</t>
  </si>
  <si>
    <t>https://www.aqwella.com/upload/iblock/d91/genesis_003.jpg</t>
  </si>
  <si>
    <t>Mirror with led lighting, a touch switch and a heating anti-fog system.</t>
  </si>
  <si>
    <t>Зеркало со светодиодной подсветкой,сенсорным выключателем и системой обогрева,противодействующей его запотеванию.</t>
  </si>
  <si>
    <t>https://www.aqwella.com/upload/iblock/c8c/genesis_page_rus_new.pdf</t>
  </si>
  <si>
    <t>https://www.aqwella.com/upload/iblock/679/Genesis_tech.pdf</t>
  </si>
  <si>
    <t>https://www.aqwella.com/upload/iblock/5de/Genesis_3D.zip</t>
  </si>
  <si>
    <t>https://www.aqwella.com/upload/iblock/fd5/Genesis_3D.zip</t>
  </si>
  <si>
    <t>https://www.aqwella.com/upload/iblock/400/Untitled (9).png</t>
  </si>
  <si>
    <t>https://www.aqwella.com/upload/iblock/4f8/genesis_003.jpg</t>
  </si>
  <si>
    <t>https://www.aqwella.com/upload/iblock/803/Untitled (9).png</t>
  </si>
  <si>
    <t>Genesis Л10</t>
  </si>
  <si>
    <t>https://www.aqwella.com/upload/iblock/724/genesis_003.jpg</t>
  </si>
  <si>
    <t>Зеркало со светодиодной подсветкой,сенсорный выключателем и системой обогрева, противодействующей его запотеванию.</t>
  </si>
  <si>
    <t>https://www.aqwella.com/upload/iblock/5ed/genesis_page_rus_new.pdf</t>
  </si>
  <si>
    <t>https://www.aqwella.com/upload/iblock/7d3/Genesis_3D.zip</t>
  </si>
  <si>
    <t>https://www.aqwella.com/upload/iblock/91a/Genesis_3D.zip</t>
  </si>
  <si>
    <t xml:space="preserve"> PLR.wb.55.1</t>
  </si>
  <si>
    <t>https://www.aqwella.com/upload/iblock/d6b/3i55m6casidfj4bcwdb0f6ajdjtqo4nw/did5zghabsjm3cretrq7dc3b6n8wp27t.png</t>
  </si>
  <si>
    <t xml:space="preserve">Escape 900 </t>
  </si>
  <si>
    <t>https://www.aqwella.com/upload/iblock/a50/p5lc1rtgabwk7nhufyqj3ae77jq4sa44/genesis_W_34_01_hr.jpg</t>
  </si>
  <si>
    <t>https://www.aqwella.com/upload/iblock/c06/wwfvs5pgyj6z2i5vrqg69r1zbe2llbvx/GEN0112WKM.png</t>
  </si>
  <si>
    <t>Genesis T12/W</t>
  </si>
  <si>
    <t>https://www.aqwella.com/upload/iblock/46d/98w6z11mvtvf44m973taznetgi4a4y9x/genesis_W_34_01_hr.jpg</t>
  </si>
  <si>
    <t xml:space="preserve">Hanging vanity unit with a drawer, white high gloss color. </t>
  </si>
  <si>
    <t>https://www.aqwella.com/upload/iblock/2e3/genesis_page_rus_new.pdf</t>
  </si>
  <si>
    <t>https://www.aqwella.com/upload/iblock/74a/Genesis_3D.zip</t>
  </si>
  <si>
    <t>https://www.aqwella.com/upload/iblock/e11/Genesis_3D.zip</t>
  </si>
  <si>
    <t>https://www.aqwella.com/upload/iblock/b9f/dkdr1y9k8efzuikid8xe1mwlw9csuf07/did5zghabsjm3cretrq7dc3b6n8wp27t.png</t>
  </si>
  <si>
    <t>https://www.aqwella.com/upload/iblock/ef9/yumxh4fckjk5vmspqaw8zwpusbycpj7y/genesis_basin_01_hr.jpg</t>
  </si>
  <si>
    <t>https://www.aqwella.com/upload/iblock/7ff/ca4dkwhmemz7gej09lt8yirx8tca43bj/genesis_34_01_hr.jpg</t>
  </si>
  <si>
    <t>https://www.aqwella.com/upload/iblock/b1d/a7wngq2sx62ttulfhckrlky0z80tn6zj/GEN0112MG_KM.png</t>
  </si>
  <si>
    <t>Genesis T12/MG</t>
  </si>
  <si>
    <t>https://www.aqwella.com/upload/iblock/ec7/rrc38ecc61hffwpefidjm1yteawku9kh/genesis_basin_01_hr.jpg</t>
  </si>
  <si>
    <t xml:space="preserve">Hanging vanity unit with a drawer, millennium gray color. </t>
  </si>
  <si>
    <t>https://www.aqwella.com/upload/iblock/64a/genesis_page_rus_new.pdf</t>
  </si>
  <si>
    <t>https://www.aqwella.com/upload/iblock/c49/Genesis_3D.zip</t>
  </si>
  <si>
    <t>https://www.aqwella.com/upload/iblock/6d3/Genesis_3D.zip</t>
  </si>
  <si>
    <t>https://www.aqwella.com/upload/iblock/c68/ijka57gag4ctdvft36meb1ej3sg2bctr/did5zghabsjm3cretrq7dc3b6n8wp27t.png</t>
  </si>
  <si>
    <t>https://www.aqwella.com/upload/iblock/cf4/5gqtnz3gmn2uyhlxa7t4eg9obocj3g13/genesis_W_34_01_hr.jpg</t>
  </si>
  <si>
    <t>https://www.aqwella.com/upload/iblock/7b5/7f6ojbjh2dzeyyw2nzzxband3g9yvvwb/GEN0110W_KM.png</t>
  </si>
  <si>
    <t>Genesis T10/W</t>
  </si>
  <si>
    <t>https://www.aqwella.com/upload/iblock/4a3/j1qcnv7m2nlmb6azva9v5q88xi5fisde/genesis_W_34_01_hr.jpg</t>
  </si>
  <si>
    <t>https://www.aqwella.com/upload/iblock/867/genesis_page_rus_new.pdf</t>
  </si>
  <si>
    <t>https://www.aqwella.com/upload/iblock/585/Genesis_3D.zip</t>
  </si>
  <si>
    <t>https://www.aqwella.com/upload/iblock/f15/Genesis_3D.zip</t>
  </si>
  <si>
    <t>https://www.aqwella.com/upload/iblock/d12/1gjc09tx3a6d21r662ryogxpisfm90u7/did5zghabsjm3cretrq7dc3b6n8wp27t.png</t>
  </si>
  <si>
    <t>https://www.aqwella.com/upload/iblock/f7b/o9q2mqwdtzqf7gbbkr8ejxm9ipcwzf0q/genesis_basin_01_hr.jpg</t>
  </si>
  <si>
    <t>https://www.aqwella.com/upload/iblock/64d/b2vhdhnb0q1zjhfdz001a76t2sqz6bh1/genesis_34_01_hr.jpg</t>
  </si>
  <si>
    <t>https://www.aqwella.com/upload/iblock/17a/tm5mtrxtq38b3g1gflk22m4n5tnf2tfm/GEN0110MG_KM.png</t>
  </si>
  <si>
    <t>Genesis T10/MG</t>
  </si>
  <si>
    <t>https://www.aqwella.com/upload/iblock/d25/bm0j1q6xp6va75wkbmn3th0l0uptu5ct/genesis_basin_01_hr.jpg</t>
  </si>
  <si>
    <t>https://www.aqwella.com/upload/iblock/a3e/AQWELLA_Empire_booklet_2023.pdf</t>
  </si>
  <si>
    <t>Империя Т8/W</t>
  </si>
  <si>
    <t>https://www.aqwella.com/upload/iblock/a35/empire slider коллекции 4 750_750.jpg</t>
  </si>
  <si>
    <t>Hanging vanity unit with a drawer, white high gloss color.</t>
  </si>
  <si>
    <t>https://www.aqwella.com/upload/iblock/949/AQWELLA_Empire_booklet_2023.pdf</t>
  </si>
  <si>
    <t>Империя Т10/W</t>
  </si>
  <si>
    <t>https://www.aqwella.com/upload/iblock/5ce/empire slider коллекции 4 750_750.jpg</t>
  </si>
  <si>
    <t>https://www.aqwella.com/upload/iblock/7b4/AQWELLA_Empire_booklet_2023.pdf</t>
  </si>
  <si>
    <t>Империя П45/W</t>
  </si>
  <si>
    <t>https://www.aqwella.com/upload/iblock/d55/empire_001.jpg</t>
  </si>
  <si>
    <t>Floor-standing universal left/right side unit with one door with soft-close system, white high gloss color.</t>
  </si>
  <si>
    <t>https://www.aqwella.com/upload/iblock/bf0/AQWELLA_Empire_booklet_2023.pdf</t>
  </si>
  <si>
    <t>Империя П35/W</t>
  </si>
  <si>
    <t>https://www.aqwella.com/upload/iblock/247/empire slider коллекции 750_750.jpg</t>
  </si>
  <si>
    <t>Hanging universal left/right side unit with one door with soft-close system, white high gloss color.</t>
  </si>
  <si>
    <t>https://www.aqwella.com/upload/iblock/365/AQWELLA_Empire_booklet_2023.pdf</t>
  </si>
  <si>
    <t>Империя Н8/W</t>
  </si>
  <si>
    <t>https://www.aqwella.com/upload/iblock/782/empire_05.jpg</t>
  </si>
  <si>
    <t>Storage unit 80cm.</t>
  </si>
  <si>
    <t>https://www.aqwella.com/upload/iblock/a80/AQWELLA_Empire_booklet_2023.pdf</t>
  </si>
  <si>
    <t>Империя Н10/W</t>
  </si>
  <si>
    <t>https://www.aqwella.com/upload/iblock/1ac/empire_05.jpg</t>
  </si>
  <si>
    <t>https://www.aqwella.com/upload/iblock/521/AQWELLA_Empire_booklet_2023.pdf</t>
  </si>
  <si>
    <t>Империя Л10/W</t>
  </si>
  <si>
    <t>https://www.aqwella.com/upload/iblock/1d6/empire_01.jpg</t>
  </si>
  <si>
    <t>Mirror in a frame with 100x80 cm dimensions. It could be installed either vertically or horizontally.</t>
  </si>
  <si>
    <t>Mirror 100x80cm.</t>
  </si>
  <si>
    <t>https://www.aqwella.com/upload/iblock/3a8/Broadway_1100_tech.pdf</t>
  </si>
  <si>
    <t>https://www.aqwella.com/upload/iblock/445/Brw.11.04.D_mixer.png</t>
  </si>
  <si>
    <t>https://www.aqwella.com/upload/iblock/b3d/broadway_004.jpg</t>
  </si>
  <si>
    <t>https://www.aqwella.com/upload/iblock/dc6/broadway_002W.jpg</t>
  </si>
  <si>
    <t>https://www.aqwella.com/upload/iblock/80f/untitled (7).png</t>
  </si>
  <si>
    <t>Broadway</t>
  </si>
  <si>
    <t>Бродвей Т10/001/W</t>
  </si>
  <si>
    <t>https://www.aqwella.com/upload/iblock/900/untitled (2).png</t>
  </si>
  <si>
    <t>Подвесная тумба с одним ящиком в белом глянцевом цвете с умывальником из литьевого мрамора</t>
  </si>
  <si>
    <t>Vanity unit 110cm.</t>
  </si>
  <si>
    <t>Подвесная тумба 110см.</t>
  </si>
  <si>
    <t>https://www.aqwella.com/upload/iblock/1d3/Broadway_1100_tech.pdf</t>
  </si>
  <si>
    <t>https://www.aqwella.com/upload/iblock/752/Brw.11.04.D_mixer.png</t>
  </si>
  <si>
    <t>https://www.aqwella.com/upload/iblock/443/untitled (6).png</t>
  </si>
  <si>
    <t>https://www.aqwella.com/upload/iblock/ea6/untitled (5).png</t>
  </si>
  <si>
    <t>https://www.aqwella.com/upload/iblock/4a8/untitled (1).png</t>
  </si>
  <si>
    <t>https://www.aqwella.com/upload/iblock/7b5/untitled (4).png</t>
  </si>
  <si>
    <t>Бродвей Т10/001/BLK</t>
  </si>
  <si>
    <t>https://www.aqwella.com/upload/iblock/4a3/untitled (6).png</t>
  </si>
  <si>
    <t>Hanging vanity unit with a drawer, black high gloss color.</t>
  </si>
  <si>
    <t>Подвесная тумба с одним ящиком в черном глянцевом цвете с умывальником из литьевого мрамора</t>
  </si>
  <si>
    <t>https://www.aqwella.com/upload/iblock/286/Broadway_1100_tech.pdf</t>
  </si>
  <si>
    <t>https://www.aqwella.com/upload/iblock/121/Brw.11.04.D_mixer.png</t>
  </si>
  <si>
    <t>https://www.aqwella.com/upload/iblock/555/Untitled (3).png</t>
  </si>
  <si>
    <t>https://www.aqwella.com/upload/iblock/119/untitled (2).png</t>
  </si>
  <si>
    <t>https://www.aqwella.com/upload/iblock/ea4/untitled (1).png</t>
  </si>
  <si>
    <t>https://www.aqwella.com/upload/iblock/e40/untitled.png</t>
  </si>
  <si>
    <t>Бродвей В10-зп</t>
  </si>
  <si>
    <t>https://www.aqwella.com/upload/iblock/875/untitled (1).png</t>
  </si>
  <si>
    <t>Mirror cabinet with three doors, LED light, switch and socket</t>
  </si>
  <si>
    <t>Зеркальный шкаф-трельяж со светодиодным светильником и внутренним блоком выключатель-розетка.</t>
  </si>
  <si>
    <t>https://www.aqwella.com/upload/iblock/223/Broadway_1100_tech.pdf</t>
  </si>
  <si>
    <t>https://www.aqwella.com/upload/iblock/57b/анкона черный.png</t>
  </si>
  <si>
    <t>https://www.aqwella.com/upload/iblock/176/анкона черный.png</t>
  </si>
  <si>
    <t>Анкона П25/BLK</t>
  </si>
  <si>
    <t>https://www.aqwella.com/upload/iblock/035/анкона черный.png</t>
  </si>
  <si>
    <t xml:space="preserve"> Hanging universal left / right tall cabinet with one door and push-to-open opening system in black</t>
  </si>
  <si>
    <t>Подвесной универсальный левый/правый пенал с одной дверью и системой открывания «push-to-open» в чёрном цвете</t>
  </si>
  <si>
    <t>Pencil case 25cm.</t>
  </si>
  <si>
    <t>https://www.aqwella.com/upload/iblock/91c/milan_page_eng.pdf</t>
  </si>
  <si>
    <t>https://www.aqwella.com/upload/iblock/7cd/milan_page_rus.pdf</t>
  </si>
  <si>
    <t>https://www.aqwella.com/upload/iblock/fdc/Milan_tech.pdf</t>
  </si>
  <si>
    <t>https://www.aqwella.com/upload/iblock/65f/750_750 слайдер коллекции5.jpg</t>
  </si>
  <si>
    <t>https://www.aqwella.com/upload/iblock/312/750_750 слайдер коллекции4.jpg</t>
  </si>
  <si>
    <t>https://www.aqwella.com/upload/iblock/5af/Без названия (1).png</t>
  </si>
  <si>
    <t>https://www.aqwella.com/upload/iblock/c6b/mil.04.08.jpg</t>
  </si>
  <si>
    <t>Milan</t>
  </si>
  <si>
    <t>Милан В8зп</t>
  </si>
  <si>
    <t>https://www.aqwella.com/upload/iblock/aa8/750_750 слайдер коллекции5.jpg</t>
  </si>
  <si>
    <t>Triple mirrors cabinet with led lighting around the perimeter and an internal switch-socket unit.</t>
  </si>
  <si>
    <t xml:space="preserve">Зеркальный шкаф-трельяж со светодиодной подсветкой по периметру, а также внутренним блоком выключатель-розетка. </t>
  </si>
  <si>
    <t>https://www.aqwella.com/upload/iblock/b3f/milan_page_eng.pdf</t>
  </si>
  <si>
    <t>https://www.aqwella.com/upload/iblock/248/milan_page_rus.pdf</t>
  </si>
  <si>
    <t>https://www.aqwella.com/upload/iblock/0b9/Milan_tech.pdf</t>
  </si>
  <si>
    <t>https://www.aqwella.com/upload/iblock/346/750_750 слайдер коллекции5.jpg</t>
  </si>
  <si>
    <t>https://www.aqwella.com/upload/iblock/b11/Без названия (1).png</t>
  </si>
  <si>
    <t>https://www.aqwella.com/upload/iblock/e98/Untitled (23).png</t>
  </si>
  <si>
    <t>Милан В10зп</t>
  </si>
  <si>
    <t>https://www.aqwella.com/upload/iblock/2e5/750_750 слайдер коллекции5.jpg</t>
  </si>
  <si>
    <t>Зеркальный шкаф-трельяж со светодиодной подсветкой по периметру, а также внутренним блоком выключатель-розетка.</t>
  </si>
  <si>
    <t>https://www.aqwella.com/upload/iblock/b07/AQWELLA_Bergamo_booklet_2023.pdf</t>
  </si>
  <si>
    <t>https://www.aqwella.com/upload/iblock/153/Bergamo_tech.pdf</t>
  </si>
  <si>
    <t>Ber.08.04.D</t>
  </si>
  <si>
    <t>https://www.aqwella.com/upload/iblock/95b/bergamo_100_02.png</t>
  </si>
  <si>
    <t>Bergamo 800</t>
  </si>
  <si>
    <t>https://www.aqwella.com/upload/iblock/c2f/untitled (13).png</t>
  </si>
  <si>
    <t>https://www.aqwella.com/upload/iblock/021/untitled (13).png</t>
  </si>
  <si>
    <t>Bergamo</t>
  </si>
  <si>
    <t>Бергамо Т8н/W</t>
  </si>
  <si>
    <t>https://www.aqwella.com/upload/iblock/9da/bergamo_02.jpg</t>
  </si>
  <si>
    <t>Floor-standing vanity unit with three drawers in white color.</t>
  </si>
  <si>
    <t>Напольная тумба с тремя ящиками в белом цвете с умывальником из литьевого мрамора.</t>
  </si>
  <si>
    <t>https://www.aqwella.com/upload/iblock/613/AQWELLA_Bergamo_booklet_2023.pdf</t>
  </si>
  <si>
    <t>https://www.aqwella.com/upload/iblock/ce4/Bergamo_tech.pdf</t>
  </si>
  <si>
    <t>https://www.aqwella.com/upload/iblock/02d/bergamo_100_02.png</t>
  </si>
  <si>
    <t>https://www.aqwella.com/upload/iblock/3e9/bergamo_05.jpg</t>
  </si>
  <si>
    <t>https://www.aqwella.com/upload/iblock/3d8/untitled (12).png</t>
  </si>
  <si>
    <t>Бергамо Т8н/A</t>
  </si>
  <si>
    <t>https://www.aqwella.com/upload/iblock/d8f/bergamo_02.jpg</t>
  </si>
  <si>
    <t>Floor-standing vanity unit with three drawers in acacia color.</t>
  </si>
  <si>
    <t>Напольная тумба с тремя ящиками в цвете акация с умывальником из литьевого мрамора.</t>
  </si>
  <si>
    <t>https://www.aqwella.com/upload/iblock/200/AQWELLA_Bergamo_booklet_2023.pdf</t>
  </si>
  <si>
    <t>https://www.aqwella.com/upload/iblock/9c5/Bergamo_tech.pdf</t>
  </si>
  <si>
    <t>https://www.aqwella.com/upload/iblock/f82/bergamo_100_02.png</t>
  </si>
  <si>
    <t>https://www.aqwella.com/upload/iblock/4f4/bergamo_03.jpg</t>
  </si>
  <si>
    <t>https://www.aqwella.com/upload/iblock/e7d/bergamo_02.jpg</t>
  </si>
  <si>
    <t>https://www.aqwella.com/upload/iblock/816/bergamo_04.jpg</t>
  </si>
  <si>
    <t>https://www.aqwella.com/upload/iblock/cf9/Untitled (6).png</t>
  </si>
  <si>
    <t>Бергамо Т8/W</t>
  </si>
  <si>
    <t>https://www.aqwella.com/upload/iblock/eed/bergamo_03.jpg</t>
  </si>
  <si>
    <t>Hanging vanity unit with two drawers in white color.</t>
  </si>
  <si>
    <t>Подвесная тумба  с двумя ящиками в белом цвете с умывальником из литьевого мрамора.</t>
  </si>
  <si>
    <t>https://www.aqwella.com/upload/iblock/360/AQWELLA_Bergamo_booklet_2023.pdf</t>
  </si>
  <si>
    <t>https://www.aqwella.com/upload/iblock/1f3/Bergamo_tech.pdf</t>
  </si>
  <si>
    <t>https://www.aqwella.com/upload/iblock/818/bergamo_100_02.png</t>
  </si>
  <si>
    <t>https://www.aqwella.com/upload/iblock/01f/bergamo_03.jpg</t>
  </si>
  <si>
    <t>https://www.aqwella.com/upload/iblock/c81/Untitled (5).png</t>
  </si>
  <si>
    <t>https://www.aqwella.com/upload/iblock/97d/bergamo_01.jpg</t>
  </si>
  <si>
    <t>https://www.aqwella.com/upload/iblock/f87/untitled (11).png</t>
  </si>
  <si>
    <t>Бергамо Т8/A</t>
  </si>
  <si>
    <t>https://www.aqwella.com/upload/iblock/b27/bergamo_03.jpg</t>
  </si>
  <si>
    <t>Hanging vanity unit with two drawers in acacia color.</t>
  </si>
  <si>
    <t>Подвесная тумба с двумя ящиками в цвете акация с умывальником из литьевого мрамора.</t>
  </si>
  <si>
    <t>https://www.aqwella.com/upload/iblock/2af/AQWELLA_Bergamo_booklet_2023.pdf</t>
  </si>
  <si>
    <t>https://www.aqwella.com/upload/iblock/caf/Bergamo_tech.pdf</t>
  </si>
  <si>
    <t>Ber.10.04.D</t>
  </si>
  <si>
    <t>https://www.aqwella.com/upload/iblock/93e/bergamo_100_02.png</t>
  </si>
  <si>
    <t>Bergamo 1000</t>
  </si>
  <si>
    <t>https://www.aqwella.com/upload/iblock/ed5/Untitled (8).png</t>
  </si>
  <si>
    <t>https://www.aqwella.com/upload/iblock/250/Ber.01.10n.jpg</t>
  </si>
  <si>
    <t>Бергамо Т10н/W</t>
  </si>
  <si>
    <t>https://www.aqwella.com/upload/iblock/73d/bergamo_02.jpg</t>
  </si>
  <si>
    <t>https://www.aqwella.com/upload/iblock/8b4/AQWELLA_Bergamo_booklet_2023.pdf</t>
  </si>
  <si>
    <t>https://www.aqwella.com/upload/iblock/cda/Bergamo_tech.pdf</t>
  </si>
  <si>
    <t>https://www.aqwella.com/upload/iblock/fa4/bergamo_100_02.png</t>
  </si>
  <si>
    <t>https://www.aqwella.com/upload/iblock/be5/Untitled (8).png</t>
  </si>
  <si>
    <t>https://www.aqwella.com/upload/iblock/99a/Untitled (7).png</t>
  </si>
  <si>
    <t>Бергамо Т10н/A</t>
  </si>
  <si>
    <t>https://www.aqwella.com/upload/iblock/647/bergamo_02.jpg</t>
  </si>
  <si>
    <t>https://www.aqwella.com/upload/iblock/d0e/AQWELLA_Bergamo_booklet_2023.pdf</t>
  </si>
  <si>
    <t>https://www.aqwella.com/upload/iblock/5dd/Bergamo_tech.pdf</t>
  </si>
  <si>
    <t>https://www.aqwella.com/upload/iblock/12a/bergamo_100_02.png</t>
  </si>
  <si>
    <t>https://www.aqwella.com/upload/iblock/350/Untitled (4).png</t>
  </si>
  <si>
    <t>https://www.aqwella.com/upload/iblock/127/Untitled (5).png</t>
  </si>
  <si>
    <t>https://www.aqwella.com/upload/iblock/e79/Untitled (2).png</t>
  </si>
  <si>
    <t>https://www.aqwella.com/upload/iblock/883/Untitled.jpg</t>
  </si>
  <si>
    <t>https://www.aqwella.com/upload/iblock/705/Untitled (6).png</t>
  </si>
  <si>
    <t>Бергамо Т10/W</t>
  </si>
  <si>
    <t>https://www.aqwella.com/upload/iblock/dee/bergamo_03.jpg</t>
  </si>
  <si>
    <t>Подвесная тумба с двумя ящиками в белом цвете с умывальником из литьевого мрамора.</t>
  </si>
  <si>
    <t>https://www.aqwella.com/upload/iblock/2e2/AQWELLA_Bergamo_booklet_2023.pdf</t>
  </si>
  <si>
    <t>https://www.aqwella.com/upload/iblock/066/Bergamo_tech.pdf</t>
  </si>
  <si>
    <t>https://www.aqwella.com/upload/iblock/c5f/bergamo_100_02.png</t>
  </si>
  <si>
    <t>https://www.aqwella.com/upload/iblock/e0f/Untitled (5).png</t>
  </si>
  <si>
    <t>https://www.aqwella.com/upload/iblock/1a5/Untitled (4).png</t>
  </si>
  <si>
    <t>https://www.aqwella.com/upload/iblock/1a7/Untitled (1).png</t>
  </si>
  <si>
    <t>https://www.aqwella.com/upload/iblock/fc3/Untitled (3).png</t>
  </si>
  <si>
    <t>Бергамо Т10/A</t>
  </si>
  <si>
    <t>https://www.aqwella.com/upload/iblock/b86/bergamo_03.jpg</t>
  </si>
  <si>
    <t>Подвесная тумба  100см.</t>
  </si>
  <si>
    <t>https://www.aqwella.com/upload/iblock/dc5/AQWELLA_Bergamo_booklet_2023.pdf</t>
  </si>
  <si>
    <t>https://www.aqwella.com/upload/iblock/76f/Bergamo_tech.pdf</t>
  </si>
  <si>
    <t>https://www.aqwella.com/upload/iblock/ee4/Untitled.png</t>
  </si>
  <si>
    <t>https://www.aqwella.com/upload/iblock/69e/Untitled (1).png</t>
  </si>
  <si>
    <t>https://www.aqwella.com/upload/iblock/db9/Untitled (2).png</t>
  </si>
  <si>
    <t>https://www.aqwella.com/upload/iblock/741/Untitled.png</t>
  </si>
  <si>
    <t>Бергамо Л8</t>
  </si>
  <si>
    <t>https://www.aqwella.com/upload/iblock/4ae/bergamo_05.jpg</t>
  </si>
  <si>
    <t>Mirror with backlight and switch. It could be installed either vertically or horizontally.</t>
  </si>
  <si>
    <t>Зеркало с фоновой подсветкой выключателем. Может устанавливаться как вертикально,так и горизонтально.льн</t>
  </si>
  <si>
    <t>https://www.aqwella.com/upload/iblock/28c/AQWELLA_Bergamo_booklet_2023.pdf</t>
  </si>
  <si>
    <t>https://www.aqwella.com/upload/iblock/ba9/Bergamo_tech.pdf</t>
  </si>
  <si>
    <t>https://www.aqwella.com/upload/iblock/949/Untitled.png</t>
  </si>
  <si>
    <t>https://www.aqwella.com/upload/iblock/705/Untitled (1).png</t>
  </si>
  <si>
    <t>https://www.aqwella.com/upload/iblock/bc6/Untitled.png</t>
  </si>
  <si>
    <t>Бергамо Л10</t>
  </si>
  <si>
    <t>https://www.aqwella.com/upload/iblock/7c5/bergamo_05.jpg</t>
  </si>
  <si>
    <t>Зеркало с фоновой подсветкой и выключателем. Может устанавливаться как вертикально,так и горизонтально.</t>
  </si>
  <si>
    <t>https://www.aqwella.com/upload/iblock/80b/vega_page_eng.pdf</t>
  </si>
  <si>
    <t>https://www.aqwella.com/upload/iblock/0c8/vega_page_rus.pdf</t>
  </si>
  <si>
    <t>https://www.aqwella.com/upload/iblock/f64/Vega_3D.zip</t>
  </si>
  <si>
    <t>https://www.aqwella.com/upload/iblock/6e8/Vega_3D.zip</t>
  </si>
  <si>
    <t>Uyut 550</t>
  </si>
  <si>
    <t>Вега Т5</t>
  </si>
  <si>
    <t>https://www.aqwella.com/upload/iblock/9bf/vega_02.jpg</t>
  </si>
  <si>
    <t>Floor-standing vanity unit with door, facades white matt color.</t>
  </si>
  <si>
    <t>https://www.aqwella.com/upload/iblock/7db/vega_page_eng.pdf</t>
  </si>
  <si>
    <t>https://www.aqwella.com/upload/iblock/db2/vega_page_rus.pdf</t>
  </si>
  <si>
    <t>https://www.aqwella.com/upload/iblock/e6d/Vega_3D.zip</t>
  </si>
  <si>
    <t>https://www.aqwella.com/upload/iblock/cf0/Vega_3D.zip</t>
  </si>
  <si>
    <t>Вега В5з</t>
  </si>
  <si>
    <t>https://www.aqwella.com/upload/iblock/883/vega_01.jpg</t>
  </si>
  <si>
    <t>https://www.aqwella.com/upload/iblock/5a7/rio_page_eng.pdf</t>
  </si>
  <si>
    <t>https://www.aqwella.com/upload/iblock/f24/rio_page.pdf</t>
  </si>
  <si>
    <t>https://www.aqwella.com/upload/iblock/988/Rio_3D.zip</t>
  </si>
  <si>
    <t>https://www.aqwella.com/upload/iblock/e8d/Rio_3D.zip</t>
  </si>
  <si>
    <t>https://www.aqwella.com/upload/iblock/2f7/2pced6o8tn92zuh2jxzemv3944obpb0a/rio_opened_750х750.png</t>
  </si>
  <si>
    <t>https://www.aqwella.com/upload/iblock/db0/7synuso72bp6qvxnv5rhx50qjq1j8tpz/rio_750х750.png</t>
  </si>
  <si>
    <t>https://www.aqwella.com/upload/iblock/77e/gzw60zjlb3h85l1eh264y1uv22d5fhxs/rio_interier_750х750.png</t>
  </si>
  <si>
    <t>Рио Т4</t>
  </si>
  <si>
    <t>https://www.aqwella.com/upload/iblock/bae/5xfyyz010wxv2sls8is70nfoc1li9ai9/rio_opened_750х750.png</t>
  </si>
  <si>
    <t>Floor-standing vanity unit with two doors in white high gloss color.</t>
  </si>
  <si>
    <t>https://www.aqwella.com/upload/iblock/020/rio_page_eng.pdf</t>
  </si>
  <si>
    <t>https://www.aqwella.com/upload/iblock/6e3/rio_page.pdf</t>
  </si>
  <si>
    <t>https://www.aqwella.com/upload/iblock/886/Rio_3D.zip</t>
  </si>
  <si>
    <t>https://www.aqwella.com/upload/iblock/359/Rio_3D.zip</t>
  </si>
  <si>
    <t>https://www.aqwella.com/upload/iblock/b64/1l4rqi3n76l03gy964iwmusd8jq8okc5/rio_mirror_750х750.png</t>
  </si>
  <si>
    <t>https://www.aqwella.com/upload/iblock/c04/yyrcwu1xliw0u9o82oyn08otcartixhz/rio_interier_750х750.png</t>
  </si>
  <si>
    <t>https://www.aqwella.com/upload/iblock/b53/ovaphg4s6pups5d548rkqqjigztpu5n3/POR0104WW_int01.png</t>
  </si>
  <si>
    <t>https://www.aqwella.com/upload/iblock/ee6/3cips2roxdxihjo35qtw3mpy8e83rrtm/POR0104WB_int0.png</t>
  </si>
  <si>
    <t>https://www.aqwella.com/upload/iblock/84a/6felwvbk5z2ljcc9hu2j4ua29aeir8d3/POR0104DB_int01.png</t>
  </si>
  <si>
    <t>https://www.aqwella.com/upload/iblock/09f/qnmvjxhu5jl55shew8jj1k6t5ojdf0wt/RIO0433_int01.png</t>
  </si>
  <si>
    <t>Рио В33</t>
  </si>
  <si>
    <t>https://www.aqwella.com/upload/iblock/65e/tzio3xdw5h77u1db1qm90vki3ggc4126/rio_mirror_750х750.png</t>
  </si>
  <si>
    <t>Corner mirror cabinet with door, universal (left/right)</t>
  </si>
  <si>
    <t>Mirror cabinet 34cm.</t>
  </si>
  <si>
    <t>https://www.aqwella.com/upload/iblock/ce3/Delta_45_tech.pdf</t>
  </si>
  <si>
    <t>https://www.aqwella.com/upload/iblock/fab/Untitled.png</t>
  </si>
  <si>
    <t>https://www.aqwella.com/upload/iblock/798/Untitled (14).png</t>
  </si>
  <si>
    <t>https://www.aqwella.com/upload/iblock/49a/Untitled (14).png</t>
  </si>
  <si>
    <t>Дельта В33м</t>
  </si>
  <si>
    <t>Del-m.04.33</t>
  </si>
  <si>
    <t>https://www.aqwella.com/upload/iblock/355/Untitled.png</t>
  </si>
  <si>
    <t xml:space="preserve"> Corner mirrored cabinet with one door (hinges installed on the right), LED light and switch.</t>
  </si>
  <si>
    <t>Угловой зеркальный шкаф с одной дверью(петли установлены справа),светодиодным светильником и выключателем.</t>
  </si>
  <si>
    <t>Corner mirror cabinet 34cm.</t>
  </si>
  <si>
    <t>https://www.aqwella.com/upload/iblock/3a9/neo_page.pdf</t>
  </si>
  <si>
    <t>https://www.aqwella.com/upload/iblock/124/90hj0238j5poeri3m84bpgztjvn2phpb/neo_35_opened_750х750.png</t>
  </si>
  <si>
    <t>Нео П35</t>
  </si>
  <si>
    <t>https://www.aqwella.com/upload/iblock/852/sc4hicwyx2bo39ngxqcf3qxb1ip8x8ux/neo_35_opened_750х750.png</t>
  </si>
  <si>
    <t>Hanging storage unit with door, universal left/right side, white color</t>
  </si>
  <si>
    <t>https://www.aqwella.com/upload/iblock/8d4/Neo_60_hang_tech.pdf</t>
  </si>
  <si>
    <t>https://www.aqwella.com/upload/iblock/09c/untitled (20).png</t>
  </si>
  <si>
    <t>https://www.aqwella.com/upload/iblock/bea/untitled (20).png</t>
  </si>
  <si>
    <t>Нео Л6</t>
  </si>
  <si>
    <t>https://www.aqwella.com/upload/iblock/56f/untitled (20).png</t>
  </si>
  <si>
    <t>Mirror with LED light and switch</t>
  </si>
  <si>
    <t>Зеркало 60*80 см с подсветкой,выключателем и возможностью крепить вертикально и горизонтально, 4000К</t>
  </si>
  <si>
    <t>https://www.aqwella.com/upload/iblock/967/neo_page.pdf</t>
  </si>
  <si>
    <t>Нео В8</t>
  </si>
  <si>
    <t>https://www.aqwella.com/upload/iblock/82e/neo_004.jpg</t>
  </si>
  <si>
    <t>Mirror cabinet with two doors, LED light, switch and socket</t>
  </si>
  <si>
    <t>Зеркальный шкаф 80 см с подсветкой,выключателем и розеткой, 4000К</t>
  </si>
  <si>
    <t>https://www.aqwella.com/upload/iblock/33b/neo_page.pdf</t>
  </si>
  <si>
    <t>https://www.aqwella.com/upload/iblock/bca/vn4dhin9rbmgcl8wggujyarmo0avb8s5/neo_70_mc_750х750.png</t>
  </si>
  <si>
    <t>https://www.aqwella.com/upload/iblock/d62/4rcq31qoh3x5weu3uwdnpmphupe7i9pv/neo_70_int_750х750.png</t>
  </si>
  <si>
    <t>Нео В7</t>
  </si>
  <si>
    <t>https://www.aqwella.com/upload/iblock/e18/fv9t2mw4m9vlmxt20p7jq93rnsu33smt/neo_70_mc_750х750.png</t>
  </si>
  <si>
    <t>Зеркальный шкаф 70см с подсветкой,выключателем и розеткой, 4000К</t>
  </si>
  <si>
    <t>Mirror cabinet 70cm.</t>
  </si>
  <si>
    <t>https://www.aqwella.com/upload/iblock/fd0/neo_page.pdf</t>
  </si>
  <si>
    <t>https://www.aqwella.com/upload/iblock/a61/a6o4it1vmj4mybvk3gmrl0uiu4kgit2g/untitled (17).png</t>
  </si>
  <si>
    <t>https://www.aqwella.com/upload/iblock/806/pgkngjo4ddzy1y3lfy7vm2f0c4fi83yr/neo_60n.jpg</t>
  </si>
  <si>
    <t>https://www.aqwella.com/upload/iblock/c05/9rbcmh4uy59zkv10vl92scrl39e1puxh/neo_60_int_750х750.png</t>
  </si>
  <si>
    <t>Нео В6</t>
  </si>
  <si>
    <t>https://www.aqwella.com/upload/iblock/6f7/neo_004.jpg</t>
  </si>
  <si>
    <t>Зеркальный шкаф 60см с подсветкой,выключателем и розеткой, 4000К</t>
  </si>
  <si>
    <t>https://www.aqwella.com/upload/iblock/dee/neo_page.pdf</t>
  </si>
  <si>
    <t>Q80</t>
  </si>
  <si>
    <t>https://www.aqwella.com/upload/iblock/6ef/dhjpbawah3a04p8by9zsgqxgwdr19vep/neo_003a (1).jpg</t>
  </si>
  <si>
    <t>https://www.aqwella.com/upload/iblock/114/4plw132nvdkcd3a6hgdbgahvahq7oclr/neo_002.jpg</t>
  </si>
  <si>
    <t>Нео T8/1</t>
  </si>
  <si>
    <t>https://www.aqwella.com/upload/iblock/2b3/neo_003a.jpg</t>
  </si>
  <si>
    <t>https://www.aqwella.com/upload/iblock/55a/neo_page.pdf</t>
  </si>
  <si>
    <t>Нео T8</t>
  </si>
  <si>
    <t>https://www.aqwella.com/upload/iblock/3f8/neo_005.jpg</t>
  </si>
  <si>
    <t>https://www.aqwella.com/upload/iblock/606/neo_page.pdf</t>
  </si>
  <si>
    <t>Q70</t>
  </si>
  <si>
    <t>https://www.aqwella.com/upload/iblock/916/iql5cjfk0z56oj8p7ebh66jfj43p6ds1/neo_70_opened_750х750.png</t>
  </si>
  <si>
    <t>https://www.aqwella.com/upload/iblock/127/nar3j5bav7dkap9pi1y3kcggzjwhzfdd/neo_70_int_handle_750х750.png</t>
  </si>
  <si>
    <t>https://www.aqwella.com/upload/iblock/d53/9hopyfnh40gqfco02b6jcbnwlybtlhr4/neo_70_750х750.png</t>
  </si>
  <si>
    <t>https://www.aqwella.com/upload/iblock/274/dr58py0ykx354vm6hqt5r5os22nl0kr2/neo_70_int_750х750.png</t>
  </si>
  <si>
    <t>Нео T7/1</t>
  </si>
  <si>
    <t>https://www.aqwella.com/upload/iblock/59f/yey9ktzu1fy5vs1j2ey4l3wfiqhb9f5k/neo_70_opened_750х750.png</t>
  </si>
  <si>
    <t>https://www.aqwella.com/upload/iblock/8d9/neo_page.pdf</t>
  </si>
  <si>
    <t>https://www.aqwella.com/upload/iblock/9ac/4w3f7xsi7qclin7mgjkvi4bixr8zjvja/neo_70n_opened_750х750.png</t>
  </si>
  <si>
    <t>https://www.aqwella.com/upload/iblock/3e2/1o0vxndg5qkik2nh8974sev2g27vk9o6/neo_70n_int_750х750.png</t>
  </si>
  <si>
    <t>Нео T7</t>
  </si>
  <si>
    <t>https://www.aqwella.com/upload/iblock/ce5/pnt1g3rfqeqiyl0qkqk605ib0vlav8vu/neo_70n_opened_750х750.png</t>
  </si>
  <si>
    <t>https://www.aqwella.com/upload/iblock/0f3/neo_page.pdf</t>
  </si>
  <si>
    <t>Q60</t>
  </si>
  <si>
    <t>https://www.aqwella.com/upload/iblock/6ce/un6tdx67epknzhfqv2dio1c66rj6fn2i/neo_003a.jpg</t>
  </si>
  <si>
    <t>https://www.aqwella.com/upload/iblock/b41/9canbimz0l6h8cp2875nhrl0i260yr9x/neo_60_750х750.png</t>
  </si>
  <si>
    <t>https://www.aqwella.com/upload/iblock/88f/4c1d9bwxglja4om149bjddnoeysz39qr/neo_60_int_750х750.png</t>
  </si>
  <si>
    <t>Нео T6/1</t>
  </si>
  <si>
    <t>https://www.aqwella.com/upload/iblock/95f/neo_003a.jpg</t>
  </si>
  <si>
    <t>https://www.aqwella.com/upload/iblock/247/neo_page.pdf</t>
  </si>
  <si>
    <t>Нео T6</t>
  </si>
  <si>
    <t>https://www.aqwella.com/upload/iblock/0a2/neo_005.jpg</t>
  </si>
  <si>
    <t>https://www.aqwella.com/upload/iblock/0cf/MB_Leon_page_eng.pdf</t>
  </si>
  <si>
    <t>https://www.aqwella.com/upload/iblock/460/mbleon_page.pdf</t>
  </si>
  <si>
    <t>Мастер Бокс Леон комплект</t>
  </si>
  <si>
    <t>https://www.aqwella.com/upload/iblock/cc6/MB_Leon_03.jpg</t>
  </si>
  <si>
    <t xml:space="preserve">Hanging vanity unit with door in white gloss color. </t>
  </si>
  <si>
    <t xml:space="preserve"> Master Box Leon (set)</t>
  </si>
  <si>
    <t>https://www.aqwella.com/upload/iblock/f35/Line_85_tech.pdf</t>
  </si>
  <si>
    <t>https://www.aqwella.com/upload/iblock/2e1/laguna_850.png</t>
  </si>
  <si>
    <t>Лагуна 850</t>
  </si>
  <si>
    <t>https://www.aqwella.com/upload/iblock/1dc/line_75_03.jpg</t>
  </si>
  <si>
    <t>https://www.aqwella.com/upload/iblock/ec1/untitled.png</t>
  </si>
  <si>
    <t>https://www.aqwella.com/upload/iblock/f31/untitled (17).png</t>
  </si>
  <si>
    <t>Line</t>
  </si>
  <si>
    <t>Лайн Т8</t>
  </si>
  <si>
    <t>https://www.aqwella.com/upload/iblock/986/line_85_01.jpg</t>
  </si>
  <si>
    <t xml:space="preserve"> Laguna 850 floor stand with washbasin, door and four drawers.</t>
  </si>
  <si>
    <t>Напольная тумба с умывальником Лагуна 850 , с дверью и четырьмя ящиками.</t>
  </si>
  <si>
    <t xml:space="preserve"> Floor stand 85cm.</t>
  </si>
  <si>
    <t>https://www.aqwella.com/upload/iblock/358/Line_75_tech (1).pdf</t>
  </si>
  <si>
    <t>028230</t>
  </si>
  <si>
    <t>https://www.aqwella.com/upload/iblock/2dc/laguna_750.png</t>
  </si>
  <si>
    <t>Лагуна 750</t>
  </si>
  <si>
    <t>https://www.aqwella.com/upload/iblock/32f/untitled (16).png</t>
  </si>
  <si>
    <t>https://www.aqwella.com/upload/iblock/4f1/untitled (15).png</t>
  </si>
  <si>
    <t>https://www.aqwella.com/upload/iblock/3fc/untitled (14).png</t>
  </si>
  <si>
    <t>https://www.aqwella.com/upload/iblock/97e/untitled (13).png</t>
  </si>
  <si>
    <t>Лайн Т7</t>
  </si>
  <si>
    <t>https://www.aqwella.com/upload/iblock/4e7/untitled (16).png</t>
  </si>
  <si>
    <t xml:space="preserve"> Laguna 750 floor-standing cabinet with washbasin</t>
  </si>
  <si>
    <t>Напольная тумба с умывальником Лагуна 750</t>
  </si>
  <si>
    <t xml:space="preserve"> Floor stand 75cm.</t>
  </si>
  <si>
    <t>https://www.aqwella.com/upload/iblock/071/Line_65_tech.pdf</t>
  </si>
  <si>
    <t>4047B003-0001</t>
  </si>
  <si>
    <t>https://www.aqwella.com/upload/iblock/bc1/arkitekt_66.png</t>
  </si>
  <si>
    <t>Arkitekt 66см</t>
  </si>
  <si>
    <t>https://www.aqwella.com/upload/iblock/4c7/line_65_01.jpg</t>
  </si>
  <si>
    <t>https://www.aqwella.com/upload/iblock/e25/untitled (11).png</t>
  </si>
  <si>
    <t>Лайн Т6к</t>
  </si>
  <si>
    <t>https://www.aqwella.com/upload/iblock/3dc/untitled (12).png</t>
  </si>
  <si>
    <t>Floor cabinet with washbasin Architect 66, with door and laundry basket.</t>
  </si>
  <si>
    <t>Напольная тумба с умывальником Архитект 66,с дверью и бельевой корзиной.</t>
  </si>
  <si>
    <t xml:space="preserve"> Floor stand 65cm.</t>
  </si>
  <si>
    <t>https://www.aqwella.com/upload/iblock/44f/Line_105_tech.pdf</t>
  </si>
  <si>
    <t>https://www.aqwella.com/upload/iblock/620/laguna_1050.png</t>
  </si>
  <si>
    <t>Лагуна 1050</t>
  </si>
  <si>
    <t>https://www.aqwella.com/upload/iblock/2a9/line_75_03.jpg</t>
  </si>
  <si>
    <t>https://www.aqwella.com/upload/iblock/927/untitled (9).png</t>
  </si>
  <si>
    <t>https://www.aqwella.com/upload/iblock/765/untitled (7).png</t>
  </si>
  <si>
    <t>Лайн Т10</t>
  </si>
  <si>
    <t>https://www.aqwella.com/upload/iblock/1ac/line_75_03.jpg</t>
  </si>
  <si>
    <t xml:space="preserve"> Floor-standing cabinet With washbasin Laguna 1050, two doors and four drawers.</t>
  </si>
  <si>
    <t>Напольная тумба С умывальником Лагуна 1050,две двери и четыре ящика.</t>
  </si>
  <si>
    <t xml:space="preserve"> Floor stand 105cm.</t>
  </si>
  <si>
    <t>https://www.aqwella.com/upload/iblock/c2c/Line_P5-1_tech.pdf</t>
  </si>
  <si>
    <t>https://www.aqwella.com/upload/iblock/166/untitled (6).png</t>
  </si>
  <si>
    <t>https://www.aqwella.com/upload/iblock/2d6/untitled (6).png</t>
  </si>
  <si>
    <t>Лайн П5/1</t>
  </si>
  <si>
    <t>https://www.aqwella.com/upload/iblock/85d/untitled (6).png</t>
  </si>
  <si>
    <t xml:space="preserve"> Base case with three doors and a storage box for small items</t>
  </si>
  <si>
    <t>Напольный пенал с тремя дверьми и ящиком для хранения мелочей.</t>
  </si>
  <si>
    <t>Pencil case 50cm.</t>
  </si>
  <si>
    <t>https://www.aqwella.com/upload/iblock/01a/Line_P5_tech.pdf</t>
  </si>
  <si>
    <t>https://www.aqwella.com/upload/iblock/05e/untitled (5).png</t>
  </si>
  <si>
    <t>https://www.aqwella.com/upload/iblock/36d/untitled (5).png</t>
  </si>
  <si>
    <t>Лайн П5</t>
  </si>
  <si>
    <t>https://www.aqwella.com/upload/iblock/9c0/untitled (5).png</t>
  </si>
  <si>
    <t>Floor pencil case with two doors</t>
  </si>
  <si>
    <t>Напольный пенал с двумя дверьми</t>
  </si>
  <si>
    <t>https://www.aqwella.com/upload/iblock/ef4/Line_P3-1_tech.pdf</t>
  </si>
  <si>
    <t>https://www.aqwella.com/upload/iblock/a78/untitled (4).png</t>
  </si>
  <si>
    <t>https://www.aqwella.com/upload/iblock/4c2/untitled (4).png</t>
  </si>
  <si>
    <t>Лайн П3/1</t>
  </si>
  <si>
    <t>https://www.aqwella.com/upload/iblock/59c/untitled (4).png</t>
  </si>
  <si>
    <t xml:space="preserve"> Floor cabinet with two doors (hinges installed on the right)</t>
  </si>
  <si>
    <t>Напольный пенал с двумя дверьми(петли установлены справа)</t>
  </si>
  <si>
    <t>Pencil case 30cm.</t>
  </si>
  <si>
    <t>https://www.aqwella.com/upload/iblock/12a/Line_P3_tech.pdf</t>
  </si>
  <si>
    <t>https://www.aqwella.com/upload/iblock/18a/untitled (3).png</t>
  </si>
  <si>
    <t>https://www.aqwella.com/upload/iblock/47f/untitled (3).png</t>
  </si>
  <si>
    <t>Лайн П3</t>
  </si>
  <si>
    <t>https://www.aqwella.com/upload/iblock/c07/untitled (3).png</t>
  </si>
  <si>
    <t xml:space="preserve"> Floor case with two drawers, glass door</t>
  </si>
  <si>
    <t>Напольный пенал с двумя ящиками,дверью со стеклом</t>
  </si>
  <si>
    <t>https://www.aqwella.com/upload/iblock/0ce/Line_85_tech.pdf</t>
  </si>
  <si>
    <t>https://www.aqwella.com/upload/iblock/0a1/untitled (8).png</t>
  </si>
  <si>
    <t>https://www.aqwella.com/upload/iblock/b4d/untitled (2).png</t>
  </si>
  <si>
    <t>https://www.aqwella.com/upload/iblock/3cb/untitled (1).png</t>
  </si>
  <si>
    <t>Лайн Л8</t>
  </si>
  <si>
    <t>https://www.aqwella.com/upload/iblock/05d/untitled (2).png</t>
  </si>
  <si>
    <t xml:space="preserve"> Mirror with shelf, cabinet, LED light and switch.</t>
  </si>
  <si>
    <t>Зеркало с полочкой,шкафчиком,светодиодным светильником и выключателем.</t>
  </si>
  <si>
    <t xml:space="preserve"> Mirror 85cm.</t>
  </si>
  <si>
    <t>Зеркало 85см.</t>
  </si>
  <si>
    <t>https://www.aqwella.com/upload/iblock/414/Line_75_tech.pdf</t>
  </si>
  <si>
    <t>https://www.aqwella.com/upload/iblock/de8/untitled (8).png</t>
  </si>
  <si>
    <t>https://www.aqwella.com/upload/iblock/4ca/untitled.png</t>
  </si>
  <si>
    <t>https://www.aqwella.com/upload/iblock/896/untitled (8).png</t>
  </si>
  <si>
    <t>Лайн Л7</t>
  </si>
  <si>
    <t>https://www.aqwella.com/upload/iblock/ecc/untitled.png</t>
  </si>
  <si>
    <t>Mirror with shelf, cabinet, LED light and switch.</t>
  </si>
  <si>
    <t xml:space="preserve"> Mirror 75cm.</t>
  </si>
  <si>
    <t>https://www.aqwella.com/upload/iblock/f36/Line_65_tech.pdf</t>
  </si>
  <si>
    <t>https://www.aqwella.com/upload/iblock/9eb/line_65_01.jpg</t>
  </si>
  <si>
    <t>https://www.aqwella.com/upload/iblock/bed/60.png</t>
  </si>
  <si>
    <t>Лайн Л6</t>
  </si>
  <si>
    <t>https://www.aqwella.com/upload/iblock/e35/line_65_01.jpg</t>
  </si>
  <si>
    <t xml:space="preserve"> Mirror with shelf, cabinet, LED light and switch</t>
  </si>
  <si>
    <t>Зеркало с полочкой, шкафчиком, светодиодным светильником и выключателем</t>
  </si>
  <si>
    <t xml:space="preserve"> Mirror 65cm.</t>
  </si>
  <si>
    <t>Зеркало 65 см.</t>
  </si>
  <si>
    <t>https://www.aqwella.com/upload/iblock/2ef/Line_105_tech.pdf</t>
  </si>
  <si>
    <t>https://www.aqwella.com/upload/iblock/f7a/line_105_01.jpg</t>
  </si>
  <si>
    <t>https://www.aqwella.com/upload/iblock/056/зеркало100.png</t>
  </si>
  <si>
    <t>Лайн Л10</t>
  </si>
  <si>
    <t>https://www.aqwella.com/upload/iblock/c1d/untitled (9).png</t>
  </si>
  <si>
    <t xml:space="preserve"> Mirror 105cm.</t>
  </si>
  <si>
    <t>Зеркало 105см.</t>
  </si>
  <si>
    <t>https://www.aqwella.com/upload/iblock/157/Line_V6_tech.pdf</t>
  </si>
  <si>
    <t>https://www.aqwella.com/upload/iblock/6c7/шкафчик.png</t>
  </si>
  <si>
    <t>https://www.aqwella.com/upload/iblock/4b1/шкафчик.png</t>
  </si>
  <si>
    <t>Лайн В6</t>
  </si>
  <si>
    <t>https://www.aqwella.com/upload/iblock/d20/шкафчик.png</t>
  </si>
  <si>
    <t>Wall cabinet with two hinged doors with smooth closing</t>
  </si>
  <si>
    <t>Навесной шкафчик с двумя дверцами на петлях с плавным закрыванием</t>
  </si>
  <si>
    <t xml:space="preserve"> Wall cabinet 60cm.</t>
  </si>
  <si>
    <t>Навесной шкафчик 60см.</t>
  </si>
  <si>
    <t>https://www.aqwella.com/upload/iblock/69d/Leon-MP_page_eng.pdf</t>
  </si>
  <si>
    <t>https://www.aqwella.com/upload/iblock/f5e/Leon-MP_page_rus.pdf</t>
  </si>
  <si>
    <t>https://www.aqwella.com/upload/iblock/7aa/Leon-MP_3D.zip</t>
  </si>
  <si>
    <t>https://www.aqwella.com/upload/iblock/3bc/Leon-MP_3D.zip</t>
  </si>
  <si>
    <t>Rectangular asymmetric</t>
  </si>
  <si>
    <t>Леон-МР Т4/W</t>
  </si>
  <si>
    <t>https://www.aqwella.com/upload/iblock/1dd/leon_mp_05.jpg</t>
  </si>
  <si>
    <t>https://www.aqwella.com/upload/iblock/98c/Leon-MP_page_eng.pdf</t>
  </si>
  <si>
    <t>https://www.aqwella.com/upload/iblock/e5b/Leon-MP_page_rus.pdf</t>
  </si>
  <si>
    <t>https://www.aqwella.com/upload/iblock/cd4/Leon-MP_3D.zip</t>
  </si>
  <si>
    <t>https://www.aqwella.com/upload/iblock/c3f/Leon-MP_3D.zip</t>
  </si>
  <si>
    <t>Леон-МР Т4/DS</t>
  </si>
  <si>
    <t>https://www.aqwella.com/upload/iblock/155/leon_mp_04.jpg</t>
  </si>
  <si>
    <t xml:space="preserve">Hanging vanity unit with door in oak sonoma color. </t>
  </si>
  <si>
    <t>https://www.aqwella.com/upload/iblock/053/Leon-MP_page_eng.pdf</t>
  </si>
  <si>
    <t>https://www.aqwella.com/upload/iblock/ac2/Leon-MP_page_rus.pdf</t>
  </si>
  <si>
    <t>https://www.aqwella.com/upload/iblock/b5f/Leon-MP_3D.zip</t>
  </si>
  <si>
    <t>https://www.aqwella.com/upload/iblock/102/Leon-MP_3D.zip</t>
  </si>
  <si>
    <t>Леон-МР Л4/W</t>
  </si>
  <si>
    <t>https://www.aqwella.com/upload/iblock/5fd/leon_mp_03.jpg</t>
  </si>
  <si>
    <t>Mirror 40cm.</t>
  </si>
  <si>
    <t>https://www.aqwella.com/upload/iblock/37b/Leon-MP tech.pdf</t>
  </si>
  <si>
    <t>https://www.aqwella.com/upload/iblock/746/leon_003.jpg</t>
  </si>
  <si>
    <t>https://www.aqwella.com/upload/iblock/757/untitled.png</t>
  </si>
  <si>
    <t>https://www.aqwella.com/upload/iblock/0ec/untitled (1).png</t>
  </si>
  <si>
    <t>https://www.aqwella.com/upload/iblock/089/untitled (12).png</t>
  </si>
  <si>
    <t>Леон-МР Л4/DS</t>
  </si>
  <si>
    <t>Ln-MP.02.04/DS</t>
  </si>
  <si>
    <t>https://www.aqwella.com/upload/iblock/d4f/untitled (1).png</t>
  </si>
  <si>
    <t>Зеркало со светодиодным светильником и выключателем.</t>
  </si>
  <si>
    <t>https://www.aqwella.com/upload/iblock/b74/franchesca_page_eng.pdf</t>
  </si>
  <si>
    <t>https://www.aqwella.com/upload/iblock/514/Franchesca_page.pdf</t>
  </si>
  <si>
    <t>Style 850</t>
  </si>
  <si>
    <t>Франческа Т8</t>
  </si>
  <si>
    <t>https://www.aqwella.com/upload/iblock/302/franchesca_02.jpg</t>
  </si>
  <si>
    <t>Floor-standing vanity unit with drawer and two doors in white high gloss color.</t>
  </si>
  <si>
    <t>Vanity unit 85cm.</t>
  </si>
  <si>
    <t>https://www.aqwella.com/upload/iblock/fcb/franchesca_page_eng.pdf</t>
  </si>
  <si>
    <t>https://www.aqwella.com/upload/iblock/c67/Franchesca_page.pdf</t>
  </si>
  <si>
    <t>Style 750</t>
  </si>
  <si>
    <t>Франческа Т7</t>
  </si>
  <si>
    <t>https://www.aqwella.com/upload/iblock/556/franchesca_05.jpg</t>
  </si>
  <si>
    <t>https://www.aqwella.com/upload/iblock/b91/franchesca_page_eng.pdf</t>
  </si>
  <si>
    <t>https://www.aqwella.com/upload/iblock/218/Franchesca_page.pdf</t>
  </si>
  <si>
    <t>Style 650</t>
  </si>
  <si>
    <t>Франческа Т6</t>
  </si>
  <si>
    <t>https://www.aqwella.com/upload/iblock/79a/franchesca_05.jpg</t>
  </si>
  <si>
    <t>Vanity unit 65cm.</t>
  </si>
  <si>
    <t>https://www.aqwella.com/upload/iblock/9b3/franchesca_page_eng.pdf</t>
  </si>
  <si>
    <t>https://www.aqwella.com/upload/iblock/77d/Franchesca_page.pdf</t>
  </si>
  <si>
    <t>Style 1050</t>
  </si>
  <si>
    <t>Франческа Т10</t>
  </si>
  <si>
    <t>https://www.aqwella.com/upload/iblock/e3c/franchesca_04.jpg</t>
  </si>
  <si>
    <t>Floor-standing vanity unit with two drawers and four doors in white high gloss color.</t>
  </si>
  <si>
    <t>Vanity unit 105cm.</t>
  </si>
  <si>
    <t>https://www.aqwella.com/upload/iblock/188/franchesca_page_eng.pdf</t>
  </si>
  <si>
    <t>https://www.aqwella.com/upload/iblock/c55/Franchesca_page.pdf</t>
  </si>
  <si>
    <t>Франческа П4</t>
  </si>
  <si>
    <t>https://www.aqwella.com/upload/iblock/163/franchesca_06.jpg</t>
  </si>
  <si>
    <t>Floor-standing storage unit with two doors and laundry basket, universal left/right side, white color</t>
  </si>
  <si>
    <t>Floor storage unit 40cm.</t>
  </si>
  <si>
    <t>https://www.aqwella.com/upload/iblock/b8a/franchesca_page_eng.pdf</t>
  </si>
  <si>
    <t>https://www.aqwella.com/upload/iblock/90b/Franchesca_page.pdf</t>
  </si>
  <si>
    <t>https://www.aqwella.com/upload/iblock/b55/Frachesca_85_tech.pdf</t>
  </si>
  <si>
    <t>https://www.aqwella.com/upload/iblock/cc4/Untitled.png</t>
  </si>
  <si>
    <t>https://www.aqwella.com/upload/iblock/c42/Untitled (1).png</t>
  </si>
  <si>
    <t>https://www.aqwella.com/upload/iblock/b5d/Untitled.png</t>
  </si>
  <si>
    <t>Франческа Л85</t>
  </si>
  <si>
    <t>https://www.aqwella.com/upload/iblock/75d/franchesca_04.jpg</t>
  </si>
  <si>
    <t>Mirror with shelf</t>
  </si>
  <si>
    <t>Зеркало с полочкой</t>
  </si>
  <si>
    <t>Mirror 85cm.</t>
  </si>
  <si>
    <t>https://www.aqwella.com/upload/iblock/920/franchesca_page_eng.pdf</t>
  </si>
  <si>
    <t>https://www.aqwella.com/upload/iblock/55f/Franchesca_page.pdf</t>
  </si>
  <si>
    <t>https://www.aqwella.com/upload/iblock/11d/Frachesca_75_tech.pdf</t>
  </si>
  <si>
    <t>https://www.aqwella.com/upload/iblock/d89/Untitled (3).png</t>
  </si>
  <si>
    <t>https://www.aqwella.com/upload/iblock/ef4/Untitled (4).png</t>
  </si>
  <si>
    <t>https://www.aqwella.com/upload/iblock/ee7/Untitled (3).png</t>
  </si>
  <si>
    <t>Франческа Л75</t>
  </si>
  <si>
    <t>https://www.aqwella.com/upload/iblock/492/franchesca_01.jpg</t>
  </si>
  <si>
    <t>Зеркало с полочкой.</t>
  </si>
  <si>
    <t>https://www.aqwella.com/upload/iblock/043/franchesca_page_eng.pdf</t>
  </si>
  <si>
    <t>https://www.aqwella.com/upload/iblock/467/Franchesca_page.pdf</t>
  </si>
  <si>
    <t>Франческа В85</t>
  </si>
  <si>
    <t>https://www.aqwella.com/upload/iblock/2fa/franchesca_07.jpg</t>
  </si>
  <si>
    <t>Mirror cabinet 85cm.</t>
  </si>
  <si>
    <t>https://www.aqwella.com/upload/iblock/8a7/franchesca_page_eng.pdf</t>
  </si>
  <si>
    <t>https://www.aqwella.com/upload/iblock/2eb/Franchesca_page.pdf</t>
  </si>
  <si>
    <t>Франческа В65</t>
  </si>
  <si>
    <t>https://www.aqwella.com/upload/iblock/69a/franchesca_07.jpg</t>
  </si>
  <si>
    <t>Mirror cabinet 65cm.</t>
  </si>
  <si>
    <t>https://www.aqwella.com/upload/iblock/b88/foster_page_eng.pdf</t>
  </si>
  <si>
    <t>https://www.aqwella.com/upload/iblock/07c/foster_page_rus.pdf</t>
  </si>
  <si>
    <t>Фостер Т8/3/DS</t>
  </si>
  <si>
    <t>https://www.aqwella.com/upload/iblock/b6e/foster_04.jpg</t>
  </si>
  <si>
    <t>Floor-standing vanity unit with three drawers in oak sonoma color.</t>
  </si>
  <si>
    <t>https://www.aqwella.com/upload/iblock/bd5/foster_page_eng.pdf</t>
  </si>
  <si>
    <t>https://www.aqwella.com/upload/iblock/93f/foster_page_rus.pdf</t>
  </si>
  <si>
    <t>https://www.aqwella.com/upload/iblock/209/jetaq7yqm40sre5d6xfdwo1a3kzk2xmj/foster_70_int_facades_750х750.png</t>
  </si>
  <si>
    <t>https://www.aqwella.com/upload/iblock/17e/hxa0fis5jpf3z2n36c3bnf29pv6d8syd/foster_70_int_basin_green_750х750.png</t>
  </si>
  <si>
    <t>Фостер Т8/2/DS</t>
  </si>
  <si>
    <t>https://www.aqwella.com/upload/iblock/020/bcj9615tu9jwlc8h8c40n2sgjlifau02/foster_70_int_facades_750х750.png</t>
  </si>
  <si>
    <t xml:space="preserve">Hanging vanity unit with two drawers in oak sonoma color. </t>
  </si>
  <si>
    <t>https://www.aqwella.com/upload/iblock/643/foster_page_eng.pdf</t>
  </si>
  <si>
    <t>https://www.aqwella.com/upload/iblock/49b/foster_page_rus.pdf</t>
  </si>
  <si>
    <t>https://www.aqwella.com/upload/iblock/89a/asj12uexxhg5uig6mhv8ud4w6e3sh7th/foster_70_int_opened_750х750.png</t>
  </si>
  <si>
    <t>https://www.aqwella.com/upload/iblock/453/l13wprz5l6p5dpaoqndxdwzwseo9ndtq/foster_70_int_750х750.png</t>
  </si>
  <si>
    <t>Фостер Т7/3/DS</t>
  </si>
  <si>
    <t>https://www.aqwella.com/upload/iblock/da6/djsrm8p91m3bvnf0hkje5c8fqfxv2skh/foster_70_int_opened_750х750.png</t>
  </si>
  <si>
    <t>https://www.aqwella.com/upload/iblock/7cd/foster_page_eng.pdf</t>
  </si>
  <si>
    <t>https://www.aqwella.com/upload/iblock/527/foster_page_rus.pdf</t>
  </si>
  <si>
    <t>https://www.aqwella.com/upload/iblock/b47/kla65ywxtc1uuz1haqyp2gmqcd56spjk/foster_70_int_basin_750х750.png</t>
  </si>
  <si>
    <t>https://www.aqwella.com/upload/iblock/3ca/tugszitoxkvd0ofh6st7rb32mifg6myv/foster_70_int_facades_750х750.png</t>
  </si>
  <si>
    <t>https://www.aqwella.com/upload/iblock/9e0/uxdxm0g5xbo208077j6zx2yqr3xg4cly/foster_70_int_basin_green_750х750.png</t>
  </si>
  <si>
    <t>Фостер Т7/2/DS</t>
  </si>
  <si>
    <t>https://www.aqwella.com/upload/iblock/bf8/6tml1i4g26h4h1l36bq35c3xft874qr7/foster_70_int_basin_750х750.png</t>
  </si>
  <si>
    <t>https://www.aqwella.com/upload/iblock/704/foster_page_eng.pdf</t>
  </si>
  <si>
    <t>https://www.aqwella.com/upload/iblock/9f8/foster_page_rus.pdf</t>
  </si>
  <si>
    <t>https://www.aqwella.com/upload/iblock/18a/ok79m78vlhm7lipmbx2ibrrf1zrucq3m/foster_60_int_basin_750х750.png</t>
  </si>
  <si>
    <t>https://www.aqwella.com/upload/iblock/68c/nd3vrm2z4vjgfr3qu2mmstp204j0d838/foster_60_int_750х750.png</t>
  </si>
  <si>
    <t>Фостер Т6/2/DS</t>
  </si>
  <si>
    <t>https://www.aqwella.com/upload/iblock/151/jjec3y1vq8emofxuth0dqojda7emzymi/foster_60_int_basin_750х750.png</t>
  </si>
  <si>
    <t>Hanging cabinet 60cm.</t>
  </si>
  <si>
    <t>https://www.aqwella.com/upload/iblock/50c/foster_page_eng.pdf</t>
  </si>
  <si>
    <t>https://www.aqwella.com/upload/iblock/398/foster_page_rus.pdf</t>
  </si>
  <si>
    <t>https://www.aqwella.com/upload/iblock/289/pafkle5xb72qrc84ewtx5dbrzdie72jj/foster_60_int_750х750.png</t>
  </si>
  <si>
    <t>Фостер П35/DS</t>
  </si>
  <si>
    <t>https://www.aqwella.com/upload/iblock/20a/m68hlpqbpyad62cilh2ky2haiw139duw/foster_60_int_750х750.png</t>
  </si>
  <si>
    <t>Hanging storage unit with two doors, universal left/right side, oak sonoma color</t>
  </si>
  <si>
    <t>https://www.aqwella.com/upload/iblock/9b8/foster_page_eng.pdf</t>
  </si>
  <si>
    <t>https://www.aqwella.com/upload/iblock/4fa/foster_page_rus.pdf</t>
  </si>
  <si>
    <t>Фостер Л8/DS</t>
  </si>
  <si>
    <t>https://www.aqwella.com/upload/iblock/9c3/foster_05.jpg</t>
  </si>
  <si>
    <t>Mirror with shelf, LED light and switch</t>
  </si>
  <si>
    <t>https://www.aqwella.com/upload/iblock/cb7/foster_page_eng.pdf</t>
  </si>
  <si>
    <t>https://www.aqwella.com/upload/iblock/a85/foster_page_rus.pdf</t>
  </si>
  <si>
    <t>https://www.aqwella.com/upload/iblock/932/obanzj380lw5u2pjvqtjx5sw2vv33a2m/foster_70_int_750х750.png</t>
  </si>
  <si>
    <t>https://www.aqwella.com/upload/iblock/f9f/6n0djlep94tfnxolychxm34j07bor17k/foster_70_int_basin_green_750х750.png</t>
  </si>
  <si>
    <t>Фостер Л7/DS</t>
  </si>
  <si>
    <t>https://www.aqwella.com/upload/iblock/d7d/wcahlw49bgprzxda1p20gx7eff2zzcmk/foster_70_int_750х750.png</t>
  </si>
  <si>
    <t>https://www.aqwella.com/upload/iblock/f73/foster_page_eng.pdf</t>
  </si>
  <si>
    <t>https://www.aqwella.com/upload/iblock/c52/foster_page_rus.pdf</t>
  </si>
  <si>
    <t>https://www.aqwella.com/upload/iblock/dce/k5607a4xp95eivwenglm8b7pn6vh8ver/foster_60_int_750х750.png</t>
  </si>
  <si>
    <t>Фостер Л6/DS</t>
  </si>
  <si>
    <t>https://www.aqwella.com/upload/iblock/abd/hpf62fy73q3ts1an3009q9cqx2w225zq/foster_60_int_750х750.png</t>
  </si>
  <si>
    <t>https://www.aqwella.com/upload/iblock/863/Europe 700.pdf</t>
  </si>
  <si>
    <t>Ku.07.04D</t>
  </si>
  <si>
    <t>https://www.aqwella.com/upload/iblock/0ef/conform_700.png</t>
  </si>
  <si>
    <t>Conform 700</t>
  </si>
  <si>
    <t>https://www.aqwella.com/upload/iblock/0b6/untitled (3).png</t>
  </si>
  <si>
    <t>https://www.aqwella.com/upload/iblock/a26/untitled (2).png</t>
  </si>
  <si>
    <t>https://www.aqwella.com/upload/iblock/b32/untitled (1).png</t>
  </si>
  <si>
    <t>Europe</t>
  </si>
  <si>
    <t>Европа Т7</t>
  </si>
  <si>
    <t>https://www.aqwella.com/upload/iblock/258/untitled (2).png</t>
  </si>
  <si>
    <t xml:space="preserve"> Wall-mounted cabinet with washbasin Comfort 700, one drawer and door.</t>
  </si>
  <si>
    <t>Подвесная тумба с умывальником Comfort 700,один ящик и дверца.</t>
  </si>
  <si>
    <t>Hanging cabinet 70cm.</t>
  </si>
  <si>
    <t>https://www.aqwella.com/upload/iblock/c0f/Europe 700.pdf</t>
  </si>
  <si>
    <t>https://www.aqwella.com/upload/iblock/cc6/Untitled (15).png</t>
  </si>
  <si>
    <t>https://www.aqwella.com/upload/iblock/5f0/Untitled (15).png</t>
  </si>
  <si>
    <t>Европа Л7</t>
  </si>
  <si>
    <t>https://www.aqwella.com/upload/iblock/c34/verona_01.jpg</t>
  </si>
  <si>
    <t xml:space="preserve">Зеркало с подсветкой, выключателем и возможностью крепить вертикально и горизонтально. </t>
  </si>
  <si>
    <t>https://www.aqwella.com/upload/iblock/366/Europe 1000.pdf</t>
  </si>
  <si>
    <t>https://www.aqwella.com/upload/iblock/7df/verona_02.jpg</t>
  </si>
  <si>
    <t>https://www.aqwella.com/upload/iblock/ee7/untitled.png</t>
  </si>
  <si>
    <t>https://www.aqwella.com/upload/iblock/756/untitled.png</t>
  </si>
  <si>
    <t>Европа Л10</t>
  </si>
  <si>
    <t>https://www.aqwella.com/upload/iblock/01d/untitled.png</t>
  </si>
  <si>
    <t>Зеркало с подсветкой,выключателем и возможностью крепить вертикально и горизонтально.</t>
  </si>
  <si>
    <t>https://www.aqwella.com/upload/iblock/ed3/Ecoline_75_tech (1).pdf</t>
  </si>
  <si>
    <t xml:space="preserve">4620008197470 </t>
  </si>
  <si>
    <t>https://www.aqwella.com/upload/iblock/e97/stil_750.png</t>
  </si>
  <si>
    <t>48,5</t>
  </si>
  <si>
    <t>https://www.aqwella.com/upload/iblock/3e9/Untitled (9).png</t>
  </si>
  <si>
    <t>https://www.aqwella.com/upload/iblock/015/Untitled (12).png</t>
  </si>
  <si>
    <t>https://www.aqwella.com/upload/iblock/f87/Untitled (11).png</t>
  </si>
  <si>
    <t>https://www.aqwella.com/upload/iblock/6d8/Untitled (10).png</t>
  </si>
  <si>
    <t>Ecoline</t>
  </si>
  <si>
    <t>ЭкоЛайн Т7м</t>
  </si>
  <si>
    <t>https://www.aqwella.com/upload/iblock/c5d/Untitled (11).png</t>
  </si>
  <si>
    <t xml:space="preserve"> floor stand with washbasin Style 750 with one drawer and two doors.</t>
  </si>
  <si>
    <t>напольная тумба с умывальником Стиль 750 с одним ящиком и двумя дверцами.</t>
  </si>
  <si>
    <t>https://www.aqwella.com/upload/iblock/a31/Ecoline_105_tech.pdf</t>
  </si>
  <si>
    <t xml:space="preserve">4620008197340 </t>
  </si>
  <si>
    <t>https://www.aqwella.com/upload/iblock/ed9/stil_1050.png</t>
  </si>
  <si>
    <t>25,7</t>
  </si>
  <si>
    <t>49,5</t>
  </si>
  <si>
    <t>105,5</t>
  </si>
  <si>
    <t>https://www.aqwella.com/upload/iblock/21b/Untitled.png</t>
  </si>
  <si>
    <t>https://www.aqwella.com/upload/iblock/a9a/Untitled (7).png</t>
  </si>
  <si>
    <t>ЭкоЛайн Т10м</t>
  </si>
  <si>
    <t>https://www.aqwella.com/upload/iblock/a27/Untitled.png</t>
  </si>
  <si>
    <t>Floor-standing cabinet with washbasin Style 1050, one drawer and three doors.</t>
  </si>
  <si>
    <t>Напольная тумба с умывальником Стиль 1050,один ящик и три дверцы.</t>
  </si>
  <si>
    <t>https://www.aqwella.com/upload/iblock/bf6/Ecoline_85_tech.pdf</t>
  </si>
  <si>
    <t>https://www.aqwella.com/upload/iblock/c01/Untitled (2).png</t>
  </si>
  <si>
    <t>https://www.aqwella.com/upload/iblock/730/Untitled (6).png</t>
  </si>
  <si>
    <t>https://www.aqwella.com/upload/iblock/ab1/Untitled (2).png</t>
  </si>
  <si>
    <t>ЭкоЛайн Лк8</t>
  </si>
  <si>
    <t>https://www.aqwella.com/upload/iblock/345/Untitled (6).png</t>
  </si>
  <si>
    <t xml:space="preserve"> Mirror with LED light, on / off switch, socket and cabinet that can be installed on the left or right.</t>
  </si>
  <si>
    <t xml:space="preserve">Зеркало со светодиодной подсветкой,выключателем,розеткой и шкафчиком,который может быть установлен слева или справа. </t>
  </si>
  <si>
    <t xml:space="preserve"> Mirror 80cm.</t>
  </si>
  <si>
    <t>https://www.aqwella.com/upload/iblock/d10/Ecoline_75_tech.pdf</t>
  </si>
  <si>
    <t>https://www.aqwella.com/upload/iblock/2aa/Untitled (4).png</t>
  </si>
  <si>
    <t>https://www.aqwella.com/upload/iblock/903/Untitled (5).png</t>
  </si>
  <si>
    <t>https://www.aqwella.com/upload/iblock/4db/Untitled (2).png</t>
  </si>
  <si>
    <t>ЭкоЛайн Лк7</t>
  </si>
  <si>
    <t>https://www.aqwella.com/upload/iblock/2dc/Untitled (5).png</t>
  </si>
  <si>
    <t xml:space="preserve"> Mirror with LED light, on / off switch and cabinet that can be installed on the left or right.</t>
  </si>
  <si>
    <t>Зеркало со светодиодной подсветкой, выключателем.розеткой и шкафчиком,который может быть установлен слева или справа.</t>
  </si>
  <si>
    <t xml:space="preserve"> Mirror 70cm.</t>
  </si>
  <si>
    <t>https://www.aqwella.com/upload/iblock/d47/Ecoline_105_tech.pdf</t>
  </si>
  <si>
    <t>https://www.aqwella.com/upload/iblock/745/Untitled.png</t>
  </si>
  <si>
    <t>https://www.aqwella.com/upload/iblock/efa/Untitled (1).png</t>
  </si>
  <si>
    <t>https://www.aqwella.com/upload/iblock/1cd/Untitled (1).png</t>
  </si>
  <si>
    <t>ЭкоЛайн Лк10</t>
  </si>
  <si>
    <t>https://www.aqwella.com/upload/iblock/00f/Untitled.png</t>
  </si>
  <si>
    <t>Mirror with LED light, on / off switch, socket and cabinet that can be installed on the left or right.</t>
  </si>
  <si>
    <t>Зеркало со светодиодной подсветкой,выключателем,розеткой и шкафчиком,который может быть установлен слева или справа.</t>
  </si>
  <si>
    <t xml:space="preserve"> Mirror 100cm.</t>
  </si>
  <si>
    <t>https://www.aqwella.com/upload/iblock/a86/corsica_page_eng.pdf</t>
  </si>
  <si>
    <t>https://www.aqwella.com/upload/iblock/f2a/corsica_page_rus.pdf</t>
  </si>
  <si>
    <t>86,5</t>
  </si>
  <si>
    <t>Корсика Т8м</t>
  </si>
  <si>
    <t>https://www.aqwella.com/upload/iblock/0bb/corsica_85_main.jpg</t>
  </si>
  <si>
    <t>Floor-standing vanity unit with drawer and three doors in white high gloss color.</t>
  </si>
  <si>
    <t>https://www.aqwella.com/upload/iblock/a20/corsica_page_eng.pdf</t>
  </si>
  <si>
    <t>https://www.aqwella.com/upload/iblock/bac/corsica_page_rus.pdf</t>
  </si>
  <si>
    <t>https://www.aqwella.com/upload/iblock/86f/al7dhz4rfj2wdov6bpnuqap19t3pgddr/corsica_75_int_opened_750х750.png</t>
  </si>
  <si>
    <t>https://www.aqwella.com/upload/iblock/4af/m4isdopirtxz56arhyp0t0hfuqm0t818/corsica_75_int_750х750-1.png</t>
  </si>
  <si>
    <t>https://www.aqwella.com/upload/iblock/ec3/wxmmytvm3er7xt2owbqbldfa5lnhym4w/corsica_75_int_basin_750х750.png</t>
  </si>
  <si>
    <t>https://www.aqwella.com/upload/iblock/500/v479ebsqon4fuq0xg6363dkpsbbw9kmn/corsica_75_int_750х750.png</t>
  </si>
  <si>
    <t>Корсика Т7м</t>
  </si>
  <si>
    <t>https://www.aqwella.com/upload/iblock/0c4/9sw2u45v0qd9vovaa6u0dp05ewhhru6w/corsica_75_int_opened_750х750.png</t>
  </si>
  <si>
    <t>https://www.aqwella.com/upload/iblock/f74/corsica_page_eng.pdf</t>
  </si>
  <si>
    <t>https://www.aqwella.com/upload/iblock/19d/corsica_page_rus.pdf</t>
  </si>
  <si>
    <t>Laguna 650</t>
  </si>
  <si>
    <t>https://www.aqwella.com/upload/iblock/9ab/a2j5p3qyq9quuvh8ok5y0a2lbmcyg4gg/corsica_65_int_opened_750х750.png</t>
  </si>
  <si>
    <t>https://www.aqwella.com/upload/iblock/57d/y1b4we9qhm92za9sjevm9ga4xf2okkj1/corsica_65_int_basin_750х750.png</t>
  </si>
  <si>
    <t>https://www.aqwella.com/upload/iblock/e22/wl1ia5big3vber1y4kjug74z8w18f2hy/corsica_65_int_750х750.png</t>
  </si>
  <si>
    <t>Корсика Т6</t>
  </si>
  <si>
    <t>https://www.aqwella.com/upload/iblock/72f/kojm4sgclxs3jw0l3cmpd8zkfk50ojfe/corsica_65_int_opened_750х750.png</t>
  </si>
  <si>
    <t>https://www.aqwella.com/upload/iblock/c79/corsica_page_eng.pdf</t>
  </si>
  <si>
    <t>https://www.aqwella.com/upload/iblock/64e/corsica_page_rus.pdf</t>
  </si>
  <si>
    <t>https://www.aqwella.com/upload/iblock/d87/j0wpkr3u0q9bsztfuxzlah8g5tc18r43/corsica_75_int_750х750.png</t>
  </si>
  <si>
    <t>Корсика В7-з</t>
  </si>
  <si>
    <t>https://www.aqwella.com/upload/iblock/dfe/9ucweiqx0fqiq98d9dfnu7i4ve5ubgvj/corsica_75_int_750х750.png</t>
  </si>
  <si>
    <t>Mirror cabinet 75cm.</t>
  </si>
  <si>
    <t>https://www.aqwella.com/upload/iblock/a41/corsica_page_eng.pdf</t>
  </si>
  <si>
    <t>https://www.aqwella.com/upload/iblock/8d1/corsica_page_rus.pdf</t>
  </si>
  <si>
    <t>https://www.aqwella.com/upload/iblock/5b3/qvyv6r1ydktk9czgy0a7btx0yikzpafu/corsica_65_int_750х750.png</t>
  </si>
  <si>
    <t>https://www.aqwella.com/upload/iblock/186/b8gq0lz3f11g122vd057o2xa6py4wr2z/corsica_mc_opened_750х750.png</t>
  </si>
  <si>
    <t>Корсика В6-з</t>
  </si>
  <si>
    <t>https://www.aqwella.com/upload/iblock/ae9/aq16dbluko8uykzv7ryu654rfs90lc7w/corsica_65_int_750х750.png</t>
  </si>
  <si>
    <t>https://www.aqwella.com/upload/iblock/4e4/brig_page_eng.pdf</t>
  </si>
  <si>
    <t>https://www.aqwella.com/upload/iblock/b1d/brig_page_rus.pdf</t>
  </si>
  <si>
    <t>https://www.aqwella.com/upload/iblock/699/Brig_3D.zip</t>
  </si>
  <si>
    <t>https://www.aqwella.com/upload/iblock/118/Brig_3D.zip</t>
  </si>
  <si>
    <t>Oscar 750</t>
  </si>
  <si>
    <t>https://www.aqwella.com/upload/iblock/bbb/36wt2amg1n94eggss8ualnx8i42kk4vs/brig_75_02_opened.jpg</t>
  </si>
  <si>
    <t>https://www.aqwella.com/upload/iblock/516/ouzzb7nypceh9rk68bo1dlkr642czt7u/brig_75n_int_basin_750х750.png</t>
  </si>
  <si>
    <t>https://www.aqwella.com/upload/iblock/b30/134x2ev7wbnj7g95hucxmeaqd18s28bu/brig_75n_int_simplex_750х750.png</t>
  </si>
  <si>
    <t>Бриг Т7/2/W</t>
  </si>
  <si>
    <t>https://www.aqwella.com/upload/iblock/6e7/a9li2zmah7c349dfkrdqvxt2pb9zggeh/brig_75_02_opened.jpg</t>
  </si>
  <si>
    <t>https://www.aqwella.com/upload/iblock/8ce/brig_page_eng.pdf</t>
  </si>
  <si>
    <t>https://www.aqwella.com/upload/iblock/8e9/brig_page_rus.pdf</t>
  </si>
  <si>
    <t>https://www.aqwella.com/upload/iblock/5c3/Brig_3D.zip</t>
  </si>
  <si>
    <t>https://www.aqwella.com/upload/iblock/8db/Brig_3D.zip</t>
  </si>
  <si>
    <t>https://www.aqwella.com/upload/iblock/89e/m3ni9vuhe6s9bxjoc28phcg1x23okja9/brig_75_simplex_int_750х750.png</t>
  </si>
  <si>
    <t>https://www.aqwella.com/upload/iblock/f12/0ucttw0ckvguzfs41juo7yaq7j7fyje7/brig_75_int_opened_750х750.png</t>
  </si>
  <si>
    <t>https://www.aqwella.com/upload/iblock/e27/kqntb3h4gibueh2qy2xhaf1s3ofki9gd/brig_75_simplex_mc_int_750х750.png</t>
  </si>
  <si>
    <t>https://www.aqwella.com/upload/iblock/25b/1pwcodyi604d2gzbg2vebmep2bo9tam2/brig_75_int_750х750.png</t>
  </si>
  <si>
    <t>https://www.aqwella.com/upload/iblock/a98/mjysp0tye5h820awcw32zd9aywps5p8y/brig_75_int__750х750 (1).png</t>
  </si>
  <si>
    <t>Бриг Т7/1/W</t>
  </si>
  <si>
    <t>https://www.aqwella.com/upload/iblock/c70/v7dny5yzaflndhulprnj8m8lpalqzkrs/brig_75_simplex_int_750х750.png</t>
  </si>
  <si>
    <t>https://www.aqwella.com/upload/iblock/116/brig_page_eng.pdf</t>
  </si>
  <si>
    <t>https://www.aqwella.com/upload/iblock/c4d/brig_page_rus.pdf</t>
  </si>
  <si>
    <t>https://www.aqwella.com/upload/iblock/5b3/Brig_3D.zip</t>
  </si>
  <si>
    <t>https://www.aqwella.com/upload/iblock/0ab/Brig_3D.zip</t>
  </si>
  <si>
    <t>https://www.aqwella.com/upload/iblock/051/1rzl2km549xgpvwlwcthlvhce3om6af5/brig_65n_int_simplex_750х750.png</t>
  </si>
  <si>
    <t>Бриг Т6/2/W</t>
  </si>
  <si>
    <t>https://www.aqwella.com/upload/iblock/931/brig_75_02_opened.jpg</t>
  </si>
  <si>
    <t>https://www.aqwella.com/upload/iblock/e4d/brig_page_eng.pdf</t>
  </si>
  <si>
    <t>https://www.aqwella.com/upload/iblock/73d/brig_page_rus.pdf</t>
  </si>
  <si>
    <t>https://www.aqwella.com/upload/iblock/8e9/Brig_3D.zip</t>
  </si>
  <si>
    <t>https://www.aqwella.com/upload/iblock/d73/Brig_3D.zip</t>
  </si>
  <si>
    <t>https://www.aqwella.com/upload/iblock/212/s6tk0913tfkdwsvzai061upwuad6yaav/brig_75_01_opened.jpg</t>
  </si>
  <si>
    <t>https://www.aqwella.com/upload/iblock/95a/6pozd3js7bq01x6u7e1xu1nu46zios18/brig_65_int__750х750.png</t>
  </si>
  <si>
    <t>Бриг Т6/1/W</t>
  </si>
  <si>
    <t>https://www.aqwella.com/upload/iblock/1f6/brig_75_01_opened.jpg</t>
  </si>
  <si>
    <t>https://www.aqwella.com/upload/iblock/b2a/brig_page_eng.pdf</t>
  </si>
  <si>
    <t>https://www.aqwella.com/upload/iblock/17e/brig_page_rus.pdf</t>
  </si>
  <si>
    <t>Бриг П4к/W</t>
  </si>
  <si>
    <t>https://www.aqwella.com/upload/iblock/2d1/br.05.04.png</t>
  </si>
  <si>
    <t>https://www.aqwella.com/upload/iblock/aeb/brig_page_eng.pdf</t>
  </si>
  <si>
    <t>https://www.aqwella.com/upload/iblock/b14/brig_page_rus.pdf</t>
  </si>
  <si>
    <t>Бриг П4/W</t>
  </si>
  <si>
    <t>https://www.aqwella.com/upload/iblock/411/br.05.04.png</t>
  </si>
  <si>
    <t>Floor-standing storage unit with two doors, universal left/right side, white color</t>
  </si>
  <si>
    <t>https://www.aqwella.com/upload/iblock/92c/brig_page_eng.pdf</t>
  </si>
  <si>
    <t>https://www.aqwella.com/upload/iblock/179/brig_page_rus.pdf</t>
  </si>
  <si>
    <t>Бриг П3/W</t>
  </si>
  <si>
    <t>https://www.aqwella.com/upload/iblock/b2e/br.05.03.png</t>
  </si>
  <si>
    <t>https://www.aqwella.com/upload/iblock/578/brig_page_eng.pdf</t>
  </si>
  <si>
    <t>https://www.aqwella.com/upload/iblock/eee/brig_page_rus.pdf</t>
  </si>
  <si>
    <t>https://www.aqwella.com/upload/iblock/82a/Brig_3D.zip</t>
  </si>
  <si>
    <t>https://www.aqwella.com/upload/iblock/c64/Brig_3D.zip</t>
  </si>
  <si>
    <t>https://www.aqwella.com/upload/iblock/173/aidx721mhb0khkk6pijxcx1ozka7w2wf/brig_75_mc_int_750х750.png</t>
  </si>
  <si>
    <t>https://www.aqwella.com/upload/iblock/f6f/2tr6m93s9h4op73a00du3gddzqv9ysae/brig_75_02_main.jpg</t>
  </si>
  <si>
    <t>https://www.aqwella.com/upload/iblock/238/y6fy6vi6dtrccu13m33840h8rs5up78m/brig_75_int__750х750 (1).png</t>
  </si>
  <si>
    <t>Бриг В7з/W</t>
  </si>
  <si>
    <t>https://www.aqwella.com/upload/iblock/231/7l4ygus3wcrfu0hmrqfiobvrb24dxp0m/brig_75_mc_int_750х750.png</t>
  </si>
  <si>
    <t>https://www.aqwella.com/upload/iblock/5ef/brig_page_eng.pdf</t>
  </si>
  <si>
    <t>https://www.aqwella.com/upload/iblock/c71/brig_page_rus.pdf</t>
  </si>
  <si>
    <t>https://www.aqwella.com/upload/iblock/035/Brig_3D.zip</t>
  </si>
  <si>
    <t>https://www.aqwella.com/upload/iblock/ba9/Brig_3D.zip</t>
  </si>
  <si>
    <t>Бриг В6з/W</t>
  </si>
  <si>
    <t>https://www.aqwella.com/upload/iblock/cfb/brig_007.jpg</t>
  </si>
  <si>
    <t>https://www.aqwella.com/upload/iblock/235/allegro_page_eng.pdf</t>
  </si>
  <si>
    <t>https://www.aqwella.com/upload/iblock/2f6/allegro_page_rus.pdf</t>
  </si>
  <si>
    <t>https://www.aqwella.com/upload/iblock/302/0eftpiozg3zye54kuek5xj6v49pat4f0/allegro_85_opened_750х750.png</t>
  </si>
  <si>
    <t>Аллегро Т8/3</t>
  </si>
  <si>
    <t>https://www.aqwella.com/upload/iblock/540/qdk9n1su08oigd2xote2eps2c583icly/allegro_85_opened_750х750.png</t>
  </si>
  <si>
    <t>https://www.aqwella.com/upload/iblock/e43/allegro_page_eng.pdf</t>
  </si>
  <si>
    <t>https://www.aqwella.com/upload/iblock/039/allegro_page_rus.pdf</t>
  </si>
  <si>
    <t>https://www.aqwella.com/upload/iblock/616/l42pl48tjibqmgj8jdztv3s53hs6twha/allegro_85_basin_750х750.png</t>
  </si>
  <si>
    <t>https://www.aqwella.com/upload/iblock/1c5/28k28ayl3s1t4ga6ewhlpv3qgl9el1f0/allegro_85_int_750х750.png</t>
  </si>
  <si>
    <t>Аллегро Т8/2</t>
  </si>
  <si>
    <t>https://www.aqwella.com/upload/iblock/5de/0vqb8b28n9f7gvduzuu64mlt1r77a9m7/allegro_85_basin_750х750.png</t>
  </si>
  <si>
    <t>https://www.aqwella.com/upload/iblock/c2b/allegro_page_eng.pdf</t>
  </si>
  <si>
    <t>https://www.aqwella.com/upload/iblock/f47/allegro_page_rus.pdf</t>
  </si>
  <si>
    <t>Аллегро Т7/3</t>
  </si>
  <si>
    <t>https://www.aqwella.com/upload/iblock/0dc/allegro_003.jpg</t>
  </si>
  <si>
    <t>https://www.aqwella.com/upload/iblock/ca8/allegro_page_eng.pdf</t>
  </si>
  <si>
    <t>https://www.aqwella.com/upload/iblock/238/allegro_page_rus.pdf</t>
  </si>
  <si>
    <t>Аллегро Т7/2</t>
  </si>
  <si>
    <t>https://www.aqwella.com/upload/iblock/8a7/allegro_002.jpg</t>
  </si>
  <si>
    <t>https://www.aqwella.com/upload/iblock/87c/allegro_page_eng.pdf</t>
  </si>
  <si>
    <t>https://www.aqwella.com/upload/iblock/b8a/allegro_page_rus.pdf</t>
  </si>
  <si>
    <t>https://www.aqwella.com/upload/iblock/d7c/v5wknql151yec86saup08wayi3yv1094/allegro_60_basin_750х750.png</t>
  </si>
  <si>
    <t>https://www.aqwella.com/upload/iblock/8e5/9vrllp4afbfmyurk2l1cfhzrtqqhvqdm/allegro_60_int_750х750.png</t>
  </si>
  <si>
    <t>Аллегро Т6/3</t>
  </si>
  <si>
    <t>https://www.aqwella.com/upload/iblock/0ad/c0z75aqx1lo81bqp3x4ornci0z8hf48a/allegro_60_basin_750х750.png</t>
  </si>
  <si>
    <t>https://www.aqwella.com/upload/iblock/763/allegro_page_eng.pdf</t>
  </si>
  <si>
    <t>https://www.aqwella.com/upload/iblock/7a3/allegro_page_rus.pdf</t>
  </si>
  <si>
    <t>Аллегро Т6/2</t>
  </si>
  <si>
    <t>https://www.aqwella.com/upload/iblock/69c/allegro_65_02.jpg</t>
  </si>
  <si>
    <t>https://www.aqwella.com/upload/iblock/19f/allegro_page_eng.pdf</t>
  </si>
  <si>
    <t>https://www.aqwella.com/upload/iblock/6a3/allegro_page_rus.pdf</t>
  </si>
  <si>
    <t>Elegance 500</t>
  </si>
  <si>
    <t>https://www.aqwella.com/upload/iblock/ab2/7bb41p5p7558bkucvfw0mkrb2l727rfh/allegro_50_opened_750х750.png</t>
  </si>
  <si>
    <t>Аллегро Т5/2</t>
  </si>
  <si>
    <t>https://www.aqwella.com/upload/iblock/78f/i3fph9apcsob7rdw7immzp4ojf9oews7/allegro_50_opened_750х750.png</t>
  </si>
  <si>
    <t>https://www.aqwella.com/upload/iblock/498/allegro_page_eng.pdf</t>
  </si>
  <si>
    <t>https://www.aqwella.com/upload/iblock/751/allegro_page_rus.pdf</t>
  </si>
  <si>
    <t>https://www.aqwella.com/upload/iblock/288/0d91u60b5onr1h6pp91bat76b4iqxw9i/allegro_004_50.jpg</t>
  </si>
  <si>
    <t>https://www.aqwella.com/upload/iblock/83f/2nm9bwtujq1f7lj5wq5sm4n7rn7k0zft/allegro_005_50.jpg</t>
  </si>
  <si>
    <t>https://www.aqwella.com/upload/iblock/533/57hzy3nh3ua15ninpkepfm2y2b9b25ei/allegro_50_int_750х750.png</t>
  </si>
  <si>
    <t>Аллегро Т5/1</t>
  </si>
  <si>
    <t>https://www.aqwella.com/upload/iblock/211/allegro_004.jpg</t>
  </si>
  <si>
    <t>https://www.aqwella.com/upload/iblock/e3c/allegro_page_eng.pdf</t>
  </si>
  <si>
    <t>https://www.aqwella.com/upload/iblock/893/allegro_page_rus.pdf</t>
  </si>
  <si>
    <t>Аллегро Т10/3</t>
  </si>
  <si>
    <t>https://www.aqwella.com/upload/iblock/cd2/allegro_003.jpg</t>
  </si>
  <si>
    <t>https://www.aqwella.com/upload/iblock/548/allegro_page_eng.pdf</t>
  </si>
  <si>
    <t>https://www.aqwella.com/upload/iblock/d1c/allegro_page_rus.pdf</t>
  </si>
  <si>
    <t>Аллегро Т10/2</t>
  </si>
  <si>
    <t>https://www.aqwella.com/upload/iblock/032/allegro_002.jpg</t>
  </si>
  <si>
    <t>https://www.aqwella.com/upload/iblock/794/allegro_page_eng.pdf</t>
  </si>
  <si>
    <t>https://www.aqwella.com/upload/iblock/5c9/allegro_page_rus.pdf</t>
  </si>
  <si>
    <t>Аллегро П4к</t>
  </si>
  <si>
    <t>https://www.aqwella.com/upload/iblock/688/Agr.05.04.png</t>
  </si>
  <si>
    <t>https://www.aqwella.com/upload/iblock/42e/allegro_page_eng.pdf</t>
  </si>
  <si>
    <t>https://www.aqwella.com/upload/iblock/c6a/allegro_page_rus.pdf</t>
  </si>
  <si>
    <t>Аллегро П35</t>
  </si>
  <si>
    <t>https://www.aqwella.com/upload/iblock/8d5/Agr.05.35.png</t>
  </si>
  <si>
    <t>https://www.aqwella.com/upload/iblock/681/allegro_page_eng.pdf</t>
  </si>
  <si>
    <t>https://www.aqwella.com/upload/iblock/3cf/allegro_page_rus.pdf</t>
  </si>
  <si>
    <t>Аллегро В6</t>
  </si>
  <si>
    <t>https://www.aqwella.com/upload/iblock/b09/Agr.04.06.png</t>
  </si>
  <si>
    <t>Storage unit with two doors, white color</t>
  </si>
  <si>
    <t>Hanging storage unit 60cm.</t>
  </si>
  <si>
    <t>https://www.aqwella.com/upload/iblock/752/fmkmr90ymutbdaq8pe71w7co6x3wfqib/AQWELLA_LaDonna_booklet_2023.pdf</t>
  </si>
  <si>
    <t>https://www.aqwella.com/upload/iblock/c91/toq7gljmgns541kgeakgrkyrw6owt6sd/LaDonna_tech.pdf</t>
  </si>
  <si>
    <t>https://www.aqwella.com/upload/iblock/626/ml31kysfj8yh6la4debzdf1mqmq1pe0c/La_donna_3D.zip</t>
  </si>
  <si>
    <t>https://www.aqwella.com/upload/iblock/02e/uvl8t7qcn6m3sf12m96jyhb6p6j6sm57/La_donna_3D.zip</t>
  </si>
  <si>
    <t>https://www.aqwella.com/upload/iblock/947/knavladi77q3io5pvmrawdj2cumhuktt/Rectangle 73.png</t>
  </si>
  <si>
    <t xml:space="preserve">LA DONNA </t>
  </si>
  <si>
    <t>https://www.aqwella.com/upload/iblock/344/i4p8ttdd2vvwb5qosywwsyxnt3cjat5c/Rectangle 80.png</t>
  </si>
  <si>
    <t>https://www.aqwella.com/upload/iblock/b3e/nezgpmchhghxz7ap2lv9gq5pst3cbuly/Rectangle 79.png</t>
  </si>
  <si>
    <t>https://www.aqwella.com/upload/iblock/9da/xgxa2io4oyivd5jpgosnsv5zcks5ygr0/Rectangle 72.png</t>
  </si>
  <si>
    <t>LaDonna T8/W</t>
  </si>
  <si>
    <t>https://www.aqwella.com/upload/iblock/d85/1fye5hzzy2rieaf4wkyj5q12vdvt8bxz/Rectangle 80.png</t>
  </si>
  <si>
    <t>Floor-standing vanity unit with two drawers, black mat color. Marble cast washbasin.</t>
  </si>
  <si>
    <t>https://www.aqwella.com/upload/iblock/0ce/pfdry714e9qjrpwwpy9bxis2ppc0noap/AQWELLA_LaDonna_booklet_2023.pdf</t>
  </si>
  <si>
    <t>https://www.aqwella.com/upload/iblock/319/d28a0jh4x53jhlqezhopdxn3a680q2bs/LaDonna_tech.pdf</t>
  </si>
  <si>
    <t>https://www.aqwella.com/upload/iblock/412/m866ei48a4l2ro7lu95ybbmju2ra2fke/La_donna_3D.zip</t>
  </si>
  <si>
    <t>https://www.aqwella.com/upload/iblock/133/quw4se0503d3jesje303k0qdu9h9ztay/La_donna_3D.zip</t>
  </si>
  <si>
    <t>https://www.aqwella.com/upload/iblock/08e/qt7g741tru5pyefqmt147wh0t8x8atnn/Rectangle 73.png</t>
  </si>
  <si>
    <t>Plaza</t>
  </si>
  <si>
    <t>https://www.aqwella.com/upload/iblock/a3c/30p71y2t9zux1x40i8oijvcsor60l90t/Rectangle 75.png</t>
  </si>
  <si>
    <t>https://www.aqwella.com/upload/iblock/df4/xwwrgr24l067172rhi7all18nfj9gvjk/Rectangle 74.png</t>
  </si>
  <si>
    <t>https://www.aqwella.com/upload/iblock/91b/droouu3tlumw7p80t52w4e02i27hu0bt/Rectangle 69.png</t>
  </si>
  <si>
    <t>LaDonna T8/BLK</t>
  </si>
  <si>
    <t>https://www.aqwella.com/upload/iblock/cb9/sfaepq1xkf017ficv7bkn1o45u1y4x6y/Rectangle 75.png</t>
  </si>
  <si>
    <t>https://www.aqwella.com/upload/iblock/ddb/AQWELLA_LaDonna_booklet_2023.pdf</t>
  </si>
  <si>
    <t>https://www.aqwella.com/upload/iblock/cb0/La_donna_3D.zip</t>
  </si>
  <si>
    <t>https://www.aqwella.com/upload/iblock/f85/La_donna_3D.zip</t>
  </si>
  <si>
    <t>LaDonna П4/W</t>
  </si>
  <si>
    <t>https://www.aqwella.com/upload/iblock/acc/la_donna_003.jpg</t>
  </si>
  <si>
    <t>Floor-standing universal left/right side unit, white high gloss color. It has two doors and glass shelves of graphite color.</t>
  </si>
  <si>
    <t>https://www.aqwella.com/upload/iblock/6b9/AQWELLA_LaDonna_booklet_2023.pdf</t>
  </si>
  <si>
    <t>https://www.aqwella.com/upload/iblock/9a5/La_donna_3D.zip</t>
  </si>
  <si>
    <t>https://www.aqwella.com/upload/iblock/64b/La_donna_3D.zip</t>
  </si>
  <si>
    <t>LaDonna П4/BLK</t>
  </si>
  <si>
    <t>https://www.aqwella.com/upload/iblock/b25/la_donna_001.jpg</t>
  </si>
  <si>
    <t>Floor-standing universal left/right side unit, black mat color. It has two doors and glass shelves of graphite color.</t>
  </si>
  <si>
    <t>https://www.aqwella.com/upload/iblock/d7a/AQWELLA_LaDonna_booklet_2023.pdf</t>
  </si>
  <si>
    <t>https://www.aqwella.com/upload/iblock/f67/La_donna_3D.zip</t>
  </si>
  <si>
    <t>https://www.aqwella.com/upload/iblock/2f0/La_donna_3D.zip</t>
  </si>
  <si>
    <t>LaDonna Л7/W</t>
  </si>
  <si>
    <t>https://www.aqwella.com/upload/iblock/53b/la_donna_003.jpg</t>
  </si>
  <si>
    <t>Mirror with curvilinear shape with a border along the edge (facet), white high gloss</t>
  </si>
  <si>
    <t>Mirror 72cm. White.</t>
  </si>
  <si>
    <t>https://www.aqwella.com/upload/iblock/3bf/AQWELLA_LaDonna_booklet_2023.pdf</t>
  </si>
  <si>
    <t>https://www.aqwella.com/upload/iblock/39d/La_donna_3D.zip</t>
  </si>
  <si>
    <t>https://www.aqwella.com/upload/iblock/ca7/La_donna_3D.zip</t>
  </si>
  <si>
    <t>LaDonna Л7/BLK</t>
  </si>
  <si>
    <t>https://www.aqwella.com/upload/iblock/cc0/la_donna_001.jpg</t>
  </si>
  <si>
    <t>Mirror with curvilinear shape with a border along the edge (facet), black mat color</t>
  </si>
  <si>
    <t>Mirror 72cm. Black.</t>
  </si>
  <si>
    <t>https://www.aqwella.com/upload/iblock/a91/AQWELLA_LaDonna_booklet_2023.pdf</t>
  </si>
  <si>
    <t>https://www.aqwella.com/upload/iblock/928/La_donna_3D.zip</t>
  </si>
  <si>
    <t>https://www.aqwella.com/upload/iblock/7bf/La_donna_3D.zip</t>
  </si>
  <si>
    <t>LAD.07.04.D</t>
  </si>
  <si>
    <t>https://www.aqwella.com/upload/iblock/f37/LAD.07.04.D.png</t>
  </si>
  <si>
    <t>https://www.aqwella.com/upload/iblock/676/la_donna_003.jpg</t>
  </si>
  <si>
    <t>https://www.aqwella.com/upload/iblock/d05/AQWELLA_LaDonna_booklet_2023.pdf</t>
  </si>
  <si>
    <t>https://www.aqwella.com/upload/iblock/3ea/La_donna_3D.zip</t>
  </si>
  <si>
    <t>https://www.aqwella.com/upload/iblock/a4e/La_donna_3D.zip</t>
  </si>
  <si>
    <t>https://www.aqwella.com/upload/iblock/f84/LAD.07.04.D.png</t>
  </si>
  <si>
    <t>https://www.aqwella.com/upload/iblock/2d6/la_donna_005.jpg</t>
  </si>
  <si>
    <t>https://www.aqwella.com/upload/iblock/b9b/Barcelona_V5_tech.pdf</t>
  </si>
  <si>
    <t>https://www.aqwella.com/upload/iblock/555/barcelona_50_01.jpg</t>
  </si>
  <si>
    <t>Hanging storage unit 50cm</t>
  </si>
  <si>
    <t>https://www.aqwella.com/upload/iblock/2e9/barcelona_page_eng.pdf</t>
  </si>
  <si>
    <t>https://www.aqwella.com/upload/iblock/7b7/barcelona_page_rus.pdf</t>
  </si>
  <si>
    <t>Барселона Т8/к</t>
  </si>
  <si>
    <t>https://www.aqwella.com/upload/iblock/be0/barcelona_75_opened.jpg</t>
  </si>
  <si>
    <t xml:space="preserve"> Wall-mounted cabinet with washbasin Style 850. Two drawers, three doors and a laundry basket.</t>
  </si>
  <si>
    <t>https://www.aqwella.com/upload/iblock/c77/barcelona_page_eng.pdf</t>
  </si>
  <si>
    <t>https://www.aqwella.com/upload/iblock/60a/barcelona_page_rus.pdf</t>
  </si>
  <si>
    <t>https://www.aqwella.com/upload/iblock/0b3/4wom2bgfx1mng8hstbdess9yfmsxiz4z/barcelona_75_int_opened_750х750.png</t>
  </si>
  <si>
    <t>https://www.aqwella.com/upload/iblock/672/cotx9mcgs602uw5b53q9u9if65fxhrzy/barcelona_75_int_basin_750х750.png</t>
  </si>
  <si>
    <t>https://www.aqwella.com/upload/iblock/2e9/gew9wm154gnbqjehu1po6aytyozqiyto/barcelona_75_int_750х750.png</t>
  </si>
  <si>
    <t>https://www.aqwella.com/upload/iblock/1e4/rnwxao120mauuqurs5yn9wy5kefj4io7/Ba-L.01.07_stil_75.png</t>
  </si>
  <si>
    <t>Барселона Т7/к</t>
  </si>
  <si>
    <t>https://www.aqwella.com/upload/iblock/03d/gswhnk2eii4xygh8c8siewouolg0w41m/barcelona_75_int_opened_750х750.png</t>
  </si>
  <si>
    <t>Floor-standing vanity unit with two drawers, three doors and laundry basket in white high gloss color.</t>
  </si>
  <si>
    <t>https://www.aqwella.com/upload/iblock/e52/barcelona_page_eng.pdf</t>
  </si>
  <si>
    <t>https://www.aqwella.com/upload/iblock/fe7/barcelona_page_rus.pdf</t>
  </si>
  <si>
    <t>15,5</t>
  </si>
  <si>
    <t>41,5</t>
  </si>
  <si>
    <t>65,5</t>
  </si>
  <si>
    <t>Барселона Т6/к</t>
  </si>
  <si>
    <t>https://www.aqwella.com/upload/iblock/4df/barcelona_65_main.jpg</t>
  </si>
  <si>
    <t>Floor-standing vanity unit with two drawers, two doors and laundry basket in white high gloss color.</t>
  </si>
  <si>
    <t>https://www.aqwella.com/upload/iblock/eba/barcelona_page_eng.pdf</t>
  </si>
  <si>
    <t>https://www.aqwella.com/upload/iblock/d53/barcelona_page_rus.pdf</t>
  </si>
  <si>
    <t>Барселона Т10/к</t>
  </si>
  <si>
    <t>https://www.aqwella.com/upload/iblock/616/barcelona_105_main.jpg</t>
  </si>
  <si>
    <t>Floor-standing vanity unit with three drawers, three doors and laundry basket in white high gloss color.</t>
  </si>
  <si>
    <t>https://www.aqwella.com/upload/iblock/24c/barcelona_page_eng.pdf</t>
  </si>
  <si>
    <t>https://www.aqwella.com/upload/iblock/d68/barcelona_page_rus.pdf</t>
  </si>
  <si>
    <t>https://www.aqwella.com/upload/iblock/1df/nzi8yeuw8s3l2l3cdjqz762h3itzz9ga/barcelona_55_750х750.png</t>
  </si>
  <si>
    <t>Барселона Т5/2</t>
  </si>
  <si>
    <t>https://www.aqwella.com/upload/iblock/fcd/ndpiok23axcbgj2wpb9mek8wvyy9xim8/barcelona_55_750х750.png</t>
  </si>
  <si>
    <t>Floor-standing vanity unit with two drawers and two doors in white high gloss color.</t>
  </si>
  <si>
    <t>https://www.aqwella.com/upload/iblock/655/m1804ey3x3j7s8vbpjycjw9hk91c3ow0/barcelona_45_penal_opened_750х750.png</t>
  </si>
  <si>
    <t>https://www.aqwella.com/upload/iblock/baf/p53ih9rcw0sekgi26ra1a1wslutxjxri/barcelona_45_penal_opened_bathroom_750х750.png</t>
  </si>
  <si>
    <t>Барселона П5/2/к</t>
  </si>
  <si>
    <t>https://www.aqwella.com/upload/iblock/79e/zve6355qe4yuv74dui039ae84xb22cws/barcelona_45_penal_opened_750х750.png</t>
  </si>
  <si>
    <t>Floor-standing storage unit with two doors, two drawers and laundry basket, white color</t>
  </si>
  <si>
    <t>Floor storage unit 50cm.</t>
  </si>
  <si>
    <t>Барселона П5</t>
  </si>
  <si>
    <t>https://www.aqwella.com/upload/iblock/a07/Ba.05.04.png</t>
  </si>
  <si>
    <t>Floor-standing storage unit with two doors, white color</t>
  </si>
  <si>
    <t>Барселона П45з</t>
  </si>
  <si>
    <t>https://www.aqwella.com/upload/iblock/76e/Ba.05.45.L.png</t>
  </si>
  <si>
    <t>Floor-standing storage unit with door and mirror, universal left/right side, white color</t>
  </si>
  <si>
    <t>Floor corner storage unit 45cm.</t>
  </si>
  <si>
    <t>Барселона П45</t>
  </si>
  <si>
    <t>https://www.aqwella.com/upload/iblock/3e5/Ba.05.45.png</t>
  </si>
  <si>
    <t>Floor-standing storage unit with door, universal left/right side, white color</t>
  </si>
  <si>
    <t>https://www.aqwella.com/upload/iblock/80e/99em7lq3ug2uks2lf1x9i07e7x2fe3ev/barcelona_55_34.jpg</t>
  </si>
  <si>
    <t>Барселона П3/2</t>
  </si>
  <si>
    <t>https://www.aqwella.com/upload/iblock/0ab/x1l2k2vhoy22uau92ob6n2ilxau3nzz3/barcelona_55_34.jpg</t>
  </si>
  <si>
    <t>Floor-standing storage unit with two doors and two drawers, universal left/right side, white color</t>
  </si>
  <si>
    <t>Барселона Н5/1/к</t>
  </si>
  <si>
    <t>https://www.aqwella.com/upload/iblock/456/barcelona_50_01.jpg</t>
  </si>
  <si>
    <t>Floor-standing storage unit with drawer, laundry basket and door</t>
  </si>
  <si>
    <t>https://www.aqwella.com/upload/iblock/097/barcelona_page_eng.pdf</t>
  </si>
  <si>
    <t>https://www.aqwella.com/upload/iblock/b6e/barcelona_page_rus.pdf</t>
  </si>
  <si>
    <t>Барселона Л8</t>
  </si>
  <si>
    <t>https://www.aqwella.com/upload/iblock/c30/barcelona_75_03.jpg</t>
  </si>
  <si>
    <t>Mirror with shelf, storage unit, LED light, switch and socket</t>
  </si>
  <si>
    <t>https://www.aqwella.com/upload/iblock/aa0/barcelona_page_eng.pdf</t>
  </si>
  <si>
    <t>https://www.aqwella.com/upload/iblock/cb2/barcelona_page_rus.pdf</t>
  </si>
  <si>
    <t>https://www.aqwella.com/upload/iblock/7f5/6pv8x1c2vjd4aeqkgl2kcfyslmu7mrzh/barcelona_75_facade_750х750.png</t>
  </si>
  <si>
    <t>https://www.aqwella.com/upload/iblock/ab6/39x5iw71qoo4hvqgm2t17dwaik42gblp/barcelona_75_mc_opened_750х750.png</t>
  </si>
  <si>
    <t>https://www.aqwella.com/upload/iblock/26a/imcw8kmulc7bzxfrcjrqh6wnftujhgua/barcelona_75_int_750х750.png</t>
  </si>
  <si>
    <t>Барселона Л7</t>
  </si>
  <si>
    <t>https://www.aqwella.com/upload/iblock/d3d/iqh3kyprtkmmokufdzwb27i8zfp1wruw/barcelona_75_facade_750х750.png</t>
  </si>
  <si>
    <t>https://www.aqwella.com/upload/iblock/c3e/barcelona_page_eng.pdf</t>
  </si>
  <si>
    <t>https://www.aqwella.com/upload/iblock/fc3/barcelona_page_rus.pdf</t>
  </si>
  <si>
    <t>Барселона Л6</t>
  </si>
  <si>
    <t>https://www.aqwella.com/upload/iblock/e0c/barcelona_75_03.jpg</t>
  </si>
  <si>
    <t>https://www.aqwella.com/upload/iblock/f34/barcelona_page_eng.pdf</t>
  </si>
  <si>
    <t>https://www.aqwella.com/upload/iblock/d22/barcelona_page_rus.pdf</t>
  </si>
  <si>
    <t>Барселона Л55</t>
  </si>
  <si>
    <t>https://www.aqwella.com/upload/iblock/5e7/barcelona_75_03.jpg</t>
  </si>
  <si>
    <t>https://www.aqwella.com/upload/iblock/f79/barcelona_page_eng.pdf</t>
  </si>
  <si>
    <t>https://www.aqwella.com/upload/iblock/925/barcelona_page_rus.pdf</t>
  </si>
  <si>
    <t>Барселона Л10</t>
  </si>
  <si>
    <t>https://www.aqwella.com/upload/iblock/60f/barcelona_75_03.jpg</t>
  </si>
  <si>
    <t>Барселона В36</t>
  </si>
  <si>
    <t>https://www.aqwella.com/upload/iblock/2b0/Ba.04.36.png</t>
  </si>
  <si>
    <t>Storage universal left/right side unit, corner, with door, white color</t>
  </si>
  <si>
    <t>Hanging corner storage unit 38cm.</t>
  </si>
  <si>
    <t>MC В7</t>
  </si>
  <si>
    <t>https://www.aqwella.com/upload/iblock/c50/MC.pdf</t>
  </si>
  <si>
    <t>МС В7</t>
  </si>
  <si>
    <t>МС.04.07</t>
  </si>
  <si>
    <t>https://www.aqwella.com/upload/iblock/ecb/allegro_007.jpg</t>
  </si>
  <si>
    <t>https://www.aqwella.com/upload/iblock/2b4/Infinity.pdf</t>
  </si>
  <si>
    <t>https://www.aqwella.com/upload/iblock/a70/Infinity_teсh.pdf</t>
  </si>
  <si>
    <t>https://www.aqwella.com/upload/iblock/833/untitled (1).png</t>
  </si>
  <si>
    <t>https://www.aqwella.com/upload/iblock/092/untitled.png</t>
  </si>
  <si>
    <t>https://www.aqwella.com/upload/iblock/452/untitled (2).png</t>
  </si>
  <si>
    <t>https://www.aqwella.com/upload/iblock/501/untitled (18).png</t>
  </si>
  <si>
    <t>Инфинити Л8</t>
  </si>
  <si>
    <t>https://www.aqwella.com/upload/iblock/e09/untitled (2).png</t>
  </si>
  <si>
    <t>Mirror with background lighting and a switch. It could be installed either vertically or horizontally.</t>
  </si>
  <si>
    <t>Зеркало с фоновой подсветкой и выключателем.Может устанавливаться как вертикально.</t>
  </si>
  <si>
    <t>https://www.aqwella.com/upload/iblock/df7/Infinity.pdf</t>
  </si>
  <si>
    <t>https://www.aqwella.com/upload/iblock/94d/Infinity_teсh.pdf</t>
  </si>
  <si>
    <t>https://www.aqwella.com/upload/iblock/04f/зеркало 100_2.png</t>
  </si>
  <si>
    <t>https://www.aqwella.com/upload/iblock/a3d/infinity_01.jpg</t>
  </si>
  <si>
    <t>https://www.aqwella.com/upload/iblock/979/infinity_04.jpg</t>
  </si>
  <si>
    <t>https://www.aqwella.com/upload/iblock/cad/infinity_05.jpg</t>
  </si>
  <si>
    <t>https://www.aqwella.com/upload/iblock/da0/зеркало 100.png</t>
  </si>
  <si>
    <t>Инфинити Л10</t>
  </si>
  <si>
    <t>https://www.aqwella.com/upload/iblock/9b9/untitled.png</t>
  </si>
  <si>
    <t>Зеркало с фоновой подсветкой и выключателем. Может устанавливаться как вертикально, так и горизонтально</t>
  </si>
  <si>
    <t>Акция</t>
  </si>
  <si>
    <t>Процент скидки</t>
  </si>
  <si>
    <t>Старая цена</t>
  </si>
  <si>
    <t>Продажа на ozon</t>
  </si>
  <si>
    <t>Brochure</t>
  </si>
  <si>
    <t>Брошюра</t>
  </si>
  <si>
    <t>Technical information</t>
  </si>
  <si>
    <t>3D models</t>
  </si>
  <si>
    <t>3D модели</t>
  </si>
  <si>
    <t>Цветовая температура, К</t>
  </si>
  <si>
    <t>Цвет</t>
  </si>
  <si>
    <t>Shell shape</t>
  </si>
  <si>
    <t>Shell material</t>
  </si>
  <si>
    <t xml:space="preserve"> Washbasin</t>
  </si>
  <si>
    <t>Furniture shape</t>
  </si>
  <si>
    <t>Facade covering</t>
  </si>
  <si>
    <t>Country</t>
  </si>
  <si>
    <t>Size</t>
  </si>
  <si>
    <t xml:space="preserve"> Installation</t>
  </si>
  <si>
    <t>Свойство</t>
  </si>
  <si>
    <t>Хит-продаж</t>
  </si>
  <si>
    <t>Элемент отдельно</t>
  </si>
  <si>
    <t xml:space="preserve"> Case cover</t>
  </si>
  <si>
    <t>Collection</t>
  </si>
  <si>
    <t>Design style</t>
  </si>
  <si>
    <t>Orientation</t>
  </si>
  <si>
    <t>Область применения анг</t>
  </si>
  <si>
    <t>Application area</t>
  </si>
  <si>
    <t>Product type</t>
  </si>
  <si>
    <t>Nomenclature</t>
  </si>
  <si>
    <t>Номенклатура</t>
  </si>
  <si>
    <t>Детальные изображения</t>
  </si>
  <si>
    <t>Facade material</t>
  </si>
  <si>
    <t xml:space="preserve"> Housing material</t>
  </si>
  <si>
    <t>Полное наименование анг</t>
  </si>
  <si>
    <t>Принадлежность к каталогу</t>
  </si>
  <si>
    <t>Наименование анг</t>
  </si>
  <si>
    <t>Сортировка</t>
  </si>
  <si>
    <t>Цена</t>
  </si>
  <si>
    <t>ID Раздела</t>
  </si>
  <si>
    <t>Шалфей зеленый, акация</t>
  </si>
  <si>
    <t>Морская дюна, акация</t>
  </si>
  <si>
    <t>Белый, акация</t>
  </si>
  <si>
    <t>https://www.aqwella.com/upload/iblock/564/wr11uhxxyw98giwdpucmenm49lq5hdg2/Mal.06.04.D_450х450.png</t>
  </si>
  <si>
    <t>https://www.aqwella.com/upload/iblock/a87/ir6k0y9u4oe50fx5vwar0se3xqw6tr2e/vento_60MD_int_750х750.png</t>
  </si>
  <si>
    <t>https://www.aqwella.com/upload/iblock/497/ductajfsxioeimwrzu1fln5f7zpeo4rm/vento_60_tech_750х750.png</t>
  </si>
  <si>
    <t>https://www.aqwella.com/upload/iblock/3eb/2l9zayg6v3sabqvzbraxzqtlbdom6zc3/Vento_60_tech.pdf</t>
  </si>
  <si>
    <t>https://www.aqwella.com/upload/iblock/5de/abp41efti9loztvgsn4xc2qpbantgxtc/Mal.06.04.D_450х450.png</t>
  </si>
  <si>
    <t>https://www.aqwella.com/upload/iblock/896/j8bbid6mxaby9brs0ol3iww3q62z7yb2/vento_60SH_int_750х750.png</t>
  </si>
  <si>
    <t>https://www.aqwella.com/upload/iblock/c18/a3zb4q5ksshbvz628qxhwiz6krreetwh/vento_60_int_750х750.png</t>
  </si>
  <si>
    <t>https://www.aqwella.com/upload/iblock/631/wmwqx9n4cq4ypteeynpkb4ejv3ulx62n/vento_60_tech_750х750.png</t>
  </si>
  <si>
    <t>https://www.aqwella.com/upload/iblock/37b/uffme8w0qutdlo43tvsxjchm84k6rw58/Vento_60_tech.pdf</t>
  </si>
  <si>
    <t>https://www.aqwella.com/upload/iblock/ea5/p2qi0gdhdssu16860hi4ngrgh980nyqc/Mal.06.04.D_450х450.png</t>
  </si>
  <si>
    <t>https://www.aqwella.com/upload/iblock/f5b/5lvi515w67beue3e07xor5a881hgnegv/vento_60W_int_750х750.png</t>
  </si>
  <si>
    <t>https://www.aqwella.com/upload/iblock/152/19hoqveho7jieptnl3ep72ob4kw6wiau/vento_60_tech_750х750.png</t>
  </si>
  <si>
    <t>https://www.aqwella.com/upload/iblock/902/fro9qxdznq4d8pl1dm81s0fgu7vfsj20/Vento_60_tech.pdf</t>
  </si>
  <si>
    <t>https://www.aqwella.com/upload/iblock/839/2pfn227ukbaco8xvaayihes0ngzdkzpv/Mal.09.04.D_L_450х450.png</t>
  </si>
  <si>
    <t>https://www.aqwella.com/upload/iblock/a6d/5omc4hrna8jy3a3bopsjnad3pzj8sb8n/vento_90LMD_int_750х750.png</t>
  </si>
  <si>
    <t>https://www.aqwella.com/upload/iblock/dc4/pwnypea9s9x0oxeoq6gidkpnqzhuh29q/vento_90LMD_int_basin_750х750.png</t>
  </si>
  <si>
    <t>https://www.aqwella.com/upload/iblock/771/x5bs5n01yjyhsftbu0imxuojaxljyyvg/vento_90L_tech_750х750.png</t>
  </si>
  <si>
    <t>https://www.aqwella.com/upload/iblock/73d/00gji7jh4gdivx0fk8d26xqxch1378kg/Vento_90_L_tech.pdf</t>
  </si>
  <si>
    <t>https://www.aqwella.com/upload/iblock/4f6/x04c93lfi1jfoix3cg041t4ez93qysmv/Mal.09.04.D_L_450х450.png</t>
  </si>
  <si>
    <t>https://www.aqwella.com/upload/iblock/361/vr23lnx8do3zcccd6ei2jg4zkxrmx3x7/vento_90LSH_int_750х750.png</t>
  </si>
  <si>
    <t>https://www.aqwella.com/upload/iblock/8d7/45n9lj19uv39v6gw7coigy3vlh2t7cjx/vento_90L_tech_750х750.png</t>
  </si>
  <si>
    <t>https://www.aqwella.com/upload/iblock/615/mhtdsm6hl24ijhjzeo0riflghovgbnnd/Vento_90_L_tech.pdf</t>
  </si>
  <si>
    <t>https://www.aqwella.com/upload/iblock/830/3buzot54prmoyg5uk1ot4nb3dprsn2lm/Mal.09.04.D_L_450х450.png</t>
  </si>
  <si>
    <t>https://www.aqwella.com/upload/iblock/35e/yoj5ol1rybzp692qzhl2pqq43d115w06/vento_90LW_int_750х750.png</t>
  </si>
  <si>
    <t>https://www.aqwella.com/upload/iblock/912/jmiz2kcj5ddebs68obgnpoazv0779hns/vento_90L_tech_750х750.png</t>
  </si>
  <si>
    <t>https://www.aqwella.com/upload/iblock/818/b6w1x9wo1ivv43atpjetm678x6ppc2l6/Vento_90_L_tech.pdf</t>
  </si>
  <si>
    <t>https://www.aqwella.com/upload/iblock/e3d/lpq0a4yuaj4c5dvpc1xbuh0wdv21yzvt/Mal.10.04.D_450х450.png</t>
  </si>
  <si>
    <t>https://www.aqwella.com/upload/iblock/9c7/mh1m0wz2282jph2g1ugu0wjsod6qafg1/vento_110LMD_int_basin_750х750.png</t>
  </si>
  <si>
    <t>https://www.aqwella.com/upload/iblock/c5f/ibmutwjgvby682up5rgs69lmhzfswr4z/vento_110MD_int_basin_750х750.png</t>
  </si>
  <si>
    <t>https://www.aqwella.com/upload/iblock/76a/ky7s7tqvvpvp5z1iqcp1ek4z82es4mpn/vento_110_tech_750х750.png</t>
  </si>
  <si>
    <t>https://www.aqwella.com/upload/iblock/992/eb6zut4io0k3mw50qn0kq38ehy66t5wu/Vento_100_tech.pdf</t>
  </si>
  <si>
    <t>https://www.aqwella.com/upload/iblock/c9d/kcgqommwc84negiy707nc4iz3pdau0uh/Mal.10.04.D_450х450.png</t>
  </si>
  <si>
    <t>https://www.aqwella.com/upload/iblock/8dd/hsri9rxu9xpnl1rcs13urcgcbzht9ere/vento_110SH_int_750х750.png</t>
  </si>
  <si>
    <t>https://www.aqwella.com/upload/iblock/e26/b6ff6xb1o8j1o433t44xi240uhy0g5lw/vento_110_tech_750х750.png</t>
  </si>
  <si>
    <t>https://www.aqwella.com/upload/iblock/9e9/6j4xk2jt6vfwlma513u7plv2ynaf88lr/Vento_100_tech.pdf</t>
  </si>
  <si>
    <t>https://www.aqwella.com/upload/iblock/dcd/gxdgplxdepydrcv26n3ak3r1kdmu86ya/Mal.10.04.D_450х450.png</t>
  </si>
  <si>
    <t>https://www.aqwella.com/upload/iblock/f44/tq1ukd4avt4tmmayv6lplsjtptv03rzm/vento_110W_int_750х750.png</t>
  </si>
  <si>
    <t>https://www.aqwella.com/upload/iblock/fbe/p255v175h57492b2tgolov705bm7gg3l/vento_110_tech_750х750.png</t>
  </si>
  <si>
    <t>https://www.aqwella.com/upload/iblock/7c1/o3qtxa7h5neuj11i9eqkt73dngpjoky8/Vento_100_tech.pdf</t>
  </si>
  <si>
    <t>https://www.aqwella.com/upload/iblock/d54/w6omllr7v1qhig6e0fpgvrbefvaxjqu2/Mal.75.04.D_450х450.png</t>
  </si>
  <si>
    <t>https://www.aqwella.com/upload/iblock/9d5/fm2r2qlyikgksz63dja8gnhzssd873x7/vento_75MD_int_750х750.png</t>
  </si>
  <si>
    <t>https://www.aqwella.com/upload/iblock/02e/u03s51jg7xgceerh0nidxmccym1grvkd/vento_75MD_int_basin_750х750.png</t>
  </si>
  <si>
    <t>https://www.aqwella.com/upload/iblock/194/f8gyhu8h5900x9928c96vr1ns082gdev/vento_75_tech_750х750.png</t>
  </si>
  <si>
    <t>https://www.aqwella.com/upload/iblock/06e/n2wi4o4ux796jwhyxjrku3jzqvfgs16j/Vento_75_tech.pdf</t>
  </si>
  <si>
    <t>https://www.aqwella.com/upload/iblock/ffb/e02w1xyr8jk6pio3pfyd29gytekkinls/Mal.75.04.D_450х450.png</t>
  </si>
  <si>
    <t>https://www.aqwella.com/upload/iblock/e50/3on6110mluhr30h4omgy22h8dqxzaqk3/vento_75SH_opened_750х750.png</t>
  </si>
  <si>
    <t>https://www.aqwella.com/upload/iblock/1e8/0186zmdy6gzqo2k9p0j302fr87ijawiv/vento_75SH_int_basin_750х750.png</t>
  </si>
  <si>
    <t>https://www.aqwella.com/upload/iblock/181/z2x3f3dn3ycp3mmdmichuwfbzt20p2km/vento_75_tech_750х750.png</t>
  </si>
  <si>
    <t>https://www.aqwella.com/upload/iblock/7eb/3b7tms3y2ae1ve4q0um313u295u7wvnr/Vento_75_tech.pdf</t>
  </si>
  <si>
    <t>https://www.aqwella.com/upload/iblock/b42/d5odjj36q5wh3rxregv4n4qnftnaxfza/Mal.75.04.D_450х450.png</t>
  </si>
  <si>
    <t>https://www.aqwella.com/upload/iblock/f86/0gkfbz9095qwdr6luoi6h54wvmcyv4az/vento_75WM_int_basin_750х750.png</t>
  </si>
  <si>
    <t>https://www.aqwella.com/upload/iblock/5b6/lq154j8joxd2mgyp3d7gs8vnnzj3brv3/vento_75_tech_750х750.png</t>
  </si>
  <si>
    <t>https://www.aqwella.com/upload/iblock/69c/u31hdf2m10wx40lwre0c30q5mzik2jyi/Vento_75_tech.pdf</t>
  </si>
  <si>
    <t>https://www.aqwella.com/upload/iblock/0af/9yb66kok7tpos9p9ityncxblbyde9bg7/vento_60MD_int_750х750.png</t>
  </si>
  <si>
    <t>https://www.aqwella.com/upload/iblock/67a/i4x3kz3ikkqd9k6xdztasoobcemp330j/vento_35SH_int_penal_750х750.png</t>
  </si>
  <si>
    <t>https://www.aqwella.com/upload/iblock/cc3/f9yed093mj2jn0trrflfnkc5m4hylu2v/vento_35_tech_750х750.png</t>
  </si>
  <si>
    <t>https://www.aqwella.com/upload/iblock/e83/t31phneubj62xd6o4teszeiaa4quilco/Vento_35_tech.pdf</t>
  </si>
  <si>
    <t>https://www.aqwella.com/upload/iblock/e66/q8a8103sv55xm4iglfpsybd4ah3ld3qs/vento_35SH_int_750х750.png</t>
  </si>
  <si>
    <t>https://www.aqwella.com/upload/iblock/bbd/02tjj1k48g4c5ouixq3m2yp35adbu0a9/vento_35SH_int_penal_750х750.png</t>
  </si>
  <si>
    <t>https://www.aqwella.com/upload/iblock/bc3/md511uh9nb59zl3vjxm25u3vjg8g3he0/vento_35_tech_750х750.png</t>
  </si>
  <si>
    <t>https://www.aqwella.com/upload/iblock/324/td6mhf8sj3rb7kqxkm7pcg05f22f324e/Vento_35_tech.pdf</t>
  </si>
  <si>
    <t>https://www.aqwella.com/upload/iblock/f4b/fk0v20k3vf2sp1jpzusdj6rppjp5w7ca/vento_60W_int_750х750.png</t>
  </si>
  <si>
    <t>https://www.aqwella.com/upload/iblock/4ca/1dkwekj421ifshwk2pw399coybxt2ohp/vento_35SH_int_penal_750х750.png</t>
  </si>
  <si>
    <t>https://www.aqwella.com/upload/iblock/189/jnulaxtjkxxlv6d1r9gyqr5t1opm2gvl/vento_35_tech_750х750.png</t>
  </si>
  <si>
    <t>https://www.aqwella.com/upload/iblock/b79/iddbbouifmbywxtyghe1knnq5vmwg8x2/Vento_35_tech.pdf</t>
  </si>
  <si>
    <t>https://www.aqwella.com/upload/iblock/3c9/9pmcf969atl1t5vuhy29v2c5xc0pl36p/aura_60_750х750.png</t>
  </si>
  <si>
    <t>https://www.aqwella.com/upload/iblock/688/v89qjzyyz95qtuybrggjqdpm3qepxpqw/aura_70_750х750.png</t>
  </si>
  <si>
    <t>https://www.aqwella.com/upload/iblock/852/bi6s338amcy0a26rjx275cgtcfzp4yhn/aura_80_750х750.png</t>
  </si>
  <si>
    <t>https://www.aqwella.com/upload/iblock/836/2v2zhs8c1hkdgcelwo6in77qtejh6pgn/aura_100_750х750.png</t>
  </si>
  <si>
    <t>https://www.aqwella.com/upload/iblock/eeb/v122iak5eh5r45k6egrjxemy8d46hpi8/vento_60MD_750х750.png</t>
  </si>
  <si>
    <t>https://www.aqwella.com/upload/iblock/7ab/2dpqgswwyefbzll27imtqunz50fole8d/vento_60MD_opened_750х750.png</t>
  </si>
  <si>
    <t>https://www.aqwella.com/upload/iblock/a58/y8faxu6n1hxmxyz7czttonhxmllkptzy/vento_60SH_750х750.png</t>
  </si>
  <si>
    <t>https://www.aqwella.com/upload/iblock/a35/larjeyrzssdubrfuj9hnh6u2vza0yi8l/vento_60SH_opened_750х750.png</t>
  </si>
  <si>
    <t>https://www.aqwella.com/upload/iblock/724/f5doyngwsei7z8ci962tj26rfopn0oif/vento_60WM_750х750.png</t>
  </si>
  <si>
    <t>https://www.aqwella.com/upload/iblock/03b/36d44q2baq9ybqlxhvghm866zawnm6tz/vento_60WM_opened_750х750.png</t>
  </si>
  <si>
    <t>https://www.aqwella.com/upload/iblock/164/i452vlztbr1vkp8h5ogv7nv98znbjt41/vento_90LMD_750х750.png</t>
  </si>
  <si>
    <t>https://www.aqwella.com/upload/iblock/d3b/tu4q7yg0gp3f01o2ef4xexxdr1zxb67o/vento_90LMD_opened_750х750.png</t>
  </si>
  <si>
    <t>https://www.aqwella.com/upload/iblock/88e/rbeln34cty5wn3vqn0biefm910ueg993/vento_90LSH_750х750.png</t>
  </si>
  <si>
    <t>https://www.aqwella.com/upload/iblock/894/rk5edv1llh2nj7vj758vjuqsfbny1miz/vento_90LSH_opened_750х750.png</t>
  </si>
  <si>
    <t>https://www.aqwella.com/upload/iblock/d68/vpd5kl959byf6al0ikqr4yvw20t52ewk/vento_90LWM_750х750.png</t>
  </si>
  <si>
    <t>https://www.aqwella.com/upload/iblock/6fb/31fp747og9zgy0djc9dk540ump8xjrx9/vento_90LWM_opened_750х750.png</t>
  </si>
  <si>
    <t>https://www.aqwella.com/upload/iblock/d28/q5wur53msrbhugzoe5pmie6biqjx7yh8/vento_110MD_750х750.png</t>
  </si>
  <si>
    <t>https://www.aqwella.com/upload/iblock/b7c/huelgry61jv6yrh4l105kde2szdqrfkx/vento_110MD_opened_750х750.png</t>
  </si>
  <si>
    <t>https://www.aqwella.com/upload/iblock/682/7kqn6c7fwaiwoyk3ibcopzkyp4bya9b1/vento_110SH_750х750.png</t>
  </si>
  <si>
    <t>https://www.aqwella.com/upload/iblock/e68/glzppb4cpfkrb6vgcerj7omdat06zgxg/vento_110SH_opened_750х750.png</t>
  </si>
  <si>
    <t>https://www.aqwella.com/upload/iblock/739/r2hg56tbwp1vi6f28wm6f6596xuax45z/vento_110WM_750х750.png</t>
  </si>
  <si>
    <t>https://www.aqwella.com/upload/iblock/99e/vvjcoeqglt1u52k2ocwk1ks5a7xaa5lv/vento_110WM_opened_750х750.png</t>
  </si>
  <si>
    <t>https://www.aqwella.com/upload/iblock/d8f/wuz8vu8wysvmfavrlg877lqiyk4ebfpi/vento_75MD_750х750.png</t>
  </si>
  <si>
    <t>https://www.aqwella.com/upload/iblock/b17/5ggi2t4744844q88u3w77vsmefjtdszy/vento_75MD_opened_750х750.png</t>
  </si>
  <si>
    <t>https://www.aqwella.com/upload/iblock/50f/h8afemmpvxnos1ex1riyh1cjuzt87im6/vento_75SH_opened_750х750.png</t>
  </si>
  <si>
    <t>https://www.aqwella.com/upload/iblock/680/1b68lnb7wefo416iti1a4wohl9ygz4qi/vento_75WM_750х750.png</t>
  </si>
  <si>
    <t>https://www.aqwella.com/upload/iblock/afc/yvq1kqkvf5suonqtgryefq8qvq5n49oj/vento_75WM_opened_750х750.png</t>
  </si>
  <si>
    <t>https://www.aqwella.com/upload/iblock/aa7/x82ov1snfse9rl7sc4v55xb2wje45z4h/vento_35MD_750х750.png</t>
  </si>
  <si>
    <t>https://www.aqwella.com/upload/iblock/992/2cxfihod5feje2i5g7kziqqc5nukwnth/vento_35MD_opened_750х750.png</t>
  </si>
  <si>
    <t>https://www.aqwella.com/upload/iblock/a15/mp3h760msxx0f06cuw54fsbrfytds9h0/vento_35SH_750х750.png</t>
  </si>
  <si>
    <t>https://www.aqwella.com/upload/iblock/992/svbjwhz2qzz7hzw4p48v1dlmk6fwhe6i/vento_35SH_opened_750х750.png</t>
  </si>
  <si>
    <t>https://www.aqwella.com/upload/iblock/6b3/rjb33virmqf0fyabflpx5t6mxtxvtq63/vento_35WM_750х750.png</t>
  </si>
  <si>
    <t>https://www.aqwella.com/upload/iblock/605/xwjwo7jy7cbdbvbi8s8xps2a7boyc42q/vento_35WM_opened_750х750.png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</si>
</sst>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"/>
  </numFmts>
  <fonts count="14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u/>
      <sz val="11"/>
      <color theme="10"/>
      <name val="Calibri"/>
    </font>
    <font>
      <u/>
      <sz val="10"/>
      <color theme="10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Calibri"/>
    </font>
    <font>
      <u/>
      <sz val="11"/>
      <color rgb="FF0000FF"/>
      <name val="Calibri"/>
    </font>
    <font>
      <sz val="8"/>
      <name val="Calibri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2" borderId="0"/>
    <xf numFmtId="0" fontId="12" fillId="2" borderId="0"/>
  </cellStyleXfs>
  <cellXfs count="83">
    <xf numFmtId="0" fontId="0" fillId="2" borderId="0" xfId="0" applyFill="1"/>
    <xf numFmtId="0" fontId="1" fillId="2" borderId="0" xfId="0" applyFont="1" applyFill="1"/>
    <xf numFmtId="1" fontId="1" fillId="2" borderId="0" xfId="0" applyNumberFormat="1" applyFont="1" applyFill="1"/>
    <xf numFmtId="164" fontId="1" fillId="2" borderId="0" xfId="0" applyNumberFormat="1" applyFont="1" applyFill="1"/>
    <xf numFmtId="0" fontId="1" fillId="3" borderId="0" xfId="0" applyFont="1" applyFill="1"/>
    <xf numFmtId="0" fontId="1" fillId="4" borderId="0" xfId="0" applyFont="1" applyFill="1"/>
    <xf numFmtId="0" fontId="1" fillId="2" borderId="1" xfId="0" applyFont="1" applyFill="1" applyBorder="1"/>
    <xf numFmtId="1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1" fontId="1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/>
    <xf numFmtId="164" fontId="1" fillId="3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1" fontId="1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1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wrapText="1"/>
    </xf>
    <xf numFmtId="164" fontId="1" fillId="2" borderId="2" xfId="0" applyNumberFormat="1" applyFont="1" applyFill="1" applyBorder="1"/>
    <xf numFmtId="1" fontId="1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1" xfId="1" applyFill="1" applyBorder="1"/>
    <xf numFmtId="0" fontId="4" fillId="2" borderId="1" xfId="1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/>
    <xf numFmtId="0" fontId="3" fillId="2" borderId="1" xfId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1" fontId="1" fillId="0" borderId="1" xfId="0" applyNumberFormat="1" applyFont="1" applyBorder="1"/>
    <xf numFmtId="164" fontId="1" fillId="0" borderId="1" xfId="0" applyNumberFormat="1" applyFont="1" applyBorder="1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1" fontId="1" fillId="2" borderId="3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0" fontId="4" fillId="0" borderId="1" xfId="1" applyFont="1" applyFill="1" applyBorder="1"/>
    <xf numFmtId="0" fontId="3" fillId="3" borderId="1" xfId="1" applyFill="1" applyBorder="1" applyAlignment="1">
      <alignment wrapText="1"/>
    </xf>
    <xf numFmtId="0" fontId="6" fillId="2" borderId="0" xfId="2"/>
    <xf numFmtId="0" fontId="7" fillId="2" borderId="0" xfId="2" applyFont="1" applyAlignment="1">
      <alignment wrapText="1"/>
    </xf>
    <xf numFmtId="0" fontId="6" fillId="2" borderId="0" xfId="2" applyAlignment="1">
      <alignment wrapText="1"/>
    </xf>
    <xf numFmtId="0" fontId="6" fillId="5" borderId="0" xfId="2" applyFill="1"/>
    <xf numFmtId="0" fontId="10" fillId="5" borderId="0" xfId="2" applyFont="1" applyFill="1"/>
    <xf numFmtId="0" fontId="6" fillId="5" borderId="0" xfId="2" applyFill="1" applyAlignment="1">
      <alignment wrapText="1"/>
    </xf>
    <xf numFmtId="0" fontId="10" fillId="5" borderId="0" xfId="2" applyFont="1" applyFill="1" applyAlignment="1">
      <alignment wrapText="1"/>
    </xf>
    <xf numFmtId="165" fontId="6" fillId="5" borderId="0" xfId="2" applyNumberFormat="1" applyFill="1"/>
    <xf numFmtId="166" fontId="6" fillId="5" borderId="0" xfId="2" applyNumberFormat="1" applyFill="1"/>
    <xf numFmtId="1" fontId="10" fillId="5" borderId="0" xfId="2" applyNumberFormat="1" applyFont="1" applyFill="1"/>
    <xf numFmtId="0" fontId="11" fillId="5" borderId="0" xfId="2" applyFont="1" applyFill="1"/>
    <xf numFmtId="1" fontId="6" fillId="5" borderId="0" xfId="2" applyNumberFormat="1" applyFill="1"/>
    <xf numFmtId="165" fontId="6" fillId="5" borderId="0" xfId="2" applyNumberFormat="1" applyFill="1" applyAlignment="1">
      <alignment wrapText="1"/>
    </xf>
    <xf numFmtId="166" fontId="6" fillId="5" borderId="0" xfId="2" applyNumberFormat="1" applyFill="1" applyAlignment="1">
      <alignment wrapText="1"/>
    </xf>
    <xf numFmtId="0" fontId="13" fillId="5" borderId="0" xfId="3" applyFont="1" applyFill="1" applyAlignment="1">
      <alignment vertical="center"/>
    </xf>
    <xf numFmtId="1" fontId="6" fillId="5" borderId="0" xfId="2" applyNumberFormat="1" applyFill="1" applyAlignment="1">
      <alignment wrapText="1"/>
    </xf>
    <xf numFmtId="0" fontId="6" fillId="5" borderId="0" xfId="2" applyFill="1" applyAlignment="1">
      <alignment vertical="top" wrapText="1"/>
    </xf>
    <xf numFmtId="166" fontId="9" fillId="5" borderId="0" xfId="2" applyNumberFormat="1" applyFont="1" applyFill="1" applyAlignment="1">
      <alignment wrapText="1"/>
    </xf>
    <xf numFmtId="0" fontId="1" fillId="2" borderId="4" xfId="0" applyFont="1" applyFill="1" applyBorder="1"/>
    <xf numFmtId="0" fontId="1" fillId="2" borderId="5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4" fillId="0" borderId="1" xfId="1" applyFont="1" applyBorder="1"/>
    <xf numFmtId="0" fontId="4" fillId="0" borderId="0" xfId="1" applyFont="1" applyFill="1"/>
    <xf numFmtId="0" fontId="3" fillId="0" borderId="1" xfId="1" applyBorder="1"/>
    <xf numFmtId="0" fontId="3" fillId="0" borderId="1" xfId="1" applyFill="1" applyBorder="1"/>
    <xf numFmtId="0" fontId="3" fillId="0" borderId="0" xfId="1" applyFill="1"/>
    <xf numFmtId="0" fontId="1" fillId="0" borderId="1" xfId="0" applyFont="1" applyFill="1" applyBorder="1"/>
    <xf numFmtId="0" fontId="1" fillId="0" borderId="0" xfId="0" applyFont="1" applyFill="1"/>
    <xf numFmtId="0" fontId="1" fillId="0" borderId="4" xfId="0" applyFont="1" applyFill="1" applyBorder="1"/>
    <xf numFmtId="0" fontId="1" fillId="0" borderId="5" xfId="0" applyFont="1" applyFill="1" applyBorder="1"/>
    <xf numFmtId="0" fontId="3" fillId="0" borderId="1" xfId="1" applyFill="1" applyBorder="1" applyAlignment="1">
      <alignment wrapText="1"/>
    </xf>
  </cellXfs>
  <cellStyles count="4">
    <cellStyle name="Гиперссылка" xfId="1" builtinId="8"/>
    <cellStyle name="Обычный" xfId="0" builtinId="0"/>
    <cellStyle name="Обычный 2" xfId="2" xr:uid="{37113904-9502-42D8-B254-099FC5044B0D}"/>
    <cellStyle name="Обычный_Worksheet" xfId="3" xr:uid="{F6DE5C57-ED4A-4366-A6BF-F627A41BBD1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aqwella.com/upload/iblock/ac1/MOB0410+MOB0717W.png" TargetMode="External"/><Relationship Id="rId3182" Type="http://schemas.openxmlformats.org/officeDocument/2006/relationships/hyperlink" Target="https://www.aqwella.com/upload/iblock/97b/cube_90W_34.jpg" TargetMode="External"/><Relationship Id="rId4026" Type="http://schemas.openxmlformats.org/officeDocument/2006/relationships/hyperlink" Target="https://www.aqwella.com/upload/iblock/7a1/88rkd90puu31q556he85fnhb6nhtno82/AQWELLA_Geometria_booklet_2025.pdf" TargetMode="External"/><Relationship Id="rId4233" Type="http://schemas.openxmlformats.org/officeDocument/2006/relationships/hyperlink" Target="https://www.aqwella.com/upload/iblock/e23/bc1w535osd71v1j1o2fwyrphwll735rx/GEO01102SH+STG1014X456MW_02.png" TargetMode="External"/><Relationship Id="rId4440" Type="http://schemas.openxmlformats.org/officeDocument/2006/relationships/hyperlink" Target="https://www.aqwella.com/upload/iblock/238/x89gkaidhtyxjedxuftp4ifv9xpjquct/Geometria_65_2_ST_tech.pdf" TargetMode="External"/><Relationship Id="rId3042" Type="http://schemas.openxmlformats.org/officeDocument/2006/relationships/hyperlink" Target="https://www.aqwella.com/upload/iblock/c84/UM_with_bergamo_W.jpg" TargetMode="External"/><Relationship Id="rId3999" Type="http://schemas.openxmlformats.org/officeDocument/2006/relationships/hyperlink" Target="https://www.aqwella.com/upload/iblock/3ca/qgu2mbnk5bsi9bkpd3vloahvvjic4x5x/TER01052NDB_L_02.jpg" TargetMode="External"/><Relationship Id="rId4300" Type="http://schemas.openxmlformats.org/officeDocument/2006/relationships/hyperlink" Target="https://www.aqwella.com/upload/iblock/832/vs0bxob1b2sakc1tytv9ceuvb23b4z5g/GEO01102WM+STG1014X456GS_01.png" TargetMode="External"/><Relationship Id="rId170" Type="http://schemas.openxmlformats.org/officeDocument/2006/relationships/hyperlink" Target="https://www.aqwella.com/upload/iblock/105/LaDonna_tech.pdf" TargetMode="External"/><Relationship Id="rId3859" Type="http://schemas.openxmlformats.org/officeDocument/2006/relationships/hyperlink" Target="https://www.aqwella.com/upload/iblock/57d/nt54qxyltbhehjyzhq0bqaw3yx6940pb/PUR0106WM_02%20(1).png" TargetMode="External"/><Relationship Id="rId987" Type="http://schemas.openxmlformats.org/officeDocument/2006/relationships/hyperlink" Target="https://www.aqwella.com/upload/iblock/4a3/j1qcnv7m2nlmb6azva9v5q88xi5fisde/genesis_W_34_01_hr.jpg" TargetMode="External"/><Relationship Id="rId2668" Type="http://schemas.openxmlformats.org/officeDocument/2006/relationships/hyperlink" Target="https://www.aqwella.com/upload/iblock/e96/Elegance%20Catalog_Clarberg_2020_removed.pdf" TargetMode="External"/><Relationship Id="rId2875" Type="http://schemas.openxmlformats.org/officeDocument/2006/relationships/hyperlink" Target="https://www.aqwella.com/upload/iblock/6e0/ACC0108DZ.png" TargetMode="External"/><Relationship Id="rId3719" Type="http://schemas.openxmlformats.org/officeDocument/2006/relationships/hyperlink" Target="https://www.aqwella.com/upload/iblock/f0b/zupj7nv0qlpnbjf4cpe0qa853ik3do5n/AQWELLA_Rodos_booklet_2024.pdf" TargetMode="External"/><Relationship Id="rId3926" Type="http://schemas.openxmlformats.org/officeDocument/2006/relationships/hyperlink" Target="https://www.aqwella.com/upload/iblock/e9c/enukitz1ba3p4fja2enw8ywt89u7uscv/Pure_100_tech.pdf" TargetMode="External"/><Relationship Id="rId4090" Type="http://schemas.openxmlformats.org/officeDocument/2006/relationships/hyperlink" Target="https://www.aqwella.com/upload/iblock/973/e2x4gb8u54x1rmp5zj9h22xux9s23kfw/geo_100_st01sh_basin.jpg" TargetMode="External"/><Relationship Id="rId847" Type="http://schemas.openxmlformats.org/officeDocument/2006/relationships/hyperlink" Target="https://www.aqwella.com/upload/iblock/127/Untitled%20(5).png" TargetMode="External"/><Relationship Id="rId1477" Type="http://schemas.openxmlformats.org/officeDocument/2006/relationships/hyperlink" Target="https://www.aqwella.com/upload/iblock/baa/untitled%20(1).png" TargetMode="External"/><Relationship Id="rId1684" Type="http://schemas.openxmlformats.org/officeDocument/2006/relationships/hyperlink" Target="https://www.aqwella.com/upload/iblock/d87/MOB0706DB.png" TargetMode="External"/><Relationship Id="rId1891" Type="http://schemas.openxmlformats.org/officeDocument/2006/relationships/hyperlink" Target="https://www.aqwella.com/upload/iblock/a5a/a6cidi15qpnkfj6ped5tbvhddaca8kps/manchester_int_60_750&#1093;750-1.png" TargetMode="External"/><Relationship Id="rId2528" Type="http://schemas.openxmlformats.org/officeDocument/2006/relationships/hyperlink" Target="https://www.aqwella.com/upload/iblock/6cf/ELI0210.png" TargetMode="External"/><Relationship Id="rId2735" Type="http://schemas.openxmlformats.org/officeDocument/2006/relationships/hyperlink" Target="https://www.aqwella.com/upload/iblock/6e7/LOG0108R.png" TargetMode="External"/><Relationship Id="rId2942" Type="http://schemas.openxmlformats.org/officeDocument/2006/relationships/hyperlink" Target="https://www.aqwella.com/upload/iblock/6be/Accent_90_R_tech.pdf" TargetMode="External"/><Relationship Id="rId707" Type="http://schemas.openxmlformats.org/officeDocument/2006/relationships/hyperlink" Target="https://www.aqwella.com/upload/iblock/247/neo_page.pdf" TargetMode="External"/><Relationship Id="rId914" Type="http://schemas.openxmlformats.org/officeDocument/2006/relationships/hyperlink" Target="https://www.aqwella.com/upload/iblock/119/untitled%20(2).png" TargetMode="External"/><Relationship Id="rId1337" Type="http://schemas.openxmlformats.org/officeDocument/2006/relationships/hyperlink" Target="https://www.aqwella.com/upload/iblock/4d9/100_1.jpg" TargetMode="External"/><Relationship Id="rId1544" Type="http://schemas.openxmlformats.org/officeDocument/2006/relationships/hyperlink" Target="https://www.aqwella.com/upload/iblock/032/MOB0708DB.png" TargetMode="External"/><Relationship Id="rId1751" Type="http://schemas.openxmlformats.org/officeDocument/2006/relationships/hyperlink" Target="https://www.aqwella.com/upload/iblock/a6f/moby_penal.jpg" TargetMode="External"/><Relationship Id="rId2802" Type="http://schemas.openxmlformats.org/officeDocument/2006/relationships/hyperlink" Target="https://www.aqwella.com/upload/iblock/fa5/pap_002.jpg" TargetMode="External"/><Relationship Id="rId43" Type="http://schemas.openxmlformats.org/officeDocument/2006/relationships/hyperlink" Target="https://www.aqwella.com/upload/iblock/c09/Barcelona_65_tech.pdf" TargetMode="External"/><Relationship Id="rId1404" Type="http://schemas.openxmlformats.org/officeDocument/2006/relationships/hyperlink" Target="https://www.aqwella.com/upload/iblock/b55/AQWELLA_Mobi_booklet_2023.pdf" TargetMode="External"/><Relationship Id="rId1611" Type="http://schemas.openxmlformats.org/officeDocument/2006/relationships/hyperlink" Target="https://www.aqwella.com/upload/iblock/f70/sifon.jpg" TargetMode="External"/><Relationship Id="rId4767" Type="http://schemas.openxmlformats.org/officeDocument/2006/relationships/hyperlink" Target="https://www.aqwella.com/upload/iblock/e1d/rwlzko1d3emhben0wm9tn9t4re9ygvxn/VAN0110_02.png" TargetMode="External"/><Relationship Id="rId3369" Type="http://schemas.openxmlformats.org/officeDocument/2006/relationships/hyperlink" Target="https://www.aqwella.com/upload/iblock/501/750_750%2018%20penal.png" TargetMode="External"/><Relationship Id="rId3576" Type="http://schemas.openxmlformats.org/officeDocument/2006/relationships/hyperlink" Target="https://www.aqwella.com/upload/iblock/7fc/o35qskal9bz8swcofr0iyr1kg2gokfr2/Moon_100_&#1057;_tech.pdf" TargetMode="External"/><Relationship Id="rId4627" Type="http://schemas.openxmlformats.org/officeDocument/2006/relationships/hyperlink" Target="https://www.aqwella.com/upload/iblock/c4a/vgr2qanad4hmbuz0d3sh9tqnifc2t31n/Geometria_80_2_ST_tech.pdf" TargetMode="External"/><Relationship Id="rId497" Type="http://schemas.openxmlformats.org/officeDocument/2006/relationships/hyperlink" Target="https://www.aqwella.com/upload/iblock/b9e/Foster_70_tech.pdf" TargetMode="External"/><Relationship Id="rId2178" Type="http://schemas.openxmlformats.org/officeDocument/2006/relationships/hyperlink" Target="https://www.aqwella.com/upload/iblock/818/9yvs0zwhb7tz3la86tw68kc6yuleja1b/AQWELLA_Neringa_booklet_2025.pdf.pdf" TargetMode="External"/><Relationship Id="rId2385" Type="http://schemas.openxmlformats.org/officeDocument/2006/relationships/hyperlink" Target="https://www.aqwella.com/upload/iblock/b69/Accent_3d.zip" TargetMode="External"/><Relationship Id="rId3229" Type="http://schemas.openxmlformats.org/officeDocument/2006/relationships/hyperlink" Target="https://www.aqwella.com/upload/iblock/d15/Urban_100_tech.pdf" TargetMode="External"/><Relationship Id="rId3783" Type="http://schemas.openxmlformats.org/officeDocument/2006/relationships/hyperlink" Target="https://www.aqwella.com/upload/iblock/592/aboftgd9sptfhtpbzmbebhcgmt33o3a8/750_750%20pure%20grey%20opend.jpg" TargetMode="External"/><Relationship Id="rId3990" Type="http://schemas.openxmlformats.org/officeDocument/2006/relationships/hyperlink" Target="https://www.aqwella.com/upload/iblock/847/xx8i5r800vz569jnfe2xijcmxxamrawo/TER01051DB_R_01.jpg" TargetMode="External"/><Relationship Id="rId4834" Type="http://schemas.openxmlformats.org/officeDocument/2006/relationships/hyperlink" Target="https://www.aqwella.com/upload/iblock/f74/v7qdie97rvjsfk2hjfa8su36prnyfqhq/VAN0555N_02.png" TargetMode="External"/><Relationship Id="rId357" Type="http://schemas.openxmlformats.org/officeDocument/2006/relationships/hyperlink" Target="https://www.aqwella.com/upload/iblock/e27/kqntb3h4gibueh2qy2xhaf1s3ofki9gd/brig_75_simplex_mc_int_750&#1093;750.png" TargetMode="External"/><Relationship Id="rId1194" Type="http://schemas.openxmlformats.org/officeDocument/2006/relationships/hyperlink" Target="https://www.aqwella.com/upload/iblock/6fc/malaga_120_03.jpg" TargetMode="External"/><Relationship Id="rId2038" Type="http://schemas.openxmlformats.org/officeDocument/2006/relationships/hyperlink" Target="https://www.aqwella.com/upload/iblock/63d/Fargo_3D.zip" TargetMode="External"/><Relationship Id="rId2592" Type="http://schemas.openxmlformats.org/officeDocument/2006/relationships/hyperlink" Target="https://www.aqwella.com/upload/iblock/848/da_100_01.jpg" TargetMode="External"/><Relationship Id="rId3436" Type="http://schemas.openxmlformats.org/officeDocument/2006/relationships/hyperlink" Target="https://www.aqwella.com/upload/iblock/3d6/AQWELLA%20Craft%20collection%20presentation.pdf" TargetMode="External"/><Relationship Id="rId3643" Type="http://schemas.openxmlformats.org/officeDocument/2006/relationships/hyperlink" Target="https://www.aqwella.com/upload/iblock/e18/0lvl8xv0jzjb3pi68h7ndq978flb1z46/Vision_120_&#1042;_tech.pdf" TargetMode="External"/><Relationship Id="rId3850" Type="http://schemas.openxmlformats.org/officeDocument/2006/relationships/hyperlink" Target="https://www.aqwella.com/upload/iblock/d86/lb993b0wj32y9nmw3fe1fwfdnxidks0e/PUR0106ST_02%20(1).png" TargetMode="External"/><Relationship Id="rId217" Type="http://schemas.openxmlformats.org/officeDocument/2006/relationships/hyperlink" Target="https://www.aqwella.com/upload/iblock/339/Agr.01.10_2.jpg" TargetMode="External"/><Relationship Id="rId564" Type="http://schemas.openxmlformats.org/officeDocument/2006/relationships/hyperlink" Target="https://www.aqwella.com/upload/iblock/b89/Frachesca_105_tech.pdf" TargetMode="External"/><Relationship Id="rId771" Type="http://schemas.openxmlformats.org/officeDocument/2006/relationships/hyperlink" Target="https://www.aqwella.com/upload/iblock/124/90hj0238j5poeri3m84bpgztjvn2phpb/neo_35_opened_750&#1093;750.png" TargetMode="External"/><Relationship Id="rId2245" Type="http://schemas.openxmlformats.org/officeDocument/2006/relationships/hyperlink" Target="https://www.aqwella.com/upload/iblock/e7d/&#1089;ity_page_rus.pdf" TargetMode="External"/><Relationship Id="rId2452" Type="http://schemas.openxmlformats.org/officeDocument/2006/relationships/hyperlink" Target="https://www.aqwella.com/upload/iblock/3e5/BOR0111BLK.png" TargetMode="External"/><Relationship Id="rId3503" Type="http://schemas.openxmlformats.org/officeDocument/2006/relationships/hyperlink" Target="https://www.aqwella.com/upload/iblock/b78/POR0104WW_02.jpg" TargetMode="External"/><Relationship Id="rId3710" Type="http://schemas.openxmlformats.org/officeDocument/2006/relationships/hyperlink" Target="https://www.aqwella.com/upload/iblock/615/qv7f0m60zkt2p31zb05b44ngtydp8rs2/Rodos_50_2n_tech.pdf" TargetMode="External"/><Relationship Id="rId424" Type="http://schemas.openxmlformats.org/officeDocument/2006/relationships/hyperlink" Target="https://www.aqwella.com/upload/iblock/2aa/Untitled%20(4).png" TargetMode="External"/><Relationship Id="rId631" Type="http://schemas.openxmlformats.org/officeDocument/2006/relationships/hyperlink" Target="https://www.aqwella.com/upload/iblock/d20/&#1096;&#1082;&#1072;&#1092;&#1095;&#1080;&#1082;.png" TargetMode="External"/><Relationship Id="rId1054" Type="http://schemas.openxmlformats.org/officeDocument/2006/relationships/hyperlink" Target="https://www.aqwella.com/upload/iblock/ebd/genesis_004.jpg" TargetMode="External"/><Relationship Id="rId1261" Type="http://schemas.openxmlformats.org/officeDocument/2006/relationships/hyperlink" Target="https://www.aqwella.com/upload/iblock/f66/AQWELLA_Miami_booklet_2023.pdf" TargetMode="External"/><Relationship Id="rId2105" Type="http://schemas.openxmlformats.org/officeDocument/2006/relationships/hyperlink" Target="https://www.aqwella.com/upload/iblock/8c4/Verona_tech.pdf" TargetMode="External"/><Relationship Id="rId2312" Type="http://schemas.openxmlformats.org/officeDocument/2006/relationships/hyperlink" Target="https://www.aqwella.com/upload/iblock/ce4/&#1076;&#1073;%2080.png" TargetMode="External"/><Relationship Id="rId1121" Type="http://schemas.openxmlformats.org/officeDocument/2006/relationships/hyperlink" Target="https://www.aqwella.com/upload/iblock/9ef/Infinity.pdf" TargetMode="External"/><Relationship Id="rId4277" Type="http://schemas.openxmlformats.org/officeDocument/2006/relationships/hyperlink" Target="https://www.aqwella.com/upload/iblock/f01/ipxv9fik88tl594nqvk7oynrp7obt0sv/Geometria_100_2_ST_tech.pdf" TargetMode="External"/><Relationship Id="rId4484" Type="http://schemas.openxmlformats.org/officeDocument/2006/relationships/hyperlink" Target="https://www.aqwella.com/upload/iblock/6fc/bhqsb4vxdsw5nnvs1ls35injpmdj3869/crea_38_round_web2.png" TargetMode="External"/><Relationship Id="rId4691" Type="http://schemas.openxmlformats.org/officeDocument/2006/relationships/hyperlink" Target="https://www.aqwella.com/upload/iblock/963/st2ymei6wyemcfook4c0kkouvesly0lq/STG814X476GS.png" TargetMode="External"/><Relationship Id="rId3086" Type="http://schemas.openxmlformats.org/officeDocument/2006/relationships/hyperlink" Target="https://www.aqwella.com/upload/iblock/662/Alba_3d_models%20(1).zip" TargetMode="External"/><Relationship Id="rId3293" Type="http://schemas.openxmlformats.org/officeDocument/2006/relationships/hyperlink" Target="https://www.aqwella.com/upload/iblock/63e/AQWELLA_Urban_booklet_20220117.pdf" TargetMode="External"/><Relationship Id="rId4137" Type="http://schemas.openxmlformats.org/officeDocument/2006/relationships/hyperlink" Target="https://www.aqwella.com/upload/iblock/e98/44r3tonhix18c7kp0iqbmza2610ggtb5/GEO01101WM_02.png" TargetMode="External"/><Relationship Id="rId4344" Type="http://schemas.openxmlformats.org/officeDocument/2006/relationships/hyperlink" Target="https://www.aqwella.com/upload/iblock/6d1/7x2w65zl32wlick53fimbtbwklg9zv9t/Geometria_65_2_ST_tech.png" TargetMode="External"/><Relationship Id="rId4551" Type="http://schemas.openxmlformats.org/officeDocument/2006/relationships/hyperlink" Target="https://www.aqwella.com/upload/iblock/991/42lr1oop83ksh77sdgm4tjlgk9v83ldt/Rectangle%20123.png" TargetMode="External"/><Relationship Id="rId1938" Type="http://schemas.openxmlformats.org/officeDocument/2006/relationships/hyperlink" Target="https://www.aqwella.com/upload/iblock/f81/manchester_page_eng.pdf" TargetMode="External"/><Relationship Id="rId3153" Type="http://schemas.openxmlformats.org/officeDocument/2006/relationships/hyperlink" Target="https://www.aqwella.com/upload/iblock/0df/Cube_700_tech.pdf" TargetMode="External"/><Relationship Id="rId3360" Type="http://schemas.openxmlformats.org/officeDocument/2006/relationships/hyperlink" Target="https://www.aqwella.com/upload/iblock/8e5/fest_80.png" TargetMode="External"/><Relationship Id="rId4204" Type="http://schemas.openxmlformats.org/officeDocument/2006/relationships/hyperlink" Target="https://www.aqwella.com/upload/iblock/601/l69cbbaw4lls3j7xf4msz0h5wc6rzwd6/GEO01102KS+STG1014X456MW_02.png" TargetMode="External"/><Relationship Id="rId281" Type="http://schemas.openxmlformats.org/officeDocument/2006/relationships/hyperlink" Target="https://www.aqwella.com/upload/iblock/c29/Agr.01.08_2.jpg" TargetMode="External"/><Relationship Id="rId3013" Type="http://schemas.openxmlformats.org/officeDocument/2006/relationships/hyperlink" Target="https://www.aqwella.com/upload/iblock/552/UM_logo.jpg" TargetMode="External"/><Relationship Id="rId4411" Type="http://schemas.openxmlformats.org/officeDocument/2006/relationships/hyperlink" Target="https://www.aqwella.com/upload/iblock/2dd/uqj3rippwli7kymon2gl3k88dh1zwhkf/crea_38_round_web2.png" TargetMode="External"/><Relationship Id="rId141" Type="http://schemas.openxmlformats.org/officeDocument/2006/relationships/hyperlink" Target="https://www.aqwella.com/upload/iblock/676/la_donna_003.jpg" TargetMode="External"/><Relationship Id="rId3220" Type="http://schemas.openxmlformats.org/officeDocument/2006/relationships/hyperlink" Target="https://www.aqwella.com/upload/iblock/6e1/URB0110DD.png" TargetMode="External"/><Relationship Id="rId7" Type="http://schemas.openxmlformats.org/officeDocument/2006/relationships/hyperlink" Target="https://www.aqwella.com/upload/iblock/94d/Infinity_te&#1089;h.pdf" TargetMode="External"/><Relationship Id="rId2779" Type="http://schemas.openxmlformats.org/officeDocument/2006/relationships/hyperlink" Target="https://www.aqwella.com/upload/iblock/e17/Pap-w.05.35.LIGHT.png" TargetMode="External"/><Relationship Id="rId2986" Type="http://schemas.openxmlformats.org/officeDocument/2006/relationships/hyperlink" Target="https://www.aqwella.com/upload/iblock/f49/BAS0108DZ_03.jpg" TargetMode="External"/><Relationship Id="rId958" Type="http://schemas.openxmlformats.org/officeDocument/2006/relationships/hyperlink" Target="https://www.aqwella.com/upload/iblock/5e7/Empire_tech.pdf" TargetMode="External"/><Relationship Id="rId1588" Type="http://schemas.openxmlformats.org/officeDocument/2006/relationships/hyperlink" Target="https://www.aqwella.com/upload/iblock/0c2/sifon.jpg" TargetMode="External"/><Relationship Id="rId1795" Type="http://schemas.openxmlformats.org/officeDocument/2006/relationships/hyperlink" Target="https://www.aqwella.com/upload/iblock/51c/moby_120_board_opened.jpg" TargetMode="External"/><Relationship Id="rId2639" Type="http://schemas.openxmlformats.org/officeDocument/2006/relationships/hyperlink" Target="https://www.aqwella.com/upload/iblock/f0c/001.jpg" TargetMode="External"/><Relationship Id="rId2846" Type="http://schemas.openxmlformats.org/officeDocument/2006/relationships/hyperlink" Target="https://www.aqwella.com/upload/iblock/539/Accent_120_tech.pdf" TargetMode="External"/><Relationship Id="rId87" Type="http://schemas.openxmlformats.org/officeDocument/2006/relationships/hyperlink" Target="https://www.aqwella.com/upload/iblock/b42/Ba.01.05.2_new.png" TargetMode="External"/><Relationship Id="rId818" Type="http://schemas.openxmlformats.org/officeDocument/2006/relationships/hyperlink" Target="https://www.aqwella.com/upload/iblock/f64/Vega_3D.zip" TargetMode="External"/><Relationship Id="rId1448" Type="http://schemas.openxmlformats.org/officeDocument/2006/relationships/hyperlink" Target="https://www.aqwella.com/upload/iblock/702/Mobi_tech.pdf" TargetMode="External"/><Relationship Id="rId1655" Type="http://schemas.openxmlformats.org/officeDocument/2006/relationships/hyperlink" Target="https://www.aqwella.com/upload/iblock/daf/untitled.jpg" TargetMode="External"/><Relationship Id="rId2706" Type="http://schemas.openxmlformats.org/officeDocument/2006/relationships/hyperlink" Target="https://www.aqwella.com/upload/iblock/ba3/Evolution%201000.pdf" TargetMode="External"/><Relationship Id="rId4061" Type="http://schemas.openxmlformats.org/officeDocument/2006/relationships/hyperlink" Target="https://www.aqwella.com/upload/iblock/d26/p10jf9pynapine2lthzhgaspfwbyi9fa/crea_38_round_web2.png" TargetMode="External"/><Relationship Id="rId1308" Type="http://schemas.openxmlformats.org/officeDocument/2006/relationships/hyperlink" Target="https://www.aqwella.com/upload/iblock/2da/miami_02.png" TargetMode="External"/><Relationship Id="rId1862" Type="http://schemas.openxmlformats.org/officeDocument/2006/relationships/hyperlink" Target="https://www.aqwella.com/upload/iblock/289/forma_l.png" TargetMode="External"/><Relationship Id="rId2913" Type="http://schemas.openxmlformats.org/officeDocument/2006/relationships/hyperlink" Target="https://www.aqwella.com/upload/iblock/701/malaga_900L.png" TargetMode="External"/><Relationship Id="rId1515" Type="http://schemas.openxmlformats.org/officeDocument/2006/relationships/hyperlink" Target="https://www.aqwella.com/upload/iblock/b85/untitled.jpg" TargetMode="External"/><Relationship Id="rId1722" Type="http://schemas.openxmlformats.org/officeDocument/2006/relationships/hyperlink" Target="https://www.aqwella.com/upload/iblock/ab8/moby_penal.jpg" TargetMode="External"/><Relationship Id="rId14" Type="http://schemas.openxmlformats.org/officeDocument/2006/relationships/hyperlink" Target="https://www.aqwella.com/upload/iblock/a70/Infinity_te&#1089;h.pdf" TargetMode="External"/><Relationship Id="rId3687" Type="http://schemas.openxmlformats.org/officeDocument/2006/relationships/hyperlink" Target="https://www.aqwella.com/upload/iblock/2a3/hed4tduzhrikr0x23grlqt2spb2wir6b/750_750%20&#1088;&#1086;&#1076;&#1086;&#1089;%2070%20&#1086;&#1090;&#1082;&#1088;%20(1).png" TargetMode="External"/><Relationship Id="rId3894" Type="http://schemas.openxmlformats.org/officeDocument/2006/relationships/hyperlink" Target="https://www.aqwella.com/upload/iblock/16c/wxa23dfh1k11l61b15l8p1zifuuydoku/PUR0108ST_02%20(1).png" TargetMode="External"/><Relationship Id="rId4738" Type="http://schemas.openxmlformats.org/officeDocument/2006/relationships/hyperlink" Target="https://www.aqwella.com/upload/iblock/3b1/va9qk1xv2ttpxawcy0gcgzk2zne61tyk/Geometria_35_tech.png" TargetMode="External"/><Relationship Id="rId2289" Type="http://schemas.openxmlformats.org/officeDocument/2006/relationships/hyperlink" Target="https://www.aqwella.com/upload/iblock/bc5/SRT0106DB__.png" TargetMode="External"/><Relationship Id="rId2496" Type="http://schemas.openxmlformats.org/officeDocument/2006/relationships/hyperlink" Target="https://www.aqwella.com/upload/iblock/ca2/Due%20amant_Catalog_Clarberg_2020_removed.pdf" TargetMode="External"/><Relationship Id="rId3547" Type="http://schemas.openxmlformats.org/officeDocument/2006/relationships/hyperlink" Target="https://www.aqwella.com/upload/iblock/ca6/r1jgdoede0ix57hkiumpmhc57cx6n5lg/Moon_100_tech.pdf" TargetMode="External"/><Relationship Id="rId3754" Type="http://schemas.openxmlformats.org/officeDocument/2006/relationships/hyperlink" Target="https://www.aqwella.com/upload/iblock/f52/5td48obeabi0kqsca0q41ybhswzy54o1/elegance_80.png" TargetMode="External"/><Relationship Id="rId3961" Type="http://schemas.openxmlformats.org/officeDocument/2006/relationships/hyperlink" Target="https://www.aqwella.com/upload/iblock/852/jle00qvfvikw7hzrm935zys7qdldstpm/DU01052N_L_02.jpg" TargetMode="External"/><Relationship Id="rId4805" Type="http://schemas.openxmlformats.org/officeDocument/2006/relationships/hyperlink" Target="https://www.aqwella.com/upload/iblock/468/yfpw44uu0zj86titto69t3zfgt0zzl3r/VAN0108_02.png" TargetMode="External"/><Relationship Id="rId468" Type="http://schemas.openxmlformats.org/officeDocument/2006/relationships/hyperlink" Target="https://www.aqwella.com/upload/iblock/705/Foster_70_tech.pdf" TargetMode="External"/><Relationship Id="rId675" Type="http://schemas.openxmlformats.org/officeDocument/2006/relationships/hyperlink" Target="https://www.aqwella.com/upload/iblock/3dc/untitled%20(12).png" TargetMode="External"/><Relationship Id="rId882" Type="http://schemas.openxmlformats.org/officeDocument/2006/relationships/hyperlink" Target="https://www.aqwella.com/upload/iblock/3e9/bergamo_05.jpg" TargetMode="External"/><Relationship Id="rId1098" Type="http://schemas.openxmlformats.org/officeDocument/2006/relationships/hyperlink" Target="https://www.aqwella.com/upload/iblock/d26/Infinity.pdf" TargetMode="External"/><Relationship Id="rId2149" Type="http://schemas.openxmlformats.org/officeDocument/2006/relationships/hyperlink" Target="https://www.aqwella.com/upload/iblock/07a/kgzf0qe3qthkofpyfs5h800ozlgr2ilo/AQWELLA_Neringa_booklet_2025.pdf.pdf" TargetMode="External"/><Relationship Id="rId2356" Type="http://schemas.openxmlformats.org/officeDocument/2006/relationships/hyperlink" Target="https://www.aqwella.com/upload/iblock/89e/untitled%20(16).png" TargetMode="External"/><Relationship Id="rId2563" Type="http://schemas.openxmlformats.org/officeDocument/2006/relationships/hyperlink" Target="https://www.aqwella.com/upload/iblock/821/da_100_10.jpg" TargetMode="External"/><Relationship Id="rId2770" Type="http://schemas.openxmlformats.org/officeDocument/2006/relationships/hyperlink" Target="https://www.aqwella.com/upload/iblock/42f/Papyrus%20wood%201000.pdf" TargetMode="External"/><Relationship Id="rId3407" Type="http://schemas.openxmlformats.org/officeDocument/2006/relationships/hyperlink" Target="https://www.aqwella.com/upload/iblock/e48/Craft_600_tech.pdf" TargetMode="External"/><Relationship Id="rId3614" Type="http://schemas.openxmlformats.org/officeDocument/2006/relationships/hyperlink" Target="https://www.aqwella.com/upload/iblock/a5c/ku1aue78807ocm9l7w50m4at8l1twn8v/750_750%20vision%20120%20front%20(1).png" TargetMode="External"/><Relationship Id="rId3821" Type="http://schemas.openxmlformats.org/officeDocument/2006/relationships/hyperlink" Target="https://www.aqwella.com/upload/iblock/239/n16vsm0loiy5okk1m3jmd403m2po4j5i/4610119205164.png" TargetMode="External"/><Relationship Id="rId328" Type="http://schemas.openxmlformats.org/officeDocument/2006/relationships/hyperlink" Target="https://www.aqwella.com/upload/iblock/2d1/br.05.04.png" TargetMode="External"/><Relationship Id="rId535" Type="http://schemas.openxmlformats.org/officeDocument/2006/relationships/hyperlink" Target="https://www.aqwella.com/upload/iblock/286/Frachesca_85_tech.pdf" TargetMode="External"/><Relationship Id="rId742" Type="http://schemas.openxmlformats.org/officeDocument/2006/relationships/hyperlink" Target="https://www.aqwella.com/upload/iblock/6ef/dhjpbawah3a04p8by9zsgqxgwdr19vep/neo_003a%20(1).jpg" TargetMode="External"/><Relationship Id="rId1165" Type="http://schemas.openxmlformats.org/officeDocument/2006/relationships/hyperlink" Target="https://www.aqwella.com/upload/iblock/214/malaga_90_02.jpg" TargetMode="External"/><Relationship Id="rId1372" Type="http://schemas.openxmlformats.org/officeDocument/2006/relationships/hyperlink" Target="https://www.aqwella.com/upload/iblock/e1a/1fz964ggoushb028rn0rztxzey15kvr8/wb_olimpia.png" TargetMode="External"/><Relationship Id="rId2009" Type="http://schemas.openxmlformats.org/officeDocument/2006/relationships/hyperlink" Target="https://www.aqwella.com/upload/iblock/ac4/FRGN382.png" TargetMode="External"/><Relationship Id="rId2216" Type="http://schemas.openxmlformats.org/officeDocument/2006/relationships/hyperlink" Target="https://www.aqwella.com/upload/iblock/898/city_50_db_p35.jpg" TargetMode="External"/><Relationship Id="rId2423" Type="http://schemas.openxmlformats.org/officeDocument/2006/relationships/hyperlink" Target="https://www.aqwella.com/upload/iblock/9c7/allegro_105_02.jpg" TargetMode="External"/><Relationship Id="rId2630" Type="http://schemas.openxmlformats.org/officeDocument/2006/relationships/hyperlink" Target="https://www.aqwella.com/upload/iblock/d2c/da_100_02.png" TargetMode="External"/><Relationship Id="rId602" Type="http://schemas.openxmlformats.org/officeDocument/2006/relationships/hyperlink" Target="https://www.aqwella.com/upload/iblock/190/untitled%20(12).png" TargetMode="External"/><Relationship Id="rId1025" Type="http://schemas.openxmlformats.org/officeDocument/2006/relationships/hyperlink" Target="https://www.aqwella.com/upload/iblock/7b2/Genesis_tech.pdf" TargetMode="External"/><Relationship Id="rId1232" Type="http://schemas.openxmlformats.org/officeDocument/2006/relationships/hyperlink" Target="https://www.aqwella.com/upload/iblock/b73/AQWELLA_Malaga_booklet_2023.pdf" TargetMode="External"/><Relationship Id="rId4388" Type="http://schemas.openxmlformats.org/officeDocument/2006/relationships/hyperlink" Target="https://www.aqwella.com/upload/iblock/b60/5u2vb7r7kca3f62gzqjugzrmfeumn467/Geometria_65_2_UM_tech.png" TargetMode="External"/><Relationship Id="rId4595" Type="http://schemas.openxmlformats.org/officeDocument/2006/relationships/hyperlink" Target="https://www.aqwella.com/upload/iblock/e3a/1oj8ze3h651srglbavf81ynf4s7ij1ti/STG814X476MB.png" TargetMode="External"/><Relationship Id="rId3197" Type="http://schemas.openxmlformats.org/officeDocument/2006/relationships/hyperlink" Target="https://www.aqwella.com/upload/iblock/33d/Cube_900_tech.pdf" TargetMode="External"/><Relationship Id="rId4248" Type="http://schemas.openxmlformats.org/officeDocument/2006/relationships/hyperlink" Target="https://www.aqwella.com/upload/iblock/dcd/p7qkikda4s81v0zebpvicbw9m54308gd/Geometria_100_2_ST_tech.pdf" TargetMode="External"/><Relationship Id="rId3057" Type="http://schemas.openxmlformats.org/officeDocument/2006/relationships/hyperlink" Target="https://www.aqwella.com/upload/iblock/d4b/6sdn3g9q4swrv0yq1g2ny6s5k4fnhn1l/UM0204.pdf" TargetMode="External"/><Relationship Id="rId4108" Type="http://schemas.openxmlformats.org/officeDocument/2006/relationships/hyperlink" Target="https://www.aqwella.com/upload/iblock/cea/oilikglymqb4jttwfipi11uldsdor19s/GEO01101ST.png" TargetMode="External"/><Relationship Id="rId4455" Type="http://schemas.openxmlformats.org/officeDocument/2006/relationships/hyperlink" Target="https://www.aqwella.com/upload/iblock/13a/b9co0mgxx1sqdoezfk2grkuu556ti216/Rectangle%20123.png" TargetMode="External"/><Relationship Id="rId4662" Type="http://schemas.openxmlformats.org/officeDocument/2006/relationships/hyperlink" Target="https://www.aqwella.com/upload/iblock/7f9/3qu9h4vhpvwux0ejgqh0dwin6pbt7mm9/STG814X476GS.png" TargetMode="External"/><Relationship Id="rId185" Type="http://schemas.openxmlformats.org/officeDocument/2006/relationships/hyperlink" Target="https://www.aqwella.com/upload/iblock/133/quw4se0503d3jesje303k0qdu9h9ztay/La_donna_3D.zip" TargetMode="External"/><Relationship Id="rId1909" Type="http://schemas.openxmlformats.org/officeDocument/2006/relationships/hyperlink" Target="https://www.aqwella.com/upload/iblock/a92/MAN01102_002.jpg" TargetMode="External"/><Relationship Id="rId3264" Type="http://schemas.openxmlformats.org/officeDocument/2006/relationships/hyperlink" Target="https://www.aqwella.com/upload/iblock/632/URB0104W.png" TargetMode="External"/><Relationship Id="rId3471" Type="http://schemas.openxmlformats.org/officeDocument/2006/relationships/hyperlink" Target="https://www.aqwella.com/upload/iblock/b61/AST0110DD_01%20(1)%201%20(7).png" TargetMode="External"/><Relationship Id="rId4315" Type="http://schemas.openxmlformats.org/officeDocument/2006/relationships/hyperlink" Target="https://www.aqwella.com/upload/iblock/998/y5dwinot52opk3c4z6bbz1chb8hyq5vj/Geometria_65_2_UM_tech.pdf" TargetMode="External"/><Relationship Id="rId4522" Type="http://schemas.openxmlformats.org/officeDocument/2006/relationships/hyperlink" Target="https://www.aqwella.com/upload/iblock/7f8/myf89mkv9mvubxnctto0g0tppls2t5xt/Geometria_80_1_ST_tech.png" TargetMode="External"/><Relationship Id="rId392" Type="http://schemas.openxmlformats.org/officeDocument/2006/relationships/hyperlink" Target="https://www.aqwella.com/upload/iblock/e22/wl1ia5big3vber1y4kjug74z8w18f2hy/corsica_65_int_750&#1093;750.png" TargetMode="External"/><Relationship Id="rId2073" Type="http://schemas.openxmlformats.org/officeDocument/2006/relationships/hyperlink" Target="https://www.aqwella.com/upload/iblock/e05/zsk8nwyw37k4edhg0omh1vgsrj1buldf/FRGN440.png" TargetMode="External"/><Relationship Id="rId2280" Type="http://schemas.openxmlformats.org/officeDocument/2006/relationships/hyperlink" Target="https://www.aqwella.com/upload/iblock/439/smart_60_04.jpg" TargetMode="External"/><Relationship Id="rId3124" Type="http://schemas.openxmlformats.org/officeDocument/2006/relationships/hyperlink" Target="https://www.aqwella.com/upload/iblock/e19/ALB0106RDZGR.png" TargetMode="External"/><Relationship Id="rId3331" Type="http://schemas.openxmlformats.org/officeDocument/2006/relationships/hyperlink" Target="https://www.aqwella.com/upload/iblock/fd3/Urban_3d_models.zip" TargetMode="External"/><Relationship Id="rId252" Type="http://schemas.openxmlformats.org/officeDocument/2006/relationships/hyperlink" Target="https://www.aqwella.com/upload/iblock/0e3/eleganse_650.png" TargetMode="External"/><Relationship Id="rId2140" Type="http://schemas.openxmlformats.org/officeDocument/2006/relationships/hyperlink" Target="https://www.aqwella.com/upload/iblock/68c/2753xqz2jnjeicyg0d8j0o493fb6gye4/AQWELLA_Neringa_booklet_2025.pdf.pdf" TargetMode="External"/><Relationship Id="rId112" Type="http://schemas.openxmlformats.org/officeDocument/2006/relationships/hyperlink" Target="https://www.aqwella.com/upload/iblock/0b3/4wom2bgfx1mng8hstbdess9yfmsxiz4z/barcelona_75_int_opened_750&#1093;750.png" TargetMode="External"/><Relationship Id="rId1699" Type="http://schemas.openxmlformats.org/officeDocument/2006/relationships/hyperlink" Target="https://www.aqwella.com/upload/iblock/90d/zfrtj2dt32l3u62d6km9rg2hioclphn9/wb_olimpia.png" TargetMode="External"/><Relationship Id="rId2000" Type="http://schemas.openxmlformats.org/officeDocument/2006/relationships/hyperlink" Target="https://www.aqwella.com/upload/iblock/942/90jx08xep88saxfo6b6bo2lzps9esnlf/frg_80_03.jpg" TargetMode="External"/><Relationship Id="rId2957" Type="http://schemas.openxmlformats.org/officeDocument/2006/relationships/hyperlink" Target="https://www.aqwella.com/upload/iblock/349/Accent_3d.zip" TargetMode="External"/><Relationship Id="rId4172" Type="http://schemas.openxmlformats.org/officeDocument/2006/relationships/hyperlink" Target="https://www.aqwella.com/upload/iblock/fe5/7ztj5ki860b0i25cyt7ogimezkw9wg82/AQWELLA_Geometria_booklet_2025.pdf" TargetMode="External"/><Relationship Id="rId929" Type="http://schemas.openxmlformats.org/officeDocument/2006/relationships/hyperlink" Target="https://www.aqwella.com/upload/iblock/445/Brw.11.04.D_mixer.png" TargetMode="External"/><Relationship Id="rId1559" Type="http://schemas.openxmlformats.org/officeDocument/2006/relationships/hyperlink" Target="https://www.aqwella.com/upload/iblock/b4a/MOB0108DB%20+%20MOB0708BS.png" TargetMode="External"/><Relationship Id="rId1766" Type="http://schemas.openxmlformats.org/officeDocument/2006/relationships/hyperlink" Target="https://www.aqwella.com/upload/iblock/9e3/MOB0406+MOB0717BS.png" TargetMode="External"/><Relationship Id="rId1973" Type="http://schemas.openxmlformats.org/officeDocument/2006/relationships/hyperlink" Target="https://www.aqwella.com/upload/iblock/50e/wngztys71z8wp7nbq9ljntvfh50km9u4/fargo_100_int_750&#1093;750.png" TargetMode="External"/><Relationship Id="rId2817" Type="http://schemas.openxmlformats.org/officeDocument/2006/relationships/hyperlink" Target="https://www.aqwella.com/upload/iblock/201/pap_006.jpg" TargetMode="External"/><Relationship Id="rId4032" Type="http://schemas.openxmlformats.org/officeDocument/2006/relationships/hyperlink" Target="https://www.aqwella.com/upload/iblock/681/wykr8wn01kks0vg53qgu6nz4x70lx953/Rectangle%20123.png" TargetMode="External"/><Relationship Id="rId58" Type="http://schemas.openxmlformats.org/officeDocument/2006/relationships/hyperlink" Target="https://www.aqwella.com/upload/iblock/1b7/Barcelona_85_tech.pdf" TargetMode="External"/><Relationship Id="rId1419" Type="http://schemas.openxmlformats.org/officeDocument/2006/relationships/hyperlink" Target="https://www.aqwella.com/upload/iblock/78b/120.jpg" TargetMode="External"/><Relationship Id="rId1626" Type="http://schemas.openxmlformats.org/officeDocument/2006/relationships/hyperlink" Target="https://www.aqwella.com/upload/iblock/492/sifon.jpg" TargetMode="External"/><Relationship Id="rId1833" Type="http://schemas.openxmlformats.org/officeDocument/2006/relationships/hyperlink" Target="https://www.aqwella.com/upload/iblock/76c/moby_120_board_opened.jpg" TargetMode="External"/><Relationship Id="rId1900" Type="http://schemas.openxmlformats.org/officeDocument/2006/relationships/hyperlink" Target="https://www.aqwella.com/upload/iblock/16f/foster_1000.png" TargetMode="External"/><Relationship Id="rId3798" Type="http://schemas.openxmlformats.org/officeDocument/2006/relationships/hyperlink" Target="https://www.aqwella.com/upload/iblock/0b3/3k3qx2wr6t60rmro95h70gtuitd5x79a/Pure_100_tech.pdf" TargetMode="External"/><Relationship Id="rId3658" Type="http://schemas.openxmlformats.org/officeDocument/2006/relationships/hyperlink" Target="https://www.aqwella.com/upload/iblock/ff0/fnskb4mhl48l6gxw5sp5y3s6zkmc03h1/Vision_80_&#1042;_tech.pdf" TargetMode="External"/><Relationship Id="rId3865" Type="http://schemas.openxmlformats.org/officeDocument/2006/relationships/hyperlink" Target="https://www.aqwella.com/upload/iblock/37a/sktnloxyqco62s7dug7wicxxpwpsuvg3/AQWELLA_Pure_booklet%202024.pdf" TargetMode="External"/><Relationship Id="rId4709" Type="http://schemas.openxmlformats.org/officeDocument/2006/relationships/hyperlink" Target="https://www.aqwella.com/upload/iblock/735/pfzvc5wupf7tue123hvttc6p5n73h9hu/GEO01082WM+STG814X476MW_02.png" TargetMode="External"/><Relationship Id="rId579" Type="http://schemas.openxmlformats.org/officeDocument/2006/relationships/hyperlink" Target="https://www.aqwella.com/upload/iblock/81c/franchesca_03.jpg" TargetMode="External"/><Relationship Id="rId786" Type="http://schemas.openxmlformats.org/officeDocument/2006/relationships/hyperlink" Target="https://www.aqwella.com/upload/iblock/b64/1l4rqi3n76l03gy964iwmusd8jq8okc5/rio_mirror_750&#1093;750.png" TargetMode="External"/><Relationship Id="rId993" Type="http://schemas.openxmlformats.org/officeDocument/2006/relationships/hyperlink" Target="https://www.aqwella.com/upload/iblock/bb8/Genesis_tech.pdf" TargetMode="External"/><Relationship Id="rId2467" Type="http://schemas.openxmlformats.org/officeDocument/2006/relationships/hyperlink" Target="https://www.aqwella.com/upload/iblock/40e/006.jpg" TargetMode="External"/><Relationship Id="rId2674" Type="http://schemas.openxmlformats.org/officeDocument/2006/relationships/hyperlink" Target="https://www.aqwella.com/upload/iblock/f0b/005.jpg" TargetMode="External"/><Relationship Id="rId3518" Type="http://schemas.openxmlformats.org/officeDocument/2006/relationships/hyperlink" Target="https://www.aqwella.com/upload/iblock/88f/3ns38cxgxkvf5mr30vjv9pprftu6ne5m/aura_100_tech.png" TargetMode="External"/><Relationship Id="rId439" Type="http://schemas.openxmlformats.org/officeDocument/2006/relationships/hyperlink" Target="https://www.aqwella.com/upload/iblock/015/Untitled%20(12).png" TargetMode="External"/><Relationship Id="rId646" Type="http://schemas.openxmlformats.org/officeDocument/2006/relationships/hyperlink" Target="https://www.aqwella.com/upload/iblock/de8/untitled%20(8).png" TargetMode="External"/><Relationship Id="rId1069" Type="http://schemas.openxmlformats.org/officeDocument/2006/relationships/hyperlink" Target="https://www.aqwella.com/upload/iblock/ee0/Untitled%20(5).png" TargetMode="External"/><Relationship Id="rId1276" Type="http://schemas.openxmlformats.org/officeDocument/2006/relationships/hyperlink" Target="https://www.aqwella.com/upload/iblock/165/AQWELLA_Miami_booklet_2023.pdf" TargetMode="External"/><Relationship Id="rId1483" Type="http://schemas.openxmlformats.org/officeDocument/2006/relationships/hyperlink" Target="https://www.aqwella.com/upload/iblock/8f0/3lvo08ygomblgjy5prl9iph8ylgh7nnr/wb_olimpia.png" TargetMode="External"/><Relationship Id="rId2327" Type="http://schemas.openxmlformats.org/officeDocument/2006/relationships/hyperlink" Target="https://www.aqwella.com/upload/iblock/49d/&#1040;&#1085;&#1082;&#1086;&#1085;&#1072;%20&#1055;&#1077;&#1085;&#1072;&#1083;&#1099;.pdf" TargetMode="External"/><Relationship Id="rId2881" Type="http://schemas.openxmlformats.org/officeDocument/2006/relationships/hyperlink" Target="https://www.aqwella.com/upload/iblock/65c/accent_60_w_basin_1.jpg" TargetMode="External"/><Relationship Id="rId3725" Type="http://schemas.openxmlformats.org/officeDocument/2006/relationships/hyperlink" Target="https://www.aqwella.com/upload/iblock/dc9/qrk23qm0jz0p36m8ajnvvny57qdljqfg/eleganse_650.png" TargetMode="External"/><Relationship Id="rId3932" Type="http://schemas.openxmlformats.org/officeDocument/2006/relationships/hyperlink" Target="https://www.aqwella.com/upload/iblock/d73/xm3vrumxjbk7fjj4qpiadqrhpyqpwnyq/750_750%20pure%20seriy%20tuman%2060+penal.jpg" TargetMode="External"/><Relationship Id="rId506" Type="http://schemas.openxmlformats.org/officeDocument/2006/relationships/hyperlink" Target="https://www.aqwella.com/upload/iblock/49b/foster_page_rus.pdf" TargetMode="External"/><Relationship Id="rId853" Type="http://schemas.openxmlformats.org/officeDocument/2006/relationships/hyperlink" Target="https://www.aqwella.com/upload/iblock/99a/Untitled%20(7).png" TargetMode="External"/><Relationship Id="rId1136" Type="http://schemas.openxmlformats.org/officeDocument/2006/relationships/hyperlink" Target="https://www.aqwella.com/upload/iblock/703/Infinity_te&#1089;h.pdf" TargetMode="External"/><Relationship Id="rId1690" Type="http://schemas.openxmlformats.org/officeDocument/2006/relationships/hyperlink" Target="https://www.aqwella.com/upload/iblock/2eb/Mobi_tech.pdf" TargetMode="External"/><Relationship Id="rId2534" Type="http://schemas.openxmlformats.org/officeDocument/2006/relationships/hyperlink" Target="https://www.aqwella.com/upload/iblock/750/dune_001.png" TargetMode="External"/><Relationship Id="rId2741" Type="http://schemas.openxmlformats.org/officeDocument/2006/relationships/hyperlink" Target="https://www.aqwella.com/upload/iblock/88a/004.jpg" TargetMode="External"/><Relationship Id="rId713" Type="http://schemas.openxmlformats.org/officeDocument/2006/relationships/hyperlink" Target="https://www.aqwella.com/upload/iblock/ada/q60.png" TargetMode="External"/><Relationship Id="rId920" Type="http://schemas.openxmlformats.org/officeDocument/2006/relationships/hyperlink" Target="https://www.aqwella.com/upload/iblock/4a8/untitled%20(1).png" TargetMode="External"/><Relationship Id="rId1343" Type="http://schemas.openxmlformats.org/officeDocument/2006/relationships/hyperlink" Target="https://www.aqwella.com/upload/iblock/589/MOB0112BS+MOB0712DB.png" TargetMode="External"/><Relationship Id="rId1550" Type="http://schemas.openxmlformats.org/officeDocument/2006/relationships/hyperlink" Target="https://www.aqwella.com/upload/iblock/cb9/MOB0108BS+MOB0708W.png" TargetMode="External"/><Relationship Id="rId2601" Type="http://schemas.openxmlformats.org/officeDocument/2006/relationships/hyperlink" Target="https://www.aqwella.com/upload/iblock/9ec/DUE0112.png" TargetMode="External"/><Relationship Id="rId4499" Type="http://schemas.openxmlformats.org/officeDocument/2006/relationships/hyperlink" Target="https://www.aqwella.com/upload/iblock/1cb/257igxtxd1oovpeh9guigbb9ee5jmcow/GEO01081SH.png" TargetMode="External"/><Relationship Id="rId1203" Type="http://schemas.openxmlformats.org/officeDocument/2006/relationships/hyperlink" Target="https://www.aqwella.com/upload/iblock/e64/malaga_120_01.jpg" TargetMode="External"/><Relationship Id="rId1410" Type="http://schemas.openxmlformats.org/officeDocument/2006/relationships/hyperlink" Target="https://www.aqwella.com/upload/iblock/e9b/untitled%20(2).png" TargetMode="External"/><Relationship Id="rId4359" Type="http://schemas.openxmlformats.org/officeDocument/2006/relationships/hyperlink" Target="https://www.aqwella.com/upload/iblock/0b0/iuq4ii335ko6fv468phkr418o7g31in3/Geometria_65_2_ST_tech.pdf" TargetMode="External"/><Relationship Id="rId4566" Type="http://schemas.openxmlformats.org/officeDocument/2006/relationships/hyperlink" Target="https://www.aqwella.com/upload/iblock/47f/gtog3x1tjnxgpuu9lu1gjv5b1oomeidt/GEO01081WM+STG814X476MW_02.png" TargetMode="External"/><Relationship Id="rId4773" Type="http://schemas.openxmlformats.org/officeDocument/2006/relationships/hyperlink" Target="https://www.aqwella.com/upload/iblock/207/uwq73u9gme03md3luoxdncy3g3mpmox6/&#1042;&#1072;&#1085;&#1082;&#1091;&#1074;&#1077;&#1088;_100_1_tech.pdf" TargetMode="External"/><Relationship Id="rId3168" Type="http://schemas.openxmlformats.org/officeDocument/2006/relationships/hyperlink" Target="https://www.aqwella.com/upload/iblock/c0e/CUB_0109GR.png" TargetMode="External"/><Relationship Id="rId3375" Type="http://schemas.openxmlformats.org/officeDocument/2006/relationships/hyperlink" Target="https://www.aqwella.com/upload/iblock/f7f/AQWELLA_Urban_booklet_20220117.pdf" TargetMode="External"/><Relationship Id="rId3582" Type="http://schemas.openxmlformats.org/officeDocument/2006/relationships/hyperlink" Target="https://www.aqwella.com/upload/iblock/81c/azajbxakmkyh1rz705ffu7sbik6hv86n/AQWELLA%20Mirror%20Catalog%202024.pdf" TargetMode="External"/><Relationship Id="rId4219" Type="http://schemas.openxmlformats.org/officeDocument/2006/relationships/hyperlink" Target="https://www.aqwella.com/upload/iblock/c91/mt63emjc78s6tomhy5fyvr83kd0hv23i/Geometria_100_2_ST_tech.pdf" TargetMode="External"/><Relationship Id="rId4426" Type="http://schemas.openxmlformats.org/officeDocument/2006/relationships/hyperlink" Target="https://www.aqwella.com/upload/iblock/040/cz2wtkv5bphhsqjk3f7hcoplmk05v225/GEO01062WM+STG562X476MW_02.png" TargetMode="External"/><Relationship Id="rId4633" Type="http://schemas.openxmlformats.org/officeDocument/2006/relationships/hyperlink" Target="https://www.aqwella.com/upload/iblock/2b9/hu9d1xjyu3drx4vuxdib8g3hu47p6xri/STG814X476GS.png" TargetMode="External"/><Relationship Id="rId4840" Type="http://schemas.openxmlformats.org/officeDocument/2006/relationships/hyperlink" Target="https://www.aqwella.com/upload/iblock/062/qax5hkmarfwm22j5c1l2dfaoa6nijhww/&#1041;&#1088;&#1086;&#1096;&#1102;&#1088;&#1072;%20Vancouver%202.pdf" TargetMode="External"/><Relationship Id="rId296" Type="http://schemas.openxmlformats.org/officeDocument/2006/relationships/hyperlink" Target="https://www.aqwella.com/upload/iblock/cfb/brig_007.jpg" TargetMode="External"/><Relationship Id="rId2184" Type="http://schemas.openxmlformats.org/officeDocument/2006/relationships/hyperlink" Target="https://www.aqwella.com/upload/iblock/a45/Sity_50_tech.pdf" TargetMode="External"/><Relationship Id="rId2391" Type="http://schemas.openxmlformats.org/officeDocument/2006/relationships/hyperlink" Target="https://www.aqwella.com/upload/iblock/74d/untitled.png" TargetMode="External"/><Relationship Id="rId3028" Type="http://schemas.openxmlformats.org/officeDocument/2006/relationships/hyperlink" Target="https://www.aqwella.com/upload/iblock/8c0/UM_logo.jpg" TargetMode="External"/><Relationship Id="rId3235" Type="http://schemas.openxmlformats.org/officeDocument/2006/relationships/hyperlink" Target="https://www.aqwella.com/upload/iblock/8c7/foster_1000.png" TargetMode="External"/><Relationship Id="rId3442" Type="http://schemas.openxmlformats.org/officeDocument/2006/relationships/hyperlink" Target="https://www.aqwella.com/upload/iblock/8ab/foster_1000.png" TargetMode="External"/><Relationship Id="rId156" Type="http://schemas.openxmlformats.org/officeDocument/2006/relationships/hyperlink" Target="https://www.aqwella.com/upload/iblock/53b/la_donna_003.jpg" TargetMode="External"/><Relationship Id="rId363" Type="http://schemas.openxmlformats.org/officeDocument/2006/relationships/hyperlink" Target="https://www.aqwella.com/upload/iblock/fdb/Brig_70_hang_tech.pdf" TargetMode="External"/><Relationship Id="rId570" Type="http://schemas.openxmlformats.org/officeDocument/2006/relationships/hyperlink" Target="https://www.aqwella.com/upload/iblock/a2a/untitled%20(8).png" TargetMode="External"/><Relationship Id="rId2044" Type="http://schemas.openxmlformats.org/officeDocument/2006/relationships/hyperlink" Target="https://www.aqwella.com/upload/iblock/c5c/7jywwg0766jjao7omm7qyaixil7e95lv/fargo_60_int_750&#1093;750.png" TargetMode="External"/><Relationship Id="rId2251" Type="http://schemas.openxmlformats.org/officeDocument/2006/relationships/hyperlink" Target="https://www.aqwella.com/upload/iblock/25c/Sity_50_tech.pdf" TargetMode="External"/><Relationship Id="rId3302" Type="http://schemas.openxmlformats.org/officeDocument/2006/relationships/hyperlink" Target="https://www.aqwella.com/upload/iblock/936/AQWELLA_Urban_booklet_20220117.pdf" TargetMode="External"/><Relationship Id="rId4700" Type="http://schemas.openxmlformats.org/officeDocument/2006/relationships/hyperlink" Target="https://www.aqwella.com/upload/iblock/1eb/nx4gj0hvd5c90svxw3n7ym79bdf8vvkj/GEO01082WM_02.png" TargetMode="External"/><Relationship Id="rId223" Type="http://schemas.openxmlformats.org/officeDocument/2006/relationships/hyperlink" Target="https://www.aqwella.com/upload/iblock/548/allegro_page_eng.pdf" TargetMode="External"/><Relationship Id="rId430" Type="http://schemas.openxmlformats.org/officeDocument/2006/relationships/hyperlink" Target="https://www.aqwella.com/upload/iblock/bf6/Ecoline_85_tech.pdf" TargetMode="External"/><Relationship Id="rId1060" Type="http://schemas.openxmlformats.org/officeDocument/2006/relationships/hyperlink" Target="https://www.aqwella.com/upload/iblock/819/untitled%20(15).png" TargetMode="External"/><Relationship Id="rId2111" Type="http://schemas.openxmlformats.org/officeDocument/2006/relationships/hyperlink" Target="https://www.aqwella.com/upload/iblock/e1b/infinity_800.png" TargetMode="External"/><Relationship Id="rId4076" Type="http://schemas.openxmlformats.org/officeDocument/2006/relationships/hyperlink" Target="https://www.aqwella.com/upload/iblock/85a/smb3kl2a306o5vmiyl1a91jbnxlk952a/AQWELLA_Geometria_booklet_2025.pdf" TargetMode="External"/><Relationship Id="rId1877" Type="http://schemas.openxmlformats.org/officeDocument/2006/relationships/hyperlink" Target="https://www.aqwella.com/upload/iblock/f4e/forma_page_eng.pdf" TargetMode="External"/><Relationship Id="rId2928" Type="http://schemas.openxmlformats.org/officeDocument/2006/relationships/hyperlink" Target="https://www.aqwella.com/upload/iblock/1d3/accent_90_dz_34.jpg" TargetMode="External"/><Relationship Id="rId4283" Type="http://schemas.openxmlformats.org/officeDocument/2006/relationships/hyperlink" Target="https://www.aqwella.com/upload/iblock/829/numu4sg48yd2uat71sspuoz590wamgxh/GE01102WM.png" TargetMode="External"/><Relationship Id="rId4490" Type="http://schemas.openxmlformats.org/officeDocument/2006/relationships/hyperlink" Target="https://www.aqwella.com/upload/iblock/1d7/hf0ivz90me96x6p8m874gkexalrdwesu/GEO01081KS+STG814X476GS_02.png" TargetMode="External"/><Relationship Id="rId1737" Type="http://schemas.openxmlformats.org/officeDocument/2006/relationships/hyperlink" Target="https://www.aqwella.com/upload/iblock/7e1/MOB0535DB+MOB0735W.png" TargetMode="External"/><Relationship Id="rId1944" Type="http://schemas.openxmlformats.org/officeDocument/2006/relationships/hyperlink" Target="https://www.aqwella.com/upload/iblock/b50/Manchester_3D.zip" TargetMode="External"/><Relationship Id="rId3092" Type="http://schemas.openxmlformats.org/officeDocument/2006/relationships/hyperlink" Target="https://www.aqwella.com/upload/iblock/187/Alba_SW_front.jpg" TargetMode="External"/><Relationship Id="rId4143" Type="http://schemas.openxmlformats.org/officeDocument/2006/relationships/hyperlink" Target="https://www.aqwella.com/upload/iblock/58a/creutgioy88i18nuuturgbg2sin1k7ta/Rectangle%20123.png" TargetMode="External"/><Relationship Id="rId4350" Type="http://schemas.openxmlformats.org/officeDocument/2006/relationships/hyperlink" Target="https://www.aqwella.com/upload/iblock/b3d/6h8wmzz5x4mn0lgnotpdsng580g94wn0/Geometria_65_2_ST_tech.pdf" TargetMode="External"/><Relationship Id="rId29" Type="http://schemas.openxmlformats.org/officeDocument/2006/relationships/hyperlink" Target="https://www.aqwella.com/upload/iblock/f89/Barcelona_105_tech.pdf" TargetMode="External"/><Relationship Id="rId4003" Type="http://schemas.openxmlformats.org/officeDocument/2006/relationships/hyperlink" Target="https://www.aqwella.com/upload/iblock/bd2/nvjafhsr0rgjr7xowzzxldfyafc7zvmp/forma_l.png" TargetMode="External"/><Relationship Id="rId4210" Type="http://schemas.openxmlformats.org/officeDocument/2006/relationships/hyperlink" Target="https://www.aqwella.com/upload/iblock/f87/kav5y1bzwlatwf3a2yy2ztd927lxk72b/Geometria_100_2_ST_tech.pdf" TargetMode="External"/><Relationship Id="rId1804" Type="http://schemas.openxmlformats.org/officeDocument/2006/relationships/hyperlink" Target="https://www.aqwella.com/upload/iblock/7cf/MOB0408+MOB0717W.png" TargetMode="External"/><Relationship Id="rId3769" Type="http://schemas.openxmlformats.org/officeDocument/2006/relationships/hyperlink" Target="https://www.aqwella.com/upload/iblock/974/7u8ru1ui9e4b2kj2rsetxxt1u2xysx1a/750_750%20&#1088;&#1086;&#1076;&#1086;&#1089;%2035%20&#1086;&#1090;&#1082;&#1088;&#1099;&#1090;.png" TargetMode="External"/><Relationship Id="rId3976" Type="http://schemas.openxmlformats.org/officeDocument/2006/relationships/hyperlink" Target="https://www.aqwella.com/upload/iblock/537/cb9r235luvlk975i7r1d9il06njn6zs9/Duet_55_2n_tech.pdf" TargetMode="External"/><Relationship Id="rId897" Type="http://schemas.openxmlformats.org/officeDocument/2006/relationships/hyperlink" Target="https://www.aqwella.com/upload/iblock/248/milan_page_rus.pdf" TargetMode="External"/><Relationship Id="rId2578" Type="http://schemas.openxmlformats.org/officeDocument/2006/relationships/hyperlink" Target="https://www.aqwella.com/upload/iblock/920/Due%20amanti%201000.pdf" TargetMode="External"/><Relationship Id="rId2785" Type="http://schemas.openxmlformats.org/officeDocument/2006/relationships/hyperlink" Target="https://www.aqwella.com/upload/iblock/82b/Pap-w.01.10.LIGHT.png" TargetMode="External"/><Relationship Id="rId2992" Type="http://schemas.openxmlformats.org/officeDocument/2006/relationships/hyperlink" Target="https://www.aqwella.com/upload/iblock/b93/Basic_105_tech.pdf" TargetMode="External"/><Relationship Id="rId3629" Type="http://schemas.openxmlformats.org/officeDocument/2006/relationships/hyperlink" Target="https://www.aqwella.com/upload/iblock/9d6/ytwmpsjlvu2a96ezwft95w339v2l0dg9/AQWELLA%20Mirror%20Catalog%202024.pdf" TargetMode="External"/><Relationship Id="rId3836" Type="http://schemas.openxmlformats.org/officeDocument/2006/relationships/hyperlink" Target="https://www.aqwella.com/upload/iblock/be6/g7j261fbv3ak09spnygr95rvs90rbvzy/4610119204013.png" TargetMode="External"/><Relationship Id="rId757" Type="http://schemas.openxmlformats.org/officeDocument/2006/relationships/hyperlink" Target="https://www.aqwella.com/upload/iblock/266/Neo_70_hang_tech.pdf" TargetMode="External"/><Relationship Id="rId964" Type="http://schemas.openxmlformats.org/officeDocument/2006/relationships/hyperlink" Target="https://www.aqwella.com/upload/iblock/940/empire%20slider%20&#1082;&#1086;&#1083;&#1083;&#1077;&#1082;&#1094;&#1080;&#1080;%20750_750.jpg" TargetMode="External"/><Relationship Id="rId1387" Type="http://schemas.openxmlformats.org/officeDocument/2006/relationships/hyperlink" Target="https://www.aqwella.com/upload/iblock/285/120.jpg" TargetMode="External"/><Relationship Id="rId1594" Type="http://schemas.openxmlformats.org/officeDocument/2006/relationships/hyperlink" Target="https://www.aqwella.com/upload/iblock/85a/MOB0108W+MOB0708DB.png" TargetMode="External"/><Relationship Id="rId2438" Type="http://schemas.openxmlformats.org/officeDocument/2006/relationships/hyperlink" Target="https://www.aqwella.com/upload/iblock/c01/80%20(1).png" TargetMode="External"/><Relationship Id="rId2645" Type="http://schemas.openxmlformats.org/officeDocument/2006/relationships/hyperlink" Target="https://www.aqwella.com/upload/iblock/4e2/EL0504.png" TargetMode="External"/><Relationship Id="rId2852" Type="http://schemas.openxmlformats.org/officeDocument/2006/relationships/hyperlink" Target="https://www.aqwella.com/upload/iblock/ad8/malaga_1200.png" TargetMode="External"/><Relationship Id="rId3903" Type="http://schemas.openxmlformats.org/officeDocument/2006/relationships/hyperlink" Target="https://www.aqwella.com/upload/iblock/a57/q12fn181bca1ukpta7jnxizdhje4i30e/750_750%20&#1089;&#1088;&#1077;&#1079;%20&#1088;&#1091;&#1095;&#1082;&#1072;%20&#1073;&#1077;&#1083;&#1099;&#1081;.jpg" TargetMode="External"/><Relationship Id="rId93" Type="http://schemas.openxmlformats.org/officeDocument/2006/relationships/hyperlink" Target="https://www.aqwella.com/upload/iblock/616/barcelona_105_main.jpg" TargetMode="External"/><Relationship Id="rId617" Type="http://schemas.openxmlformats.org/officeDocument/2006/relationships/hyperlink" Target="https://www.aqwella.com/upload/iblock/cd4/Leon-MP_3D.zip" TargetMode="External"/><Relationship Id="rId824" Type="http://schemas.openxmlformats.org/officeDocument/2006/relationships/hyperlink" Target="https://www.aqwella.com/upload/iblock/705/Untitled%20(1).png" TargetMode="External"/><Relationship Id="rId1247" Type="http://schemas.openxmlformats.org/officeDocument/2006/relationships/hyperlink" Target="https://www.aqwella.com/upload/iblock/7d8/miami_05.jpg" TargetMode="External"/><Relationship Id="rId1454" Type="http://schemas.openxmlformats.org/officeDocument/2006/relationships/hyperlink" Target="https://www.aqwella.com/upload/iblock/ed4/untitled%20(2).png" TargetMode="External"/><Relationship Id="rId1661" Type="http://schemas.openxmlformats.org/officeDocument/2006/relationships/hyperlink" Target="https://www.aqwella.com/upload/iblock/b40/AQWELLA_Mobi_booklet_2023.pdf" TargetMode="External"/><Relationship Id="rId2505" Type="http://schemas.openxmlformats.org/officeDocument/2006/relationships/hyperlink" Target="https://www.aqwella.com/upload/iblock/08a/dune_001.jpg" TargetMode="External"/><Relationship Id="rId2712" Type="http://schemas.openxmlformats.org/officeDocument/2006/relationships/hyperlink" Target="https://www.aqwella.com/upload/iblock/296/005.jpg" TargetMode="External"/><Relationship Id="rId1107" Type="http://schemas.openxmlformats.org/officeDocument/2006/relationships/hyperlink" Target="https://www.aqwella.com/upload/iblock/c33/untitled%20(1).png" TargetMode="External"/><Relationship Id="rId1314" Type="http://schemas.openxmlformats.org/officeDocument/2006/relationships/hyperlink" Target="https://www.aqwella.com/upload/iblock/7b6/Miami_tech.pdf" TargetMode="External"/><Relationship Id="rId1521" Type="http://schemas.openxmlformats.org/officeDocument/2006/relationships/hyperlink" Target="https://www.aqwella.com/upload/iblock/b16/sifon.jpg" TargetMode="External"/><Relationship Id="rId4677" Type="http://schemas.openxmlformats.org/officeDocument/2006/relationships/hyperlink" Target="https://www.aqwella.com/upload/iblock/6bc/342a9mu9d4x8qgmn1xn6psu0w4u2bk05/AQWELLA_Geometria_booklet_2025.pdf" TargetMode="External"/><Relationship Id="rId3279" Type="http://schemas.openxmlformats.org/officeDocument/2006/relationships/hyperlink" Target="https://www.aqwella.com/upload/iblock/a23/Urban_50_tech.pdf" TargetMode="External"/><Relationship Id="rId3486" Type="http://schemas.openxmlformats.org/officeDocument/2006/relationships/hyperlink" Target="https://www.aqwella.com/upload/iblock/b1f/Porto_tech.pdf" TargetMode="External"/><Relationship Id="rId3693" Type="http://schemas.openxmlformats.org/officeDocument/2006/relationships/hyperlink" Target="https://www.aqwella.com/upload/iblock/cbf/q5ei24ay4pjke8c5cykqdvf5wzbe1n8m/elegance_100.png" TargetMode="External"/><Relationship Id="rId4537" Type="http://schemas.openxmlformats.org/officeDocument/2006/relationships/hyperlink" Target="https://www.aqwella.com/upload/iblock/f0a/v2xnra0miyxrntapy6qulj6ltelzsl64/GEO01081ST+STG814X476MW_01.png" TargetMode="External"/><Relationship Id="rId20" Type="http://schemas.openxmlformats.org/officeDocument/2006/relationships/hyperlink" Target="https://www.aqwella.com/upload/iblock/c50/MC.pdf" TargetMode="External"/><Relationship Id="rId2088" Type="http://schemas.openxmlformats.org/officeDocument/2006/relationships/hyperlink" Target="https://www.aqwella.com/upload/iblock/012/AQWELLA_Verona_booklet_2023.pdf" TargetMode="External"/><Relationship Id="rId2295" Type="http://schemas.openxmlformats.org/officeDocument/2006/relationships/hyperlink" Target="https://www.aqwella.com/upload/iblock/ea9/Smart_3D_Model.zip" TargetMode="External"/><Relationship Id="rId3139" Type="http://schemas.openxmlformats.org/officeDocument/2006/relationships/hyperlink" Target="https://www.aqwella.com/upload/iblock/378/CMPSL0604D_02.png" TargetMode="External"/><Relationship Id="rId3346" Type="http://schemas.openxmlformats.org/officeDocument/2006/relationships/hyperlink" Target="https://www.aqwella.com/upload/iblock/450/AQWELLA_Urban_booklet_20220117.pdf" TargetMode="External"/><Relationship Id="rId4744" Type="http://schemas.openxmlformats.org/officeDocument/2006/relationships/hyperlink" Target="https://www.aqwella.com/upload/iblock/85f/d61lbrx7xkzh649daw6v106s21rnyvws/GEO0535SH_02.png" TargetMode="External"/><Relationship Id="rId267" Type="http://schemas.openxmlformats.org/officeDocument/2006/relationships/hyperlink" Target="https://www.aqwella.com/upload/iblock/32c/allegro_002.jpg" TargetMode="External"/><Relationship Id="rId474" Type="http://schemas.openxmlformats.org/officeDocument/2006/relationships/hyperlink" Target="https://www.aqwella.com/upload/iblock/0af/Foster_80_hang_tech.pdf" TargetMode="External"/><Relationship Id="rId2155" Type="http://schemas.openxmlformats.org/officeDocument/2006/relationships/hyperlink" Target="https://www.aqwella.com/upload/iblock/6b8/n0q4yti2t9dn4yavh91klul0m9ki23e7/NER0804D.png" TargetMode="External"/><Relationship Id="rId3553" Type="http://schemas.openxmlformats.org/officeDocument/2006/relationships/hyperlink" Target="https://www.aqwella.com/upload/iblock/fda/x4f65hjofg2gke296y7m29m1aao70ztl/750_750%20moon3.jpg" TargetMode="External"/><Relationship Id="rId3760" Type="http://schemas.openxmlformats.org/officeDocument/2006/relationships/hyperlink" Target="https://www.aqwella.com/upload/iblock/fbe/2l7rbl9f7m7oby1nfqgmrsghwa0i3zta/750_750%20&#1088;&#1086;&#1076;&#1086;&#1089;%2085%20&#1086;&#1090;&#1082;&#1088;&#1099;&#1090;%202%20&#1085;&#1072;&#1087;&#1086;&#1083;.png" TargetMode="External"/><Relationship Id="rId4604" Type="http://schemas.openxmlformats.org/officeDocument/2006/relationships/hyperlink" Target="https://www.aqwella.com/upload/iblock/1b6/e4ecuo7cz89s72f0us3g2x6bk0aen5r9/GEO01082GRM+STG814X476GS_02.png" TargetMode="External"/><Relationship Id="rId4811" Type="http://schemas.openxmlformats.org/officeDocument/2006/relationships/hyperlink" Target="https://www.aqwella.com/upload/iblock/9a7/h7ejqfnqwywafsf1qd2te6pysb8f6d5f/&#1042;&#1072;&#1085;&#1082;&#1091;&#1074;&#1077;&#1088;_80_1_tech.pdf" TargetMode="External"/><Relationship Id="rId127" Type="http://schemas.openxmlformats.org/officeDocument/2006/relationships/hyperlink" Target="https://www.aqwella.com/upload/iblock/9c7/barcelona_50_01.jpg" TargetMode="External"/><Relationship Id="rId681" Type="http://schemas.openxmlformats.org/officeDocument/2006/relationships/hyperlink" Target="https://www.aqwella.com/upload/iblock/97e/untitled%20(13).png" TargetMode="External"/><Relationship Id="rId2362" Type="http://schemas.openxmlformats.org/officeDocument/2006/relationships/hyperlink" Target="https://www.aqwella.com/upload/iblock/8da/untitled%20(17).png" TargetMode="External"/><Relationship Id="rId3206" Type="http://schemas.openxmlformats.org/officeDocument/2006/relationships/hyperlink" Target="https://www.aqwella.com/upload/iblock/ce8/AQWELLA_Cube_booklet_2023.pdf" TargetMode="External"/><Relationship Id="rId3413" Type="http://schemas.openxmlformats.org/officeDocument/2006/relationships/hyperlink" Target="https://www.aqwella.com/upload/iblock/118/CRF0108_02.png" TargetMode="External"/><Relationship Id="rId3620" Type="http://schemas.openxmlformats.org/officeDocument/2006/relationships/hyperlink" Target="https://www.aqwella.com/upload/iblock/848/hkj0i767nle14qfoz8nolntjg2hlqca0/750_750%20vision%20front3.jpg" TargetMode="External"/><Relationship Id="rId334" Type="http://schemas.openxmlformats.org/officeDocument/2006/relationships/hyperlink" Target="https://www.aqwella.com/upload/iblock/740/60.png" TargetMode="External"/><Relationship Id="rId541" Type="http://schemas.openxmlformats.org/officeDocument/2006/relationships/hyperlink" Target="https://www.aqwella.com/upload/iblock/d89/Untitled%20(3).png" TargetMode="External"/><Relationship Id="rId1171" Type="http://schemas.openxmlformats.org/officeDocument/2006/relationships/hyperlink" Target="https://www.aqwella.com/upload/iblock/df2/AQWELLA_Malaga_booklet_2023.pdf" TargetMode="External"/><Relationship Id="rId2015" Type="http://schemas.openxmlformats.org/officeDocument/2006/relationships/hyperlink" Target="https://www.aqwella.com/upload/iblock/850/Fargo_tech.pdf" TargetMode="External"/><Relationship Id="rId2222" Type="http://schemas.openxmlformats.org/officeDocument/2006/relationships/hyperlink" Target="https://www.aqwella.com/upload/iblock/cc8/city_50_dk_01.jpg" TargetMode="External"/><Relationship Id="rId401" Type="http://schemas.openxmlformats.org/officeDocument/2006/relationships/hyperlink" Target="https://www.aqwella.com/upload/iblock/500/v479ebsqon4fuq0xg6363dkpsbbw9kmn/corsica_75_int_750&#1093;750.png" TargetMode="External"/><Relationship Id="rId1031" Type="http://schemas.openxmlformats.org/officeDocument/2006/relationships/hyperlink" Target="https://www.aqwella.com/upload/iblock/b75/genesis_006.jpg" TargetMode="External"/><Relationship Id="rId1988" Type="http://schemas.openxmlformats.org/officeDocument/2006/relationships/hyperlink" Target="https://www.aqwella.com/upload/iblock/daf/Fargo_60_tech.pdf" TargetMode="External"/><Relationship Id="rId4187" Type="http://schemas.openxmlformats.org/officeDocument/2006/relationships/hyperlink" Target="https://www.aqwella.com/upload/iblock/c99/7elr2md481kkdqemhro8vdu2v7byf2x9/Geometria_100_2_ST_tech.png" TargetMode="External"/><Relationship Id="rId4394" Type="http://schemas.openxmlformats.org/officeDocument/2006/relationships/hyperlink" Target="https://www.aqwella.com/upload/iblock/12c/fv35iztl0j6dyu6a9q3fxn4dm8lwc5se/Geometria_65_2_UM_tech.pdf" TargetMode="External"/><Relationship Id="rId4047" Type="http://schemas.openxmlformats.org/officeDocument/2006/relationships/hyperlink" Target="https://www.aqwella.com/upload/iblock/d11/gqib3xxxmmoxw4fy06l3gg054pvcrs86/Geometria_100_1_UM_tech.png" TargetMode="External"/><Relationship Id="rId4254" Type="http://schemas.openxmlformats.org/officeDocument/2006/relationships/hyperlink" Target="https://www.aqwella.com/upload/iblock/ca1/yv3sgns749atalpi3v20lqr2dy0kt9b8/GE01102ST.png" TargetMode="External"/><Relationship Id="rId4461" Type="http://schemas.openxmlformats.org/officeDocument/2006/relationships/hyperlink" Target="https://www.aqwella.com/upload/iblock/480/h0w5zsxjqyy9srb7i62fym5nqvas8hvp/GEO01081GRM+STG814X476GS_01.png" TargetMode="External"/><Relationship Id="rId1848" Type="http://schemas.openxmlformats.org/officeDocument/2006/relationships/hyperlink" Target="https://www.aqwella.com/upload/iblock/6dd/AQWELLA_Mobi_booklet_2023.pdf" TargetMode="External"/><Relationship Id="rId3063" Type="http://schemas.openxmlformats.org/officeDocument/2006/relationships/hyperlink" Target="https://www.aqwella.com/upload/iblock/c7a/Alba_DG_basin.jpg" TargetMode="External"/><Relationship Id="rId3270" Type="http://schemas.openxmlformats.org/officeDocument/2006/relationships/hyperlink" Target="https://www.aqwella.com/upload/iblock/377/AQWELLA_Urban_booklet_20220117.pdf" TargetMode="External"/><Relationship Id="rId4114" Type="http://schemas.openxmlformats.org/officeDocument/2006/relationships/hyperlink" Target="https://www.aqwella.com/upload/iblock/fb5/l3syaeflyp6vto0fmondu3yqdeaku73u/AQWELLA_Geometria_booklet_2025.pdf" TargetMode="External"/><Relationship Id="rId4321" Type="http://schemas.openxmlformats.org/officeDocument/2006/relationships/hyperlink" Target="https://www.aqwella.com/upload/iblock/490/7cehe707vs3ca4idi1acuu1kqg3xw4no/Geometria_65_2_ST_tech.png" TargetMode="External"/><Relationship Id="rId191" Type="http://schemas.openxmlformats.org/officeDocument/2006/relationships/hyperlink" Target="https://www.aqwella.com/upload/iblock/b3e/nezgpmchhghxz7ap2lv9gq5pst3cbuly/Rectangle%2079.png" TargetMode="External"/><Relationship Id="rId1708" Type="http://schemas.openxmlformats.org/officeDocument/2006/relationships/hyperlink" Target="https://www.aqwella.com/upload/iblock/553/moby_penal.jpg" TargetMode="External"/><Relationship Id="rId1915" Type="http://schemas.openxmlformats.org/officeDocument/2006/relationships/hyperlink" Target="https://www.aqwella.com/upload/iblock/b72/manchester_page_eng.pdf" TargetMode="External"/><Relationship Id="rId3130" Type="http://schemas.openxmlformats.org/officeDocument/2006/relationships/hyperlink" Target="https://www.aqwella.com/upload/iblock/84b/Alba_3d_models%20(1).zip" TargetMode="External"/><Relationship Id="rId2689" Type="http://schemas.openxmlformats.org/officeDocument/2006/relationships/hyperlink" Target="https://www.aqwella.com/upload/iblock/740/evolution_03.jpg" TargetMode="External"/><Relationship Id="rId2896" Type="http://schemas.openxmlformats.org/officeDocument/2006/relationships/hyperlink" Target="https://www.aqwella.com/upload/iblock/38d/Accent_3d%20(1).zip" TargetMode="External"/><Relationship Id="rId3947" Type="http://schemas.openxmlformats.org/officeDocument/2006/relationships/hyperlink" Target="https://www.aqwella.com/upload/iblock/c6d/4vxuoj95rq1hj2cvl6ias1a15ee4w93m/Duet_55_1_tech.pdf" TargetMode="External"/><Relationship Id="rId868" Type="http://schemas.openxmlformats.org/officeDocument/2006/relationships/hyperlink" Target="https://www.aqwella.com/upload/iblock/01f/bergamo_03.jpg" TargetMode="External"/><Relationship Id="rId1498" Type="http://schemas.openxmlformats.org/officeDocument/2006/relationships/hyperlink" Target="https://www.aqwella.com/upload/iblock/794/sifon.jpg" TargetMode="External"/><Relationship Id="rId2549" Type="http://schemas.openxmlformats.org/officeDocument/2006/relationships/hyperlink" Target="https://www.aqwella.com/upload/iblock/21a/DUE0525.png" TargetMode="External"/><Relationship Id="rId2756" Type="http://schemas.openxmlformats.org/officeDocument/2006/relationships/hyperlink" Target="https://www.aqwella.com/upload/iblock/4b4/001.jpg" TargetMode="External"/><Relationship Id="rId2963" Type="http://schemas.openxmlformats.org/officeDocument/2006/relationships/hyperlink" Target="https://www.aqwella.com/upload/iblock/80a/BAS0106DZ_02.jpg" TargetMode="External"/><Relationship Id="rId3807" Type="http://schemas.openxmlformats.org/officeDocument/2006/relationships/hyperlink" Target="https://www.aqwella.com/upload/iblock/04c/w17zrjequ61i6j1i88per9r6rmyc8ktr/Pure_100_tech.pdf" TargetMode="External"/><Relationship Id="rId728" Type="http://schemas.openxmlformats.org/officeDocument/2006/relationships/hyperlink" Target="https://www.aqwella.com/upload/iblock/916/iql5cjfk0z56oj8p7ebh66jfj43p6ds1/neo_70_opened_750&#1093;750.png" TargetMode="External"/><Relationship Id="rId935" Type="http://schemas.openxmlformats.org/officeDocument/2006/relationships/hyperlink" Target="https://www.aqwella.com/upload/iblock/10d/basin_100.png" TargetMode="External"/><Relationship Id="rId1358" Type="http://schemas.openxmlformats.org/officeDocument/2006/relationships/hyperlink" Target="https://www.aqwella.com/upload/iblock/d9c/untitled%20(2).png" TargetMode="External"/><Relationship Id="rId1565" Type="http://schemas.openxmlformats.org/officeDocument/2006/relationships/hyperlink" Target="https://www.aqwella.com/upload/iblock/a91/Mobi_tech.pdf" TargetMode="External"/><Relationship Id="rId1772" Type="http://schemas.openxmlformats.org/officeDocument/2006/relationships/hyperlink" Target="https://www.aqwella.com/upload/iblock/0ab/AQWELLA_Mobi_booklet_2023.pdf" TargetMode="External"/><Relationship Id="rId2409" Type="http://schemas.openxmlformats.org/officeDocument/2006/relationships/hyperlink" Target="https://www.aqwella.com/upload/iblock/35c/untitled%20(2).png" TargetMode="External"/><Relationship Id="rId2616" Type="http://schemas.openxmlformats.org/officeDocument/2006/relationships/hyperlink" Target="https://www.aqwella.com/upload/iblock/4dc/DUE0110W+DUER8GL.png" TargetMode="External"/><Relationship Id="rId64" Type="http://schemas.openxmlformats.org/officeDocument/2006/relationships/hyperlink" Target="https://www.aqwella.com/upload/iblock/4eb/Barcelona_N5-1k_tech.pdf" TargetMode="External"/><Relationship Id="rId1218" Type="http://schemas.openxmlformats.org/officeDocument/2006/relationships/hyperlink" Target="https://www.aqwella.com/upload/iblock/0ba/untitled%20(14).png" TargetMode="External"/><Relationship Id="rId1425" Type="http://schemas.openxmlformats.org/officeDocument/2006/relationships/hyperlink" Target="https://www.aqwella.com/upload/iblock/6e5/j7oik2w5tx0yz226ygscg3n8bydrvk43/wb_olimpia.png" TargetMode="External"/><Relationship Id="rId2823" Type="http://schemas.openxmlformats.org/officeDocument/2006/relationships/hyperlink" Target="https://www.aqwella.com/upload/iblock/2d4/accent_100_dz_front.jpg" TargetMode="External"/><Relationship Id="rId1632" Type="http://schemas.openxmlformats.org/officeDocument/2006/relationships/hyperlink" Target="https://www.aqwella.com/upload/iblock/99a/MOB0106BS+MOB0706W.png" TargetMode="External"/><Relationship Id="rId4788" Type="http://schemas.openxmlformats.org/officeDocument/2006/relationships/hyperlink" Target="https://www.aqwella.com/upload/iblock/357/25v0nbb3wrswecv2rkxvfuvpgsay9jnz/0.png" TargetMode="External"/><Relationship Id="rId2199" Type="http://schemas.openxmlformats.org/officeDocument/2006/relationships/hyperlink" Target="https://www.aqwella.com/upload/iblock/a72/mini_60.png" TargetMode="External"/><Relationship Id="rId3597" Type="http://schemas.openxmlformats.org/officeDocument/2006/relationships/hyperlink" Target="https://www.aqwella.com/upload/iblock/a0d/pka2zmrb6wfk10ts2g9de7vxbglw7rv4/750_750%20soul%20back3.jpg" TargetMode="External"/><Relationship Id="rId4648" Type="http://schemas.openxmlformats.org/officeDocument/2006/relationships/hyperlink" Target="https://www.aqwella.com/upload/iblock/f40/47a4kgaznc1fntjq91am12owzhhfy1p6/AQWELLA_Geometria_booklet_2025.pdf" TargetMode="External"/><Relationship Id="rId3457" Type="http://schemas.openxmlformats.org/officeDocument/2006/relationships/hyperlink" Target="https://www.aqwella.com/upload/iblock/8a4/750_750_6.jpg" TargetMode="External"/><Relationship Id="rId3664" Type="http://schemas.openxmlformats.org/officeDocument/2006/relationships/hyperlink" Target="https://www.aqwella.com/upload/iblock/439/h1ij83goyykn5pe4ay5uxpp3v0cgcgg0/AQWELLA%20Mirror%20Catalog%202024.pdf" TargetMode="External"/><Relationship Id="rId3871" Type="http://schemas.openxmlformats.org/officeDocument/2006/relationships/hyperlink" Target="https://www.aqwella.com/upload/iblock/87e/6br60chyac2l3kj3znqf4y0frqg8iy39/750_750%20pure%20grey%20opend.jpg" TargetMode="External"/><Relationship Id="rId4508" Type="http://schemas.openxmlformats.org/officeDocument/2006/relationships/hyperlink" Target="https://www.aqwella.com/upload/iblock/f31/hzqzrf2ue1qefjbwfiavoezolihjdauy/GEO01081SH+STG814X476MW_01.png" TargetMode="External"/><Relationship Id="rId4715" Type="http://schemas.openxmlformats.org/officeDocument/2006/relationships/hyperlink" Target="https://www.aqwella.com/upload/iblock/055/ok8dpo1c3743qxljyami8m1s1ijyb348/Geometria_80_2_ST_tech.pdf" TargetMode="External"/><Relationship Id="rId378" Type="http://schemas.openxmlformats.org/officeDocument/2006/relationships/hyperlink" Target="https://www.aqwella.com/upload/iblock/d0f/Untitled.png" TargetMode="External"/><Relationship Id="rId585" Type="http://schemas.openxmlformats.org/officeDocument/2006/relationships/hyperlink" Target="https://www.aqwella.com/upload/iblock/302/franchesca_02.jpg" TargetMode="External"/><Relationship Id="rId792" Type="http://schemas.openxmlformats.org/officeDocument/2006/relationships/hyperlink" Target="https://www.aqwella.com/upload/iblock/bae/5xfyyz010wxv2sls8is70nfoc1li9ai9/rio_opened_750&#1093;750.png" TargetMode="External"/><Relationship Id="rId2059" Type="http://schemas.openxmlformats.org/officeDocument/2006/relationships/hyperlink" Target="https://www.aqwella.com/upload/iblock/e0b/90o52994fr11h1a25vl3adxnu3b7qaeb/FRGN440.png" TargetMode="External"/><Relationship Id="rId2266" Type="http://schemas.openxmlformats.org/officeDocument/2006/relationships/hyperlink" Target="https://www.aqwella.com/upload/iblock/8b4/smart_60_06.jpg" TargetMode="External"/><Relationship Id="rId2473" Type="http://schemas.openxmlformats.org/officeDocument/2006/relationships/hyperlink" Target="https://www.aqwella.com/upload/iblock/149/002.jpg" TargetMode="External"/><Relationship Id="rId2680" Type="http://schemas.openxmlformats.org/officeDocument/2006/relationships/hyperlink" Target="https://www.aqwella.com/upload/iblock/59a/EL0112GL.png" TargetMode="External"/><Relationship Id="rId3317" Type="http://schemas.openxmlformats.org/officeDocument/2006/relationships/hyperlink" Target="https://www.aqwella.com/upload/iblock/aa7/750_750%205.jpg" TargetMode="External"/><Relationship Id="rId3524" Type="http://schemas.openxmlformats.org/officeDocument/2006/relationships/hyperlink" Target="https://www.aqwella.com/upload/iblock/9fe/5ng35l0ic9rbur1jpsm1xvfz9ds1k9ci/auran_80_int_allegro_750&#1093;750.png" TargetMode="External"/><Relationship Id="rId3731" Type="http://schemas.openxmlformats.org/officeDocument/2006/relationships/hyperlink" Target="https://www.aqwella.com/upload/iblock/dd2/9w36w0h3di58r1dyjuvebzthyfl2mgod/750_750%20&#1088;&#1086;&#1076;&#1086;&#1089;%2075%20&#1086;&#1090;&#1082;&#1088;&#1099;&#1090;%201%20&#1087;&#1086;&#1076;&#1074;&#1077;&#1089;.png" TargetMode="External"/><Relationship Id="rId238" Type="http://schemas.openxmlformats.org/officeDocument/2006/relationships/hyperlink" Target="https://www.aqwella.com/upload/iblock/0ac/Allegro_50_1_tech.pdf" TargetMode="External"/><Relationship Id="rId445" Type="http://schemas.openxmlformats.org/officeDocument/2006/relationships/hyperlink" Target="https://www.aqwella.com/upload/iblock/ee7/untitled.png" TargetMode="External"/><Relationship Id="rId652" Type="http://schemas.openxmlformats.org/officeDocument/2006/relationships/hyperlink" Target="https://www.aqwella.com/upload/iblock/0ce/Line_85_tech.pdf" TargetMode="External"/><Relationship Id="rId1075" Type="http://schemas.openxmlformats.org/officeDocument/2006/relationships/hyperlink" Target="https://www.aqwella.com/upload/iblock/b37/untitled%20(2).png" TargetMode="External"/><Relationship Id="rId1282" Type="http://schemas.openxmlformats.org/officeDocument/2006/relationships/hyperlink" Target="https://www.aqwella.com/upload/iblock/f3e/Miami_3D.zip" TargetMode="External"/><Relationship Id="rId2126" Type="http://schemas.openxmlformats.org/officeDocument/2006/relationships/hyperlink" Target="https://www.aqwella.com/upload/iblock/94b/untitled%20(5).jpg" TargetMode="External"/><Relationship Id="rId2333" Type="http://schemas.openxmlformats.org/officeDocument/2006/relationships/hyperlink" Target="https://www.aqwella.com/upload/iblock/7bb/neringa_003.jpg" TargetMode="External"/><Relationship Id="rId2540" Type="http://schemas.openxmlformats.org/officeDocument/2006/relationships/hyperlink" Target="https://www.aqwella.com/upload/iblock/865/Dune%201200.pdf" TargetMode="External"/><Relationship Id="rId305" Type="http://schemas.openxmlformats.org/officeDocument/2006/relationships/hyperlink" Target="https://www.aqwella.com/upload/iblock/c71/brig_page_rus.pdf" TargetMode="External"/><Relationship Id="rId512" Type="http://schemas.openxmlformats.org/officeDocument/2006/relationships/hyperlink" Target="https://www.aqwella.com/upload/iblock/3be/foster_800.png" TargetMode="External"/><Relationship Id="rId1142" Type="http://schemas.openxmlformats.org/officeDocument/2006/relationships/hyperlink" Target="https://www.aqwella.com/upload/iblock/da2/Infinity_te&#1089;h.pdf" TargetMode="External"/><Relationship Id="rId2400" Type="http://schemas.openxmlformats.org/officeDocument/2006/relationships/hyperlink" Target="https://www.aqwella.com/upload/iblock/b75/i003.jpg" TargetMode="External"/><Relationship Id="rId4298" Type="http://schemas.openxmlformats.org/officeDocument/2006/relationships/hyperlink" Target="https://www.aqwella.com/upload/iblock/047/vwbaqvcrqi7apk1rb3nkgq9zrljwld99/AQWELLA_Geometria_booklet_2025.pdf" TargetMode="External"/><Relationship Id="rId1002" Type="http://schemas.openxmlformats.org/officeDocument/2006/relationships/hyperlink" Target="https://www.aqwella.com/upload/iblock/fd6/Genesis_tech.pdf" TargetMode="External"/><Relationship Id="rId4158" Type="http://schemas.openxmlformats.org/officeDocument/2006/relationships/hyperlink" Target="https://www.aqwella.com/upload/iblock/0e3/t6i0ocgqtkwsiv6e5i3tyxp7cuvo9wyy/STG1014X456GS.png" TargetMode="External"/><Relationship Id="rId4365" Type="http://schemas.openxmlformats.org/officeDocument/2006/relationships/hyperlink" Target="https://www.aqwella.com/upload/iblock/475/ee1scbj0rgrnto8be7dr1p6ugxo9m6zk/Geometria_65_2_UM_tech.png" TargetMode="External"/><Relationship Id="rId1959" Type="http://schemas.openxmlformats.org/officeDocument/2006/relationships/hyperlink" Target="https://www.aqwella.com/upload/iblock/11a/manchester_page_eng.pdf" TargetMode="External"/><Relationship Id="rId3174" Type="http://schemas.openxmlformats.org/officeDocument/2006/relationships/hyperlink" Target="https://www.aqwella.com/upload/iblock/295/cube_90GR_facade.jpg" TargetMode="External"/><Relationship Id="rId4018" Type="http://schemas.openxmlformats.org/officeDocument/2006/relationships/hyperlink" Target="https://www.aqwella.com/upload/iblock/22c/fldpw75n6f4jk9ftv210lp1kzqw62p21/AQWELLA_&#1058;&#1091;&#1084;&#1073;&#1099;_&#1076;&#1083;&#1103;_&#1089;&#1090;&#1080;&#1088;&#1072;&#1083;&#1100;&#1085;&#1099;&#1093;_&#1084;&#1072;&#1096;&#1080;&#1085;_booklet_2024_compressed.pdf" TargetMode="External"/><Relationship Id="rId4572" Type="http://schemas.openxmlformats.org/officeDocument/2006/relationships/hyperlink" Target="https://www.aqwella.com/upload/iblock/d5c/px8qaakgumafusvyynorbe7d42o0kka6/Geometria_80_1_ST_tech.pdf" TargetMode="External"/><Relationship Id="rId1819" Type="http://schemas.openxmlformats.org/officeDocument/2006/relationships/hyperlink" Target="https://www.aqwella.com/upload/iblock/d19/MOB0410+MOB0717DB.png" TargetMode="External"/><Relationship Id="rId3381" Type="http://schemas.openxmlformats.org/officeDocument/2006/relationships/hyperlink" Target="https://www.aqwella.com/upload/iblock/695/Urban_3d_models.zip" TargetMode="External"/><Relationship Id="rId4225" Type="http://schemas.openxmlformats.org/officeDocument/2006/relationships/hyperlink" Target="https://www.aqwella.com/upload/iblock/9d4/dctqzu8buiihxkl1grvh2edw3cyx523d/geo_100_02_sh_opened.jpg" TargetMode="External"/><Relationship Id="rId4432" Type="http://schemas.openxmlformats.org/officeDocument/2006/relationships/hyperlink" Target="https://www.aqwella.com/upload/iblock/376/don0btdt4jg4rolzuk95gv8a7xfetori/AQWELLA_Geometria_booklet_2025.pdf" TargetMode="External"/><Relationship Id="rId2190" Type="http://schemas.openxmlformats.org/officeDocument/2006/relationships/hyperlink" Target="https://www.aqwella.com/upload/iblock/bb2/mini_50.png" TargetMode="External"/><Relationship Id="rId3034" Type="http://schemas.openxmlformats.org/officeDocument/2006/relationships/hyperlink" Target="https://www.aqwella.com/upload/iblock/5c9/UM_with_logo.png" TargetMode="External"/><Relationship Id="rId3241" Type="http://schemas.openxmlformats.org/officeDocument/2006/relationships/hyperlink" Target="https://www.aqwella.com/upload/iblock/419/AQWELLA_Urban_booklet_20220117.pdf" TargetMode="External"/><Relationship Id="rId162" Type="http://schemas.openxmlformats.org/officeDocument/2006/relationships/hyperlink" Target="https://www.aqwella.com/upload/iblock/159/LaDonna_tech.pdf" TargetMode="External"/><Relationship Id="rId2050" Type="http://schemas.openxmlformats.org/officeDocument/2006/relationships/hyperlink" Target="https://www.aqwella.com/upload/iblock/78e/fargo_page_rus.pdf" TargetMode="External"/><Relationship Id="rId3101" Type="http://schemas.openxmlformats.org/officeDocument/2006/relationships/hyperlink" Target="https://www.aqwella.com/upload/iblock/1e5/ALB0106LDZGR.png" TargetMode="External"/><Relationship Id="rId979" Type="http://schemas.openxmlformats.org/officeDocument/2006/relationships/hyperlink" Target="https://www.aqwella.com/upload/iblock/17a/tm5mtrxtq38b3g1gflk22m4n5tnf2tfm/GEN0110MG_KM.png" TargetMode="External"/><Relationship Id="rId839" Type="http://schemas.openxmlformats.org/officeDocument/2006/relationships/hyperlink" Target="https://www.aqwella.com/upload/iblock/e0f/Untitled%20(5).png" TargetMode="External"/><Relationship Id="rId1469" Type="http://schemas.openxmlformats.org/officeDocument/2006/relationships/hyperlink" Target="https://www.aqwella.com/upload/iblock/7eb/untitled1.jpg" TargetMode="External"/><Relationship Id="rId2867" Type="http://schemas.openxmlformats.org/officeDocument/2006/relationships/hyperlink" Target="https://www.aqwella.com/upload/iblock/e7e/accent_40_w_opened.jpg" TargetMode="External"/><Relationship Id="rId3918" Type="http://schemas.openxmlformats.org/officeDocument/2006/relationships/hyperlink" Target="https://www.aqwella.com/upload/iblock/a90/330rsbf2864j3dskw6wab7rlzh7292qz/750_750%20pure%20seriy%20tuman%20penal%20otkyt.jpg" TargetMode="External"/><Relationship Id="rId4082" Type="http://schemas.openxmlformats.org/officeDocument/2006/relationships/hyperlink" Target="https://www.aqwella.com/upload/iblock/8bd/45q06takl4lvuelq57gpotokefsks63k/&#1042;&#1080;&#1083;&#1080;&#1089;%201000.png" TargetMode="External"/><Relationship Id="rId1676" Type="http://schemas.openxmlformats.org/officeDocument/2006/relationships/hyperlink" Target="https://www.aqwella.com/upload/iblock/289/60.png" TargetMode="External"/><Relationship Id="rId1883" Type="http://schemas.openxmlformats.org/officeDocument/2006/relationships/hyperlink" Target="https://www.aqwella.com/upload/iblock/b80/forma_r.png" TargetMode="External"/><Relationship Id="rId2727" Type="http://schemas.openxmlformats.org/officeDocument/2006/relationships/hyperlink" Target="https://www.aqwella.com/upload/iblock/171/007.jpg" TargetMode="External"/><Relationship Id="rId2934" Type="http://schemas.openxmlformats.org/officeDocument/2006/relationships/hyperlink" Target="https://www.aqwella.com/upload/iblock/67b/Accent_90_R_tech.pdf" TargetMode="External"/><Relationship Id="rId906" Type="http://schemas.openxmlformats.org/officeDocument/2006/relationships/hyperlink" Target="https://www.aqwella.com/upload/iblock/91c/milan_page_eng.pdf" TargetMode="External"/><Relationship Id="rId1329" Type="http://schemas.openxmlformats.org/officeDocument/2006/relationships/hyperlink" Target="https://www.aqwella.com/upload/iblock/8b9/Mal.10.04.D.png" TargetMode="External"/><Relationship Id="rId1536" Type="http://schemas.openxmlformats.org/officeDocument/2006/relationships/hyperlink" Target="https://www.aqwella.com/upload/iblock/ea4/80.jpg" TargetMode="External"/><Relationship Id="rId1743" Type="http://schemas.openxmlformats.org/officeDocument/2006/relationships/hyperlink" Target="https://www.aqwella.com/upload/iblock/557/AQWELLA_Mobi_booklet_2023.pdf" TargetMode="External"/><Relationship Id="rId1950" Type="http://schemas.openxmlformats.org/officeDocument/2006/relationships/hyperlink" Target="https://www.aqwella.com/upload/iblock/7a9/untitled%20(25).png" TargetMode="External"/><Relationship Id="rId35" Type="http://schemas.openxmlformats.org/officeDocument/2006/relationships/hyperlink" Target="https://www.aqwella.com/upload/iblock/8b2/Ba.02.55.jpg" TargetMode="External"/><Relationship Id="rId1603" Type="http://schemas.openxmlformats.org/officeDocument/2006/relationships/hyperlink" Target="https://www.aqwella.com/upload/iblock/7f9/MOB0108W+MOB0708W.png" TargetMode="External"/><Relationship Id="rId1810" Type="http://schemas.openxmlformats.org/officeDocument/2006/relationships/hyperlink" Target="https://www.aqwella.com/upload/iblock/624/MOB0410+MOB0717BS.png" TargetMode="External"/><Relationship Id="rId4759" Type="http://schemas.openxmlformats.org/officeDocument/2006/relationships/hyperlink" Target="https://www.aqwella.com/upload/iblock/56c/mu1seotkm3rpa88j1ob1v2cqismfkx8e/GEO0535WM_02.png" TargetMode="External"/><Relationship Id="rId3568" Type="http://schemas.openxmlformats.org/officeDocument/2006/relationships/hyperlink" Target="https://www.aqwella.com/upload/iblock/ad0/6jbgxlorq7uhi79a75gzccifn15w46ti/Moon_60_&#1040;_tech.pdf" TargetMode="External"/><Relationship Id="rId3775" Type="http://schemas.openxmlformats.org/officeDocument/2006/relationships/hyperlink" Target="https://www.aqwella.com/upload/iblock/a21/ovu9vrlq7v21y4lcpy60q7r6lvv1hp6c/750_750%20&#1088;&#1086;&#1076;&#1086;&#1089;%20&#1096;&#1082;&#1072;&#1092;%20&#1086;&#1090;&#1082;&#1088;.jpg" TargetMode="External"/><Relationship Id="rId3982" Type="http://schemas.openxmlformats.org/officeDocument/2006/relationships/hyperlink" Target="https://www.aqwella.com/upload/iblock/c34/vx2au0tqkgq07svu2ged60kdbo9h9n2e/TER01051DB_L_02.jpg" TargetMode="External"/><Relationship Id="rId4619" Type="http://schemas.openxmlformats.org/officeDocument/2006/relationships/hyperlink" Target="https://www.aqwella.com/upload/iblock/e84/r6uc3r5yg2rqfzb3ln6qfdopamk75vjd/AQWELLA_Geometria_booklet_2025.pdf" TargetMode="External"/><Relationship Id="rId4826" Type="http://schemas.openxmlformats.org/officeDocument/2006/relationships/hyperlink" Target="https://www.aqwella.com/upload/iblock/b71/ku9l9fuv1go8dmq9hw8agk4bldhkfbgh/VAN0107_34_01.png" TargetMode="External"/><Relationship Id="rId489" Type="http://schemas.openxmlformats.org/officeDocument/2006/relationships/hyperlink" Target="https://www.aqwella.com/upload/iblock/9f8/foster_page_rus.pdf" TargetMode="External"/><Relationship Id="rId696" Type="http://schemas.openxmlformats.org/officeDocument/2006/relationships/hyperlink" Target="https://www.aqwella.com/upload/iblock/e91/untitled%20(1).png" TargetMode="External"/><Relationship Id="rId2377" Type="http://schemas.openxmlformats.org/officeDocument/2006/relationships/hyperlink" Target="https://www.aqwella.com/upload/iblock/60b/frg_60_02.jpg" TargetMode="External"/><Relationship Id="rId2584" Type="http://schemas.openxmlformats.org/officeDocument/2006/relationships/hyperlink" Target="https://www.aqwella.com/upload/iblock/20f/Due%20amant_Catalog_Clarberg_2020_removed.pdf" TargetMode="External"/><Relationship Id="rId2791" Type="http://schemas.openxmlformats.org/officeDocument/2006/relationships/hyperlink" Target="https://www.aqwella.com/upload/iblock/40a/PAPYRUS%20Catalog_Clarberg_2020_removed.pdf" TargetMode="External"/><Relationship Id="rId3428" Type="http://schemas.openxmlformats.org/officeDocument/2006/relationships/hyperlink" Target="https://www.aqwella.com/upload/iblock/3e2/CRF0535_02.png" TargetMode="External"/><Relationship Id="rId3635" Type="http://schemas.openxmlformats.org/officeDocument/2006/relationships/hyperlink" Target="https://www.aqwella.com/upload/iblock/368/kqtn54c2gea38n2odymx4m94bwbvho0v/750_750%20vision%20frame.jpg" TargetMode="External"/><Relationship Id="rId349" Type="http://schemas.openxmlformats.org/officeDocument/2006/relationships/hyperlink" Target="https://www.aqwella.com/upload/iblock/5b3/Brig_3D.zip" TargetMode="External"/><Relationship Id="rId556" Type="http://schemas.openxmlformats.org/officeDocument/2006/relationships/hyperlink" Target="https://www.aqwella.com/upload/iblock/c1a/Frachesca_85_tech.pdf" TargetMode="External"/><Relationship Id="rId763" Type="http://schemas.openxmlformats.org/officeDocument/2006/relationships/hyperlink" Target="https://www.aqwella.com/upload/iblock/6a6/Neo_80_floor_tech.pdf" TargetMode="External"/><Relationship Id="rId1186" Type="http://schemas.openxmlformats.org/officeDocument/2006/relationships/hyperlink" Target="https://www.aqwella.com/upload/iblock/fd9/AQWELLA_Malaga_booklet_2023.pdf" TargetMode="External"/><Relationship Id="rId1393" Type="http://schemas.openxmlformats.org/officeDocument/2006/relationships/hyperlink" Target="https://www.aqwella.com/upload/iblock/29c/Mobi_tech.pdf" TargetMode="External"/><Relationship Id="rId2237" Type="http://schemas.openxmlformats.org/officeDocument/2006/relationships/hyperlink" Target="https://www.aqwella.com/upload/iblock/f1f/&#1089;ity_page_rus.pdf" TargetMode="External"/><Relationship Id="rId2444" Type="http://schemas.openxmlformats.org/officeDocument/2006/relationships/hyperlink" Target="https://www.aqwella.com/upload/iblock/247/004.jpg" TargetMode="External"/><Relationship Id="rId3842" Type="http://schemas.openxmlformats.org/officeDocument/2006/relationships/hyperlink" Target="https://www.aqwella.com/upload/iblock/861/kg7dq0h2cs7ck07409wm9t8iuked8pli/PUR0106SH_02%20(1).png" TargetMode="External"/><Relationship Id="rId209" Type="http://schemas.openxmlformats.org/officeDocument/2006/relationships/hyperlink" Target="https://www.aqwella.com/upload/iblock/42e/allegro_page_eng.pdf" TargetMode="External"/><Relationship Id="rId416" Type="http://schemas.openxmlformats.org/officeDocument/2006/relationships/hyperlink" Target="https://www.aqwella.com/upload/iblock/00f/Untitled.png" TargetMode="External"/><Relationship Id="rId970" Type="http://schemas.openxmlformats.org/officeDocument/2006/relationships/hyperlink" Target="https://www.aqwella.com/upload/iblock/d63/untitled%20(6).png" TargetMode="External"/><Relationship Id="rId1046" Type="http://schemas.openxmlformats.org/officeDocument/2006/relationships/hyperlink" Target="https://www.aqwella.com/upload/iblock/df8/untitled%20(3).png" TargetMode="External"/><Relationship Id="rId1253" Type="http://schemas.openxmlformats.org/officeDocument/2006/relationships/hyperlink" Target="https://www.aqwella.com/upload/iblock/746/miami_05.jpg" TargetMode="External"/><Relationship Id="rId2651" Type="http://schemas.openxmlformats.org/officeDocument/2006/relationships/hyperlink" Target="https://www.aqwella.com/upload/iblock/798/007.jpg" TargetMode="External"/><Relationship Id="rId3702" Type="http://schemas.openxmlformats.org/officeDocument/2006/relationships/hyperlink" Target="https://www.aqwella.com/upload/iblock/bf7/qk452rstvx8zluxzq4qqittg7fqoolvd/Rodos_105_2n_tech.pdf" TargetMode="External"/><Relationship Id="rId623" Type="http://schemas.openxmlformats.org/officeDocument/2006/relationships/hyperlink" Target="https://www.aqwella.com/upload/iblock/e91/untitled%20(2).png" TargetMode="External"/><Relationship Id="rId830" Type="http://schemas.openxmlformats.org/officeDocument/2006/relationships/hyperlink" Target="https://www.aqwella.com/upload/iblock/db9/Untitled%20(2).png" TargetMode="External"/><Relationship Id="rId1460" Type="http://schemas.openxmlformats.org/officeDocument/2006/relationships/hyperlink" Target="https://www.aqwella.com/upload/iblock/ede/Mobi_tech.pdf" TargetMode="External"/><Relationship Id="rId2304" Type="http://schemas.openxmlformats.org/officeDocument/2006/relationships/hyperlink" Target="https://www.aqwella.com/upload/iblock/33b/smart_60_04.jpg" TargetMode="External"/><Relationship Id="rId2511" Type="http://schemas.openxmlformats.org/officeDocument/2006/relationships/hyperlink" Target="https://www.aqwella.com/upload/iblock/9f8/dune_007.jpg" TargetMode="External"/><Relationship Id="rId1113" Type="http://schemas.openxmlformats.org/officeDocument/2006/relationships/hyperlink" Target="https://www.aqwella.com/upload/iblock/a86/infinity%20penal%20napoly.jpg" TargetMode="External"/><Relationship Id="rId1320" Type="http://schemas.openxmlformats.org/officeDocument/2006/relationships/hyperlink" Target="https://www.aqwella.com/upload/iblock/e1b/Mal.75.04.D.png" TargetMode="External"/><Relationship Id="rId4269" Type="http://schemas.openxmlformats.org/officeDocument/2006/relationships/hyperlink" Target="https://www.aqwella.com/upload/iblock/696/l1zhyr9thx3ev20e0ctxmfpsccndlfcp/AQWELLA_Geometria_booklet_2025.pdf" TargetMode="External"/><Relationship Id="rId4476" Type="http://schemas.openxmlformats.org/officeDocument/2006/relationships/hyperlink" Target="https://www.aqwella.com/upload/iblock/ea2/qyu35ryv7knnx869yv1v50ghl8sba9d1/Geometria_80_1_UM_tech.pdf" TargetMode="External"/><Relationship Id="rId4683" Type="http://schemas.openxmlformats.org/officeDocument/2006/relationships/hyperlink" Target="https://www.aqwella.com/upload/iblock/d38/i9i1yczm89mj3ad6jn31syk77aaxeucx/Rectangle%20123.png" TargetMode="External"/><Relationship Id="rId3078" Type="http://schemas.openxmlformats.org/officeDocument/2006/relationships/hyperlink" Target="https://www.aqwella.com/upload/iblock/697/Alba_60_tech.pdf" TargetMode="External"/><Relationship Id="rId3285" Type="http://schemas.openxmlformats.org/officeDocument/2006/relationships/hyperlink" Target="https://www.aqwella.com/upload/iblock/866/750_750%205.jpg" TargetMode="External"/><Relationship Id="rId3492" Type="http://schemas.openxmlformats.org/officeDocument/2006/relationships/hyperlink" Target="https://www.aqwella.com/upload/iblock/5b5/POR0104WB_01.jpg" TargetMode="External"/><Relationship Id="rId4129" Type="http://schemas.openxmlformats.org/officeDocument/2006/relationships/hyperlink" Target="https://www.aqwella.com/upload/iblock/05b/b8bj4uuxo0n85wav0s0xtzo3jrff9hsv/Geometria_100_1_ST_tech.png" TargetMode="External"/><Relationship Id="rId4336" Type="http://schemas.openxmlformats.org/officeDocument/2006/relationships/hyperlink" Target="https://www.aqwella.com/upload/iblock/81d/xjtlc0jl5tf3uj7erz5hyqh57oqzruf4/GEO01062KS.png" TargetMode="External"/><Relationship Id="rId4543" Type="http://schemas.openxmlformats.org/officeDocument/2006/relationships/hyperlink" Target="https://www.aqwella.com/upload/iblock/304/o6arl0fbcvfsqi1kygnxtke1q21cql23/Geometria_80_1_ST_tech.pdf" TargetMode="External"/><Relationship Id="rId4750" Type="http://schemas.openxmlformats.org/officeDocument/2006/relationships/hyperlink" Target="https://www.aqwella.com/upload/iblock/809/rat2xx26dhhf8l24pqgnow7nozs029ma/Geometria_35_tech.png" TargetMode="External"/><Relationship Id="rId2094" Type="http://schemas.openxmlformats.org/officeDocument/2006/relationships/hyperlink" Target="https://www.aqwella.com/upload/iblock/312/Verona_3d_models.zip" TargetMode="External"/><Relationship Id="rId3145" Type="http://schemas.openxmlformats.org/officeDocument/2006/relationships/hyperlink" Target="https://www.aqwella.com/upload/iblock/206/cube_70W_um_mirror.jpg" TargetMode="External"/><Relationship Id="rId3352" Type="http://schemas.openxmlformats.org/officeDocument/2006/relationships/hyperlink" Target="https://www.aqwella.com/upload/iblock/fb8/Urban_3d_models.zip" TargetMode="External"/><Relationship Id="rId4403" Type="http://schemas.openxmlformats.org/officeDocument/2006/relationships/hyperlink" Target="https://www.aqwella.com/upload/iblock/193/1ofrfzn5nqlr6p261skds4rgpta3z362/Geometria_65_2_ST_tech.pdf" TargetMode="External"/><Relationship Id="rId4610" Type="http://schemas.openxmlformats.org/officeDocument/2006/relationships/hyperlink" Target="https://www.aqwella.com/upload/iblock/2ac/8kdug0owb63a1kyrd362d89na2p3ryvm/Geometria_80_2_ST_tech.pdf" TargetMode="External"/><Relationship Id="rId273" Type="http://schemas.openxmlformats.org/officeDocument/2006/relationships/hyperlink" Target="https://www.aqwella.com/upload/iblock/6fc/Agr.01.08_3.jpg" TargetMode="External"/><Relationship Id="rId480" Type="http://schemas.openxmlformats.org/officeDocument/2006/relationships/hyperlink" Target="https://www.aqwella.com/upload/iblock/579/Foster_80_hang_tech.pdf" TargetMode="External"/><Relationship Id="rId2161" Type="http://schemas.openxmlformats.org/officeDocument/2006/relationships/hyperlink" Target="https://www.aqwella.com/upload/iblock/c4c/xc2rqa6lsidubq117fn1wewa82b65k5o/NER0108PD_open750&#1093;750.png" TargetMode="External"/><Relationship Id="rId3005" Type="http://schemas.openxmlformats.org/officeDocument/2006/relationships/hyperlink" Target="https://www.aqwella.com/upload/iblock/8ee/Basic_105_tech.pdf" TargetMode="External"/><Relationship Id="rId3212" Type="http://schemas.openxmlformats.org/officeDocument/2006/relationships/hyperlink" Target="https://www.aqwella.com/upload/iblock/459/foster_1000.png" TargetMode="External"/><Relationship Id="rId133" Type="http://schemas.openxmlformats.org/officeDocument/2006/relationships/hyperlink" Target="https://www.aqwella.com/upload/iblock/107/la_donna_002.jpg" TargetMode="External"/><Relationship Id="rId340" Type="http://schemas.openxmlformats.org/officeDocument/2006/relationships/hyperlink" Target="https://www.aqwella.com/upload/iblock/68e/Brig_60_hang_tech.pdf" TargetMode="External"/><Relationship Id="rId2021" Type="http://schemas.openxmlformats.org/officeDocument/2006/relationships/hyperlink" Target="https://www.aqwella.com/upload/iblock/b2b/Fargo_tech.pdf" TargetMode="External"/><Relationship Id="rId200" Type="http://schemas.openxmlformats.org/officeDocument/2006/relationships/hyperlink" Target="https://www.aqwella.com/upload/iblock/3e7/&#1096;&#1082;&#1072;&#1092;.png" TargetMode="External"/><Relationship Id="rId2978" Type="http://schemas.openxmlformats.org/officeDocument/2006/relationships/hyperlink" Target="https://www.aqwella.com/upload/iblock/97c/BAS0108DZ.png" TargetMode="External"/><Relationship Id="rId4193" Type="http://schemas.openxmlformats.org/officeDocument/2006/relationships/hyperlink" Target="https://www.aqwella.com/upload/iblock/e83/p82azne0e904i7egnbuzsj3y0z50u7s4/Geometria_100_2_UM_tech.png" TargetMode="External"/><Relationship Id="rId1787" Type="http://schemas.openxmlformats.org/officeDocument/2006/relationships/hyperlink" Target="https://www.aqwella.com/upload/iblock/cb6/AQWELLA_Mobi_booklet_2023.pdf" TargetMode="External"/><Relationship Id="rId1994" Type="http://schemas.openxmlformats.org/officeDocument/2006/relationships/hyperlink" Target="https://www.aqwella.com/upload/iblock/7c8/foster_700.png" TargetMode="External"/><Relationship Id="rId2838" Type="http://schemas.openxmlformats.org/officeDocument/2006/relationships/hyperlink" Target="https://www.aqwella.com/upload/iblock/59d/ACC0112DZ.png" TargetMode="External"/><Relationship Id="rId79" Type="http://schemas.openxmlformats.org/officeDocument/2006/relationships/hyperlink" Target="https://www.aqwella.com/upload/iblock/da8/Ba.05.04.jpg" TargetMode="External"/><Relationship Id="rId1647" Type="http://schemas.openxmlformats.org/officeDocument/2006/relationships/hyperlink" Target="https://www.aqwella.com/upload/iblock/d52/60.png" TargetMode="External"/><Relationship Id="rId1854" Type="http://schemas.openxmlformats.org/officeDocument/2006/relationships/hyperlink" Target="https://www.aqwella.com/upload/iblock/aa9/&#1096;&#1082;&#1072;&#1092;.jpg" TargetMode="External"/><Relationship Id="rId2905" Type="http://schemas.openxmlformats.org/officeDocument/2006/relationships/hyperlink" Target="https://www.aqwella.com/upload/iblock/203/Accent_3d%20(1).zip" TargetMode="External"/><Relationship Id="rId4053" Type="http://schemas.openxmlformats.org/officeDocument/2006/relationships/hyperlink" Target="https://www.aqwella.com/upload/iblock/e17/cib8wptr43wk22kjy5xg5gg6m9h86wm4/Geometria_100_1_UM_tech.pdf" TargetMode="External"/><Relationship Id="rId4260" Type="http://schemas.openxmlformats.org/officeDocument/2006/relationships/hyperlink" Target="https://www.aqwella.com/upload/iblock/c60/j0xba5dar2pkk7ur96r0yx91r7d3tl66/Rectangle%20123.png" TargetMode="External"/><Relationship Id="rId1507" Type="http://schemas.openxmlformats.org/officeDocument/2006/relationships/hyperlink" Target="https://www.aqwella.com/upload/iblock/8eb/Mobi_tech.pdf" TargetMode="External"/><Relationship Id="rId1714" Type="http://schemas.openxmlformats.org/officeDocument/2006/relationships/hyperlink" Target="https://www.aqwella.com/upload/iblock/8bc/AQWELLA_Mobi_booklet_2023.pdf" TargetMode="External"/><Relationship Id="rId4120" Type="http://schemas.openxmlformats.org/officeDocument/2006/relationships/hyperlink" Target="https://www.aqwella.com/upload/iblock/ef0/pcwootrw4zox6wji9pnegqu9dr3qos9i/Rectangle%20123.png" TargetMode="External"/><Relationship Id="rId1921" Type="http://schemas.openxmlformats.org/officeDocument/2006/relationships/hyperlink" Target="https://www.aqwella.com/upload/iblock/adf/foster_600.png" TargetMode="External"/><Relationship Id="rId3679" Type="http://schemas.openxmlformats.org/officeDocument/2006/relationships/hyperlink" Target="https://www.aqwella.com/upload/iblock/9ad/7xctyu4bh2sfrqdju1y90o4m00mxgs5o/Simplex_70_tech.pdf" TargetMode="External"/><Relationship Id="rId2488" Type="http://schemas.openxmlformats.org/officeDocument/2006/relationships/hyperlink" Target="https://www.aqwella.com/upload/iblock/b70/da_100_11.jpg" TargetMode="External"/><Relationship Id="rId3886" Type="http://schemas.openxmlformats.org/officeDocument/2006/relationships/hyperlink" Target="https://www.aqwella.com/upload/iblock/ac7/5fx7in81h2st0avfb27i1ynda5u5g4kn/750_750%20&#1089;&#1088;&#1077;&#1079;%20&#1088;&#1091;&#1095;&#1082;&#1072;%20&#1096;&#1072;&#1083;&#1092;&#1077;&#1081;.jpg" TargetMode="External"/><Relationship Id="rId1297" Type="http://schemas.openxmlformats.org/officeDocument/2006/relationships/hyperlink" Target="https://www.aqwella.com/upload/iblock/f51/miami_04.jpg" TargetMode="External"/><Relationship Id="rId2695" Type="http://schemas.openxmlformats.org/officeDocument/2006/relationships/hyperlink" Target="https://www.aqwella.com/upload/iblock/bdc/Catalog_Clarberg_2020_removed.pdf" TargetMode="External"/><Relationship Id="rId3539" Type="http://schemas.openxmlformats.org/officeDocument/2006/relationships/hyperlink" Target="https://www.aqwella.com/upload/iblock/da3/wysrpvd12r9z6ej34fxx43fao6gqeeqw/auran_70_int_neo_750&#1093;750.png" TargetMode="External"/><Relationship Id="rId3746" Type="http://schemas.openxmlformats.org/officeDocument/2006/relationships/hyperlink" Target="https://www.aqwella.com/upload/iblock/045/lvv5se2uia07fe7bnkkmare64uihcqxq/Rodos_75_2n_tech.pdf" TargetMode="External"/><Relationship Id="rId3953" Type="http://schemas.openxmlformats.org/officeDocument/2006/relationships/hyperlink" Target="https://www.aqwella.com/upload/iblock/278/s831bs1bu0go2in2fs96uuubphqe9zj3/DU01051_R_02.jpg" TargetMode="External"/><Relationship Id="rId667" Type="http://schemas.openxmlformats.org/officeDocument/2006/relationships/hyperlink" Target="https://www.aqwella.com/upload/iblock/166/untitled%20(6).png" TargetMode="External"/><Relationship Id="rId874" Type="http://schemas.openxmlformats.org/officeDocument/2006/relationships/hyperlink" Target="https://www.aqwella.com/upload/iblock/816/bergamo_04.jpg" TargetMode="External"/><Relationship Id="rId2348" Type="http://schemas.openxmlformats.org/officeDocument/2006/relationships/hyperlink" Target="https://www.aqwella.com/upload/iblock/90e/&#1040;&#1085;&#1082;&#1086;&#1085;&#1072;%20&#1055;&#1077;&#1085;&#1072;&#1083;&#1099;.pdf" TargetMode="External"/><Relationship Id="rId2555" Type="http://schemas.openxmlformats.org/officeDocument/2006/relationships/hyperlink" Target="https://www.aqwella.com/upload/iblock/5fc/Due%20amant_Catalog_Clarberg_2020_removed.pdf" TargetMode="External"/><Relationship Id="rId2762" Type="http://schemas.openxmlformats.org/officeDocument/2006/relationships/hyperlink" Target="https://www.aqwella.com/upload/iblock/6ad/002.jpg" TargetMode="External"/><Relationship Id="rId3606" Type="http://schemas.openxmlformats.org/officeDocument/2006/relationships/hyperlink" Target="https://www.aqwella.com/upload/iblock/70c/5o14eat3iux0zodscg3b01jlxn1xonhf/Soul_55_&#1040;_tech.pdf" TargetMode="External"/><Relationship Id="rId3813" Type="http://schemas.openxmlformats.org/officeDocument/2006/relationships/hyperlink" Target="https://www.aqwella.com/upload/iblock/102/qwdz9ggcqyjjvqbmwexai52hcizb6zc3/Pure_100_tech.pdf" TargetMode="External"/><Relationship Id="rId527" Type="http://schemas.openxmlformats.org/officeDocument/2006/relationships/hyperlink" Target="https://www.aqwella.com/upload/iblock/152/franchesca_07.jpg" TargetMode="External"/><Relationship Id="rId734" Type="http://schemas.openxmlformats.org/officeDocument/2006/relationships/hyperlink" Target="https://www.aqwella.com/upload/iblock/269/untitled%20(13).png" TargetMode="External"/><Relationship Id="rId941" Type="http://schemas.openxmlformats.org/officeDocument/2006/relationships/hyperlink" Target="https://www.aqwella.com/upload/iblock/608/untitled%20(2).png" TargetMode="External"/><Relationship Id="rId1157" Type="http://schemas.openxmlformats.org/officeDocument/2006/relationships/hyperlink" Target="https://www.aqwella.com/upload/iblock/c42/untitled%20(16).png" TargetMode="External"/><Relationship Id="rId1364" Type="http://schemas.openxmlformats.org/officeDocument/2006/relationships/hyperlink" Target="https://www.aqwella.com/upload/iblock/968/MOB0112DB%20+%20MOB0712BS.png" TargetMode="External"/><Relationship Id="rId1571" Type="http://schemas.openxmlformats.org/officeDocument/2006/relationships/hyperlink" Target="https://www.aqwella.com/upload/iblock/42e/moby_100_joy.jpg" TargetMode="External"/><Relationship Id="rId2208" Type="http://schemas.openxmlformats.org/officeDocument/2006/relationships/hyperlink" Target="https://www.aqwella.com/upload/iblock/0b9/Sity_60_tech.pdf" TargetMode="External"/><Relationship Id="rId2415" Type="http://schemas.openxmlformats.org/officeDocument/2006/relationships/hyperlink" Target="https://www.aqwella.com/upload/iblock/425/smart_80_03.jpg" TargetMode="External"/><Relationship Id="rId2622" Type="http://schemas.openxmlformats.org/officeDocument/2006/relationships/hyperlink" Target="https://www.aqwella.com/upload/iblock/83b/da_100_06.jpg" TargetMode="External"/><Relationship Id="rId70" Type="http://schemas.openxmlformats.org/officeDocument/2006/relationships/hyperlink" Target="https://www.aqwella.com/upload/iblock/159/Ba.05.45.jpg" TargetMode="External"/><Relationship Id="rId801" Type="http://schemas.openxmlformats.org/officeDocument/2006/relationships/hyperlink" Target="https://www.aqwella.com/upload/iblock/f24/rio_page.pdf" TargetMode="External"/><Relationship Id="rId1017" Type="http://schemas.openxmlformats.org/officeDocument/2006/relationships/hyperlink" Target="https://www.aqwella.com/upload/iblock/5de/Genesis_3D.zip" TargetMode="External"/><Relationship Id="rId1224" Type="http://schemas.openxmlformats.org/officeDocument/2006/relationships/hyperlink" Target="https://www.aqwella.com/upload/iblock/e5b/untitled%20(17).png" TargetMode="External"/><Relationship Id="rId1431" Type="http://schemas.openxmlformats.org/officeDocument/2006/relationships/hyperlink" Target="https://www.aqwella.com/upload/iblock/27b/untitled%20(1).png" TargetMode="External"/><Relationship Id="rId4587" Type="http://schemas.openxmlformats.org/officeDocument/2006/relationships/hyperlink" Target="https://www.aqwella.com/upload/iblock/662/lx5o1j3bl3ya685ba2fusluyfss4la7u/Geometria_80_2_UM_tech.png" TargetMode="External"/><Relationship Id="rId4794" Type="http://schemas.openxmlformats.org/officeDocument/2006/relationships/hyperlink" Target="https://www.aqwella.com/upload/iblock/58b/8g4rgibftl9xp32vx6lyxh16dspsslan/VAN01072N_01.png" TargetMode="External"/><Relationship Id="rId3189" Type="http://schemas.openxmlformats.org/officeDocument/2006/relationships/hyperlink" Target="https://www.aqwella.com/upload/iblock/303/Cube_900_tech.pdf" TargetMode="External"/><Relationship Id="rId3396" Type="http://schemas.openxmlformats.org/officeDocument/2006/relationships/hyperlink" Target="https://www.aqwella.com/upload/iblock/66f/Craft_1000_tech.pdf" TargetMode="External"/><Relationship Id="rId4447" Type="http://schemas.openxmlformats.org/officeDocument/2006/relationships/hyperlink" Target="https://www.aqwella.com/upload/iblock/010/mqgijs33pl4l1a5eu08qj96ir610k3ax/Geometria_80_1_UM_tech.pdf" TargetMode="External"/><Relationship Id="rId4654" Type="http://schemas.openxmlformats.org/officeDocument/2006/relationships/hyperlink" Target="https://www.aqwella.com/upload/iblock/dba/wfzqkec1akoo2zakybgt89x8pmypzakz/Rectangle%20123.png" TargetMode="External"/><Relationship Id="rId3049" Type="http://schemas.openxmlformats.org/officeDocument/2006/relationships/hyperlink" Target="https://www.aqwella.com/upload/iblock/a97/UM%20&#1051;10.pdf" TargetMode="External"/><Relationship Id="rId3256" Type="http://schemas.openxmlformats.org/officeDocument/2006/relationships/hyperlink" Target="https://www.aqwella.com/upload/iblock/646/foster_45.png" TargetMode="External"/><Relationship Id="rId3463" Type="http://schemas.openxmlformats.org/officeDocument/2006/relationships/hyperlink" Target="https://www.aqwella.com/upload/iblock/f10/750_750_6.jpg" TargetMode="External"/><Relationship Id="rId4307" Type="http://schemas.openxmlformats.org/officeDocument/2006/relationships/hyperlink" Target="https://www.aqwella.com/upload/iblock/3ae/vfwm3hdpw8zye21wr57oq3spk8w1p4vr/Geometria_100_2_ST_tech.pdf" TargetMode="External"/><Relationship Id="rId177" Type="http://schemas.openxmlformats.org/officeDocument/2006/relationships/hyperlink" Target="https://www.aqwella.com/upload/iblock/cb0/La_donna_3D.zip" TargetMode="External"/><Relationship Id="rId384" Type="http://schemas.openxmlformats.org/officeDocument/2006/relationships/hyperlink" Target="https://www.aqwella.com/upload/iblock/dfe/9ucweiqx0fqiq98d9dfnu7i4ve5ubgvj/corsica_75_int_750&#1093;750.png" TargetMode="External"/><Relationship Id="rId591" Type="http://schemas.openxmlformats.org/officeDocument/2006/relationships/hyperlink" Target="https://www.aqwella.com/upload/iblock/cb0/stil_850.png" TargetMode="External"/><Relationship Id="rId2065" Type="http://schemas.openxmlformats.org/officeDocument/2006/relationships/hyperlink" Target="https://www.aqwella.com/upload/iblock/c4a/fargo_page_eng.pdf" TargetMode="External"/><Relationship Id="rId2272" Type="http://schemas.openxmlformats.org/officeDocument/2006/relationships/hyperlink" Target="https://www.aqwella.com/upload/iblock/30c/Smart_3D_Model.zip" TargetMode="External"/><Relationship Id="rId3116" Type="http://schemas.openxmlformats.org/officeDocument/2006/relationships/hyperlink" Target="https://www.aqwella.com/upload/iblock/2f0/Alba_DG_opened.jpg" TargetMode="External"/><Relationship Id="rId3670" Type="http://schemas.openxmlformats.org/officeDocument/2006/relationships/hyperlink" Target="https://www.aqwella.com/upload/iblock/9b5/jauau2vw6xp1o5uaw1693jhggihc903w/brig_65n_int_simplex_750&#1093;750.png" TargetMode="External"/><Relationship Id="rId4514" Type="http://schemas.openxmlformats.org/officeDocument/2006/relationships/hyperlink" Target="https://www.aqwella.com/upload/iblock/da0/83yq82n5usucaaf107sqqiqsfj5u4tq4/crea_38_round_web2.png" TargetMode="External"/><Relationship Id="rId4721" Type="http://schemas.openxmlformats.org/officeDocument/2006/relationships/hyperlink" Target="https://www.aqwella.com/upload/iblock/ec3/1byo9u7lhcyrmqc02mvlgwaowv1qc0wg/Geometria_80_2_ST_tech.png" TargetMode="External"/><Relationship Id="rId244" Type="http://schemas.openxmlformats.org/officeDocument/2006/relationships/hyperlink" Target="https://www.aqwella.com/upload/iblock/ab2/7bb41p5p7558bkucvfw0mkrb2l727rfh/allegro_50_opened_750&#1093;750.png" TargetMode="External"/><Relationship Id="rId1081" Type="http://schemas.openxmlformats.org/officeDocument/2006/relationships/hyperlink" Target="https://www.aqwella.com/upload/iblock/203/untitled%20(5).png" TargetMode="External"/><Relationship Id="rId3323" Type="http://schemas.openxmlformats.org/officeDocument/2006/relationships/hyperlink" Target="https://www.aqwella.com/upload/iblock/302/Urban_60_tech.pdf" TargetMode="External"/><Relationship Id="rId3530" Type="http://schemas.openxmlformats.org/officeDocument/2006/relationships/hyperlink" Target="https://www.aqwella.com/upload/iblock/583/ejujax190h8smmu5sxxe2ac53t1wdu2w/AQWELLA%20Mirror%20Catalog%202024.pdf" TargetMode="External"/><Relationship Id="rId451" Type="http://schemas.openxmlformats.org/officeDocument/2006/relationships/hyperlink" Target="https://www.aqwella.com/upload/iblock/c0f/Europe%20700.pdf" TargetMode="External"/><Relationship Id="rId2132" Type="http://schemas.openxmlformats.org/officeDocument/2006/relationships/hyperlink" Target="https://www.aqwella.com/upload/iblock/b25/uir52uuwqt56ibq623n5ttuch6o31jkm/neringa_001_1.jpg" TargetMode="External"/><Relationship Id="rId104" Type="http://schemas.openxmlformats.org/officeDocument/2006/relationships/hyperlink" Target="https://www.aqwella.com/upload/iblock/7d1/stil_650.png" TargetMode="External"/><Relationship Id="rId311" Type="http://schemas.openxmlformats.org/officeDocument/2006/relationships/hyperlink" Target="https://www.aqwella.com/upload/iblock/173/aidx721mhb0khkk6pijxcx1ozka7w2wf/brig_75_mc_int_750&#1093;750.png" TargetMode="External"/><Relationship Id="rId1898" Type="http://schemas.openxmlformats.org/officeDocument/2006/relationships/hyperlink" Target="https://www.aqwella.com/upload/iblock/907/fq046dwmjp6dwtv3wqhqqlbujyyuzobb/manchester_int_100_basin_750&#1093;750.png" TargetMode="External"/><Relationship Id="rId2949" Type="http://schemas.openxmlformats.org/officeDocument/2006/relationships/hyperlink" Target="https://www.aqwella.com/upload/iblock/460/Accent_120_tech.pdf" TargetMode="External"/><Relationship Id="rId4097" Type="http://schemas.openxmlformats.org/officeDocument/2006/relationships/hyperlink" Target="https://www.aqwella.com/upload/iblock/eec/l7xnm2kaq86arwd6gqipnvpsqrorxl3q/Rectangle%20123.png" TargetMode="External"/><Relationship Id="rId1758" Type="http://schemas.openxmlformats.org/officeDocument/2006/relationships/hyperlink" Target="https://www.aqwella.com/upload/iblock/892/moby_penal.jpg" TargetMode="External"/><Relationship Id="rId2809" Type="http://schemas.openxmlformats.org/officeDocument/2006/relationships/hyperlink" Target="https://www.aqwella.com/upload/iblock/2f9/PAPYRUS%20Catalog_Clarberg_2020_removed.pdf" TargetMode="External"/><Relationship Id="rId4164" Type="http://schemas.openxmlformats.org/officeDocument/2006/relationships/hyperlink" Target="https://www.aqwella.com/upload/iblock/713/b2k9mi0zg7k51jxyheetkla7izohqvlj/AQWELLA_Geometria_booklet_2025.pdf" TargetMode="External"/><Relationship Id="rId4371" Type="http://schemas.openxmlformats.org/officeDocument/2006/relationships/hyperlink" Target="https://www.aqwella.com/upload/iblock/35e/6ghzn43yurlfy70z4aot6oeka0ovzwsn/GEO01062SH+STG562X476MW_01.png" TargetMode="External"/><Relationship Id="rId1965" Type="http://schemas.openxmlformats.org/officeDocument/2006/relationships/hyperlink" Target="https://www.aqwella.com/upload/iblock/9d9/foster_800.png" TargetMode="External"/><Relationship Id="rId3180" Type="http://schemas.openxmlformats.org/officeDocument/2006/relationships/hyperlink" Target="https://www.aqwella.com/upload/iblock/b3c/cube_90GR_opened.jpg" TargetMode="External"/><Relationship Id="rId4024" Type="http://schemas.openxmlformats.org/officeDocument/2006/relationships/hyperlink" Target="https://www.aqwella.com/upload/iblock/91c/4htyr8hr4me1qlyybhhyvj7i5rdnmh8z/Geometria_100_2_UM_tech.pdf" TargetMode="External"/><Relationship Id="rId4231" Type="http://schemas.openxmlformats.org/officeDocument/2006/relationships/hyperlink" Target="https://www.aqwella.com/upload/iblock/db8/u5kfxxnaq7u5dvsyoo9wyo9jyp2nmqse/Rectangle%20123.png" TargetMode="External"/><Relationship Id="rId1618" Type="http://schemas.openxmlformats.org/officeDocument/2006/relationships/hyperlink" Target="https://www.aqwella.com/upload/iblock/ae6/Mobi_tech.pdf" TargetMode="External"/><Relationship Id="rId1825" Type="http://schemas.openxmlformats.org/officeDocument/2006/relationships/hyperlink" Target="https://www.aqwella.com/upload/iblock/7ef/moby_120_board_opened.jpg" TargetMode="External"/><Relationship Id="rId3040" Type="http://schemas.openxmlformats.org/officeDocument/2006/relationships/hyperlink" Target="https://www.aqwella.com/upload/iblock/da9/UM%20&#1051;8.pdf" TargetMode="External"/><Relationship Id="rId3997" Type="http://schemas.openxmlformats.org/officeDocument/2006/relationships/hyperlink" Target="https://www.aqwella.com/upload/iblock/469/gv63zy6zbsgezk6os9faq3ia37zdqen2/TER01052NDB_L_04.jpg" TargetMode="External"/><Relationship Id="rId2599" Type="http://schemas.openxmlformats.org/officeDocument/2006/relationships/hyperlink" Target="https://www.aqwella.com/upload/iblock/845/Due%20amant_Catalog_Clarberg_2020_removed.pdf" TargetMode="External"/><Relationship Id="rId3857" Type="http://schemas.openxmlformats.org/officeDocument/2006/relationships/hyperlink" Target="https://www.aqwella.com/upload/iblock/ff3/69fye5icvo34bhkdjsdbqllqjhv2kghg/750_750%20&#1089;&#1088;&#1077;&#1079;%20&#1088;&#1091;&#1095;&#1082;&#1072;%20&#1073;&#1077;&#1083;&#1099;&#1081;.jpg" TargetMode="External"/><Relationship Id="rId778" Type="http://schemas.openxmlformats.org/officeDocument/2006/relationships/hyperlink" Target="https://www.aqwella.com/upload/iblock/ce3/Delta_45_tech.pdf" TargetMode="External"/><Relationship Id="rId985" Type="http://schemas.openxmlformats.org/officeDocument/2006/relationships/hyperlink" Target="https://www.aqwella.com/upload/iblock/c13/Genesis_tech.pdf" TargetMode="External"/><Relationship Id="rId2459" Type="http://schemas.openxmlformats.org/officeDocument/2006/relationships/hyperlink" Target="https://www.aqwella.com/upload/iblock/953/Catalog_Clarberg_2020_removed.pdf" TargetMode="External"/><Relationship Id="rId2666" Type="http://schemas.openxmlformats.org/officeDocument/2006/relationships/hyperlink" Target="https://www.aqwella.com/upload/iblock/7c8/006.jpg" TargetMode="External"/><Relationship Id="rId2873" Type="http://schemas.openxmlformats.org/officeDocument/2006/relationships/hyperlink" Target="https://www.aqwella.com/upload/iblock/da2/AQWELLA_Accent_booklet_2023.pdf" TargetMode="External"/><Relationship Id="rId3717" Type="http://schemas.openxmlformats.org/officeDocument/2006/relationships/hyperlink" Target="https://www.aqwella.com/upload/iblock/e72/ksy8peoy5061wj8ci106qxutxqwp91mf/Rodos_65_1_tech.pdf" TargetMode="External"/><Relationship Id="rId3924" Type="http://schemas.openxmlformats.org/officeDocument/2006/relationships/hyperlink" Target="https://www.aqwella.com/upload/iblock/c90/cxawku0yqzl3ln57nbo7ijetfqxhs3h4/PUR0535SH_02%20(1).png" TargetMode="External"/><Relationship Id="rId638" Type="http://schemas.openxmlformats.org/officeDocument/2006/relationships/hyperlink" Target="https://www.aqwella.com/upload/iblock/2ef/Line_105_tech.pdf" TargetMode="External"/><Relationship Id="rId845" Type="http://schemas.openxmlformats.org/officeDocument/2006/relationships/hyperlink" Target="https://www.aqwella.com/upload/iblock/883/Untitled.jpg" TargetMode="External"/><Relationship Id="rId1268" Type="http://schemas.openxmlformats.org/officeDocument/2006/relationships/hyperlink" Target="https://www.aqwella.com/upload/iblock/f71/Miami_tech.pdf" TargetMode="External"/><Relationship Id="rId1475" Type="http://schemas.openxmlformats.org/officeDocument/2006/relationships/hyperlink" Target="https://www.aqwella.com/upload/iblock/190/MOB0110DB+MOB0710DB.png" TargetMode="External"/><Relationship Id="rId1682" Type="http://schemas.openxmlformats.org/officeDocument/2006/relationships/hyperlink" Target="https://www.aqwella.com/upload/iblock/fc1/mobi_basins.jpg" TargetMode="External"/><Relationship Id="rId2319" Type="http://schemas.openxmlformats.org/officeDocument/2006/relationships/hyperlink" Target="https://www.aqwella.com/upload/iblock/213/Smart_80_tech.pdf" TargetMode="External"/><Relationship Id="rId2526" Type="http://schemas.openxmlformats.org/officeDocument/2006/relationships/hyperlink" Target="https://www.aqwella.com/upload/iblock/b76/PAPYRUS%20Catalog_Clarberg_2020_removed.pdf" TargetMode="External"/><Relationship Id="rId2733" Type="http://schemas.openxmlformats.org/officeDocument/2006/relationships/hyperlink" Target="https://www.aqwella.com/upload/iblock/ab4/Logic_Catalog_Clarberg_2020_removed.pdf" TargetMode="External"/><Relationship Id="rId705" Type="http://schemas.openxmlformats.org/officeDocument/2006/relationships/hyperlink" Target="https://www.aqwella.com/upload/iblock/263/q60.png" TargetMode="External"/><Relationship Id="rId1128" Type="http://schemas.openxmlformats.org/officeDocument/2006/relationships/hyperlink" Target="https://www.aqwella.com/upload/iblock/335/Infinity_te&#1089;h.pdf" TargetMode="External"/><Relationship Id="rId1335" Type="http://schemas.openxmlformats.org/officeDocument/2006/relationships/hyperlink" Target="https://www.aqwella.com/upload/iblock/7e6/MOB0112BS%20+%20MOB0712BS.png" TargetMode="External"/><Relationship Id="rId1542" Type="http://schemas.openxmlformats.org/officeDocument/2006/relationships/hyperlink" Target="https://www.aqwella.com/upload/iblock/e07/sifon.jpg" TargetMode="External"/><Relationship Id="rId2940" Type="http://schemas.openxmlformats.org/officeDocument/2006/relationships/hyperlink" Target="https://www.aqwella.com/upload/iblock/716/Accent_3d.zip" TargetMode="External"/><Relationship Id="rId4698" Type="http://schemas.openxmlformats.org/officeDocument/2006/relationships/hyperlink" Target="https://www.aqwella.com/upload/iblock/14d/d1yq318hd2tik7tz63kos6thudzhoh62/Geometria_80_2_UM_tech.png" TargetMode="External"/><Relationship Id="rId912" Type="http://schemas.openxmlformats.org/officeDocument/2006/relationships/hyperlink" Target="https://www.aqwella.com/upload/iblock/e40/untitled.png" TargetMode="External"/><Relationship Id="rId2800" Type="http://schemas.openxmlformats.org/officeDocument/2006/relationships/hyperlink" Target="https://www.aqwella.com/upload/iblock/3f6/PAP0110.png" TargetMode="External"/><Relationship Id="rId41" Type="http://schemas.openxmlformats.org/officeDocument/2006/relationships/hyperlink" Target="https://www.aqwella.com/upload/iblock/cd6/barcelona_65_01.jpg" TargetMode="External"/><Relationship Id="rId1402" Type="http://schemas.openxmlformats.org/officeDocument/2006/relationships/hyperlink" Target="https://www.aqwella.com/upload/iblock/3d5/a83z8gajc21gxmnd0bci7lv4q345ijsd/wb_olimpia.png" TargetMode="External"/><Relationship Id="rId4558" Type="http://schemas.openxmlformats.org/officeDocument/2006/relationships/hyperlink" Target="https://www.aqwella.com/upload/iblock/9a0/1la9moiw88k1z11eklguqvx9jlnsvg6x/GEO01081WM_02.png" TargetMode="External"/><Relationship Id="rId4765" Type="http://schemas.openxmlformats.org/officeDocument/2006/relationships/hyperlink" Target="https://www.aqwella.com/upload/iblock/3ee/y77bj3tfc1g9z8fztvs5kdc9fwfucnfh/0.png" TargetMode="External"/><Relationship Id="rId288" Type="http://schemas.openxmlformats.org/officeDocument/2006/relationships/hyperlink" Target="https://www.aqwella.com/upload/iblock/540/qdk9n1su08oigd2xote2eps2c583icly/allegro_85_opened_750&#1093;750.png" TargetMode="External"/><Relationship Id="rId3367" Type="http://schemas.openxmlformats.org/officeDocument/2006/relationships/hyperlink" Target="https://www.aqwella.com/upload/iblock/74d/&#1082;&#1086;&#1083;&#1083;&#1077;&#1082;&#1094;&#1080;&#1103;%20750_750.jpg" TargetMode="External"/><Relationship Id="rId3574" Type="http://schemas.openxmlformats.org/officeDocument/2006/relationships/hyperlink" Target="https://www.aqwella.com/upload/iblock/fc2/hguruclcpq0djmg9q16b2sv4x6kndyqo/750_750%20moon%20100%20df%20(1).png" TargetMode="External"/><Relationship Id="rId3781" Type="http://schemas.openxmlformats.org/officeDocument/2006/relationships/hyperlink" Target="https://www.aqwella.com/upload/iblock/24f/pw16sk7gxv300ajbbn2888cwj85ejfju/Rodos_P55n_tech.pdf" TargetMode="External"/><Relationship Id="rId4418" Type="http://schemas.openxmlformats.org/officeDocument/2006/relationships/hyperlink" Target="https://www.aqwella.com/upload/iblock/da5/0dca40gsncvhyjt101mcbaa0mhhuh3oo/GE01652WM.png" TargetMode="External"/><Relationship Id="rId4625" Type="http://schemas.openxmlformats.org/officeDocument/2006/relationships/hyperlink" Target="https://www.aqwella.com/upload/iblock/c9d/hx7lwvfhjvf3r95s1wdh7xeu8q1ah1b1/Rectangle%20123.png" TargetMode="External"/><Relationship Id="rId4832" Type="http://schemas.openxmlformats.org/officeDocument/2006/relationships/hyperlink" Target="https://www.aqwella.com/upload/iblock/47c/52n9cl45zclw2m7odr8t95czjv7go3ft/0.png" TargetMode="External"/><Relationship Id="rId495" Type="http://schemas.openxmlformats.org/officeDocument/2006/relationships/hyperlink" Target="https://www.aqwella.com/upload/iblock/b47/kla65ywxtc1uuz1haqyp2gmqcd56spjk/foster_70_int_basin_750&#1093;750.png" TargetMode="External"/><Relationship Id="rId2176" Type="http://schemas.openxmlformats.org/officeDocument/2006/relationships/hyperlink" Target="https://www.aqwella.com/upload/iblock/3ff/g6g1elqeo8o28xqyq5tpw2okuygxdq36/Neringa_tech_new.pdf" TargetMode="External"/><Relationship Id="rId2383" Type="http://schemas.openxmlformats.org/officeDocument/2006/relationships/hyperlink" Target="https://www.aqwella.com/upload/iblock/a34/accent_120_dz_main_1.jpg" TargetMode="External"/><Relationship Id="rId2590" Type="http://schemas.openxmlformats.org/officeDocument/2006/relationships/hyperlink" Target="https://www.aqwella.com/upload/iblock/2c7/da_100_11.jpg" TargetMode="External"/><Relationship Id="rId3227" Type="http://schemas.openxmlformats.org/officeDocument/2006/relationships/hyperlink" Target="https://www.aqwella.com/upload/iblock/34f/Urban_3d_models.zip" TargetMode="External"/><Relationship Id="rId3434" Type="http://schemas.openxmlformats.org/officeDocument/2006/relationships/hyperlink" Target="https://www.aqwella.com/upload/iblock/462/Craft_1000_tech.pdf" TargetMode="External"/><Relationship Id="rId3641" Type="http://schemas.openxmlformats.org/officeDocument/2006/relationships/hyperlink" Target="https://www.aqwella.com/upload/iblock/10e/zkmkw8avxquds006mbfvwz82380fb4gc/750_750%20vision%20120%20frame%20(1).png" TargetMode="External"/><Relationship Id="rId148" Type="http://schemas.openxmlformats.org/officeDocument/2006/relationships/hyperlink" Target="https://www.aqwella.com/upload/iblock/a91/AQWELLA_LaDonna_booklet_2023.pdf" TargetMode="External"/><Relationship Id="rId355" Type="http://schemas.openxmlformats.org/officeDocument/2006/relationships/hyperlink" Target="https://www.aqwella.com/upload/iblock/a98/mjysp0tye5h820awcw32zd9aywps5p8y/brig_75_int__750&#1093;750%20(1).png" TargetMode="External"/><Relationship Id="rId562" Type="http://schemas.openxmlformats.org/officeDocument/2006/relationships/hyperlink" Target="https://www.aqwella.com/upload/iblock/a03/untitled%20(6).png" TargetMode="External"/><Relationship Id="rId1192" Type="http://schemas.openxmlformats.org/officeDocument/2006/relationships/hyperlink" Target="https://www.aqwella.com/upload/iblock/b32/Malaga_tech.pdf" TargetMode="External"/><Relationship Id="rId2036" Type="http://schemas.openxmlformats.org/officeDocument/2006/relationships/hyperlink" Target="https://www.aqwella.com/upload/iblock/f7e/foster_1000.png" TargetMode="External"/><Relationship Id="rId2243" Type="http://schemas.openxmlformats.org/officeDocument/2006/relationships/hyperlink" Target="https://www.aqwella.com/upload/iblock/87c/Sity_50_tech.pdf" TargetMode="External"/><Relationship Id="rId2450" Type="http://schemas.openxmlformats.org/officeDocument/2006/relationships/hyperlink" Target="https://www.aqwella.com/upload/iblock/d66/Catalog_Clarberg_2020_removed.pdf" TargetMode="External"/><Relationship Id="rId3501" Type="http://schemas.openxmlformats.org/officeDocument/2006/relationships/hyperlink" Target="https://www.aqwella.com/upload/iblock/24d/POR0104WW_01.png" TargetMode="External"/><Relationship Id="rId215" Type="http://schemas.openxmlformats.org/officeDocument/2006/relationships/hyperlink" Target="https://www.aqwella.com/upload/iblock/794/allegro_page_eng.pdf" TargetMode="External"/><Relationship Id="rId422" Type="http://schemas.openxmlformats.org/officeDocument/2006/relationships/hyperlink" Target="https://www.aqwella.com/upload/iblock/4db/Untitled%20(2).png" TargetMode="External"/><Relationship Id="rId1052" Type="http://schemas.openxmlformats.org/officeDocument/2006/relationships/hyperlink" Target="https://www.aqwella.com/upload/iblock/0d8/untitled%20(14).png" TargetMode="External"/><Relationship Id="rId2103" Type="http://schemas.openxmlformats.org/officeDocument/2006/relationships/hyperlink" Target="https://www.aqwella.com/upload/iblock/e1a/Verona_3d_models.zip" TargetMode="External"/><Relationship Id="rId2310" Type="http://schemas.openxmlformats.org/officeDocument/2006/relationships/hyperlink" Target="https://www.aqwella.com/upload/iblock/e44/smart_page_eng.pdf" TargetMode="External"/><Relationship Id="rId4068" Type="http://schemas.openxmlformats.org/officeDocument/2006/relationships/hyperlink" Target="https://www.aqwella.com/upload/iblock/216/5b9k53ecg12oulcjhyx7moam321lh0sx/STG1014X456GS.png" TargetMode="External"/><Relationship Id="rId4275" Type="http://schemas.openxmlformats.org/officeDocument/2006/relationships/hyperlink" Target="https://www.aqwella.com/upload/iblock/fa9/mi9f2hufdzp7bp0kps5b6aci0carwimj/Rectangle%20123.png" TargetMode="External"/><Relationship Id="rId4482" Type="http://schemas.openxmlformats.org/officeDocument/2006/relationships/hyperlink" Target="https://www.aqwella.com/upload/iblock/92f/v715ywyc20rypbnpm6l4lqcsuel0jeu0/Geometria_80_1_ST_tech.png" TargetMode="External"/><Relationship Id="rId1869" Type="http://schemas.openxmlformats.org/officeDocument/2006/relationships/hyperlink" Target="https://www.aqwella.com/upload/iblock/84a/FOR0105KL.jpg" TargetMode="External"/><Relationship Id="rId3084" Type="http://schemas.openxmlformats.org/officeDocument/2006/relationships/hyperlink" Target="https://www.aqwella.com/upload/iblock/bb4/CMPSL0604D_02.png" TargetMode="External"/><Relationship Id="rId3291" Type="http://schemas.openxmlformats.org/officeDocument/2006/relationships/hyperlink" Target="https://www.aqwella.com/upload/iblock/9e0/Urban_50_tech.pdf" TargetMode="External"/><Relationship Id="rId4135" Type="http://schemas.openxmlformats.org/officeDocument/2006/relationships/hyperlink" Target="https://www.aqwella.com/upload/iblock/aad/cd6lkkpbya7w7xbtab37e8lx26jbc1f9/Geometria_100_1_UM_tech.png" TargetMode="External"/><Relationship Id="rId1729" Type="http://schemas.openxmlformats.org/officeDocument/2006/relationships/hyperlink" Target="https://www.aqwella.com/upload/iblock/59e/moby_penal.jpg" TargetMode="External"/><Relationship Id="rId1936" Type="http://schemas.openxmlformats.org/officeDocument/2006/relationships/hyperlink" Target="https://www.aqwella.com/upload/iblock/d32/Manchester_70_hang_tech.pdf" TargetMode="External"/><Relationship Id="rId4342" Type="http://schemas.openxmlformats.org/officeDocument/2006/relationships/hyperlink" Target="https://www.aqwella.com/upload/iblock/307/gearyrwdo0v29mabulro23wmko9bsnad/Geometria_65_2_UM_tech.pdf" TargetMode="External"/><Relationship Id="rId3151" Type="http://schemas.openxmlformats.org/officeDocument/2006/relationships/hyperlink" Target="https://www.aqwella.com/upload/iblock/cf0/cube_70W_um_mirror.jpg" TargetMode="External"/><Relationship Id="rId4202" Type="http://schemas.openxmlformats.org/officeDocument/2006/relationships/hyperlink" Target="https://www.aqwella.com/upload/iblock/c24/n98kdw38dmagt3sfovi2mfv0q9v2pywu/Rectangle%20123.png" TargetMode="External"/><Relationship Id="rId3011" Type="http://schemas.openxmlformats.org/officeDocument/2006/relationships/hyperlink" Target="https://www.aqwella.com/upload/iblock/c5c/Basic_P35_tech.pdf" TargetMode="External"/><Relationship Id="rId3968" Type="http://schemas.openxmlformats.org/officeDocument/2006/relationships/hyperlink" Target="https://www.aqwella.com/upload/iblock/f6e/31ktwkq9oaqh4k9n744bzjshn95ay53s/AQWELLA_&#1058;&#1091;&#1084;&#1073;&#1099;_&#1076;&#1083;&#1103;_&#1089;&#1090;&#1080;&#1088;&#1072;&#1083;&#1100;&#1085;&#1099;&#1093;_&#1084;&#1072;&#1096;&#1080;&#1085;_booklet_2024_compressed.pdf" TargetMode="External"/><Relationship Id="rId5" Type="http://schemas.openxmlformats.org/officeDocument/2006/relationships/hyperlink" Target="https://www.aqwella.com/upload/iblock/a3d/infinity_01.jpg" TargetMode="External"/><Relationship Id="rId889" Type="http://schemas.openxmlformats.org/officeDocument/2006/relationships/hyperlink" Target="https://www.aqwella.com/upload/iblock/95b/bergamo_100_02.png" TargetMode="External"/><Relationship Id="rId2777" Type="http://schemas.openxmlformats.org/officeDocument/2006/relationships/hyperlink" Target="https://www.aqwella.com/upload/iblock/a2c/PAPYRUS%20Catalog_Clarberg_2020_removed.pdf" TargetMode="External"/><Relationship Id="rId749" Type="http://schemas.openxmlformats.org/officeDocument/2006/relationships/hyperlink" Target="https://www.aqwella.com/upload/iblock/806/pgkngjo4ddzy1y3lfy7vm2f0c4fi83yr/neo_60n.jpg" TargetMode="External"/><Relationship Id="rId1379" Type="http://schemas.openxmlformats.org/officeDocument/2006/relationships/hyperlink" Target="https://www.aqwella.com/upload/iblock/70e/100_1.jpg" TargetMode="External"/><Relationship Id="rId1586" Type="http://schemas.openxmlformats.org/officeDocument/2006/relationships/hyperlink" Target="https://www.aqwella.com/upload/iblock/40d/MOB0708BS.png" TargetMode="External"/><Relationship Id="rId2984" Type="http://schemas.openxmlformats.org/officeDocument/2006/relationships/hyperlink" Target="https://www.aqwella.com/upload/iblock/223/Basic_85_tech.pdf" TargetMode="External"/><Relationship Id="rId3828" Type="http://schemas.openxmlformats.org/officeDocument/2006/relationships/hyperlink" Target="https://www.aqwella.com/upload/iblock/92e/5a21ee7uqg5zyy0krxlps5ubu8ob072v/750_750%20pure%20grey%20(1).jpg" TargetMode="External"/><Relationship Id="rId609" Type="http://schemas.openxmlformats.org/officeDocument/2006/relationships/hyperlink" Target="https://www.aqwella.com/upload/iblock/053/Leon-MP_page_eng.pdf" TargetMode="External"/><Relationship Id="rId956" Type="http://schemas.openxmlformats.org/officeDocument/2006/relationships/hyperlink" Target="https://www.aqwella.com/upload/iblock/38d/untitled%20(2).png" TargetMode="External"/><Relationship Id="rId1239" Type="http://schemas.openxmlformats.org/officeDocument/2006/relationships/hyperlink" Target="https://www.aqwella.com/upload/iblock/606/malaga_120_04.jpg" TargetMode="External"/><Relationship Id="rId1793" Type="http://schemas.openxmlformats.org/officeDocument/2006/relationships/hyperlink" Target="https://www.aqwella.com/upload/iblock/189/Mobi_tech.pdf" TargetMode="External"/><Relationship Id="rId2637" Type="http://schemas.openxmlformats.org/officeDocument/2006/relationships/hyperlink" Target="https://www.aqwella.com/upload/iblock/243/004.jpg" TargetMode="External"/><Relationship Id="rId2844" Type="http://schemas.openxmlformats.org/officeDocument/2006/relationships/hyperlink" Target="https://www.aqwella.com/upload/iblock/1dd/Accent_3d%20(1).zip" TargetMode="External"/><Relationship Id="rId85" Type="http://schemas.openxmlformats.org/officeDocument/2006/relationships/hyperlink" Target="https://www.aqwella.com/upload/iblock/ecf/Barcelona_P5-2k_tech.pdf" TargetMode="External"/><Relationship Id="rId816" Type="http://schemas.openxmlformats.org/officeDocument/2006/relationships/hyperlink" Target="https://www.aqwella.com/upload/iblock/6d1/uyt_550.png" TargetMode="External"/><Relationship Id="rId1446" Type="http://schemas.openxmlformats.org/officeDocument/2006/relationships/hyperlink" Target="https://www.aqwella.com/upload/iblock/93c/untitled1.jpg" TargetMode="External"/><Relationship Id="rId1653" Type="http://schemas.openxmlformats.org/officeDocument/2006/relationships/hyperlink" Target="https://www.aqwella.com/upload/iblock/e33/MOB0106DB+MOB0706DB.png" TargetMode="External"/><Relationship Id="rId1860" Type="http://schemas.openxmlformats.org/officeDocument/2006/relationships/hyperlink" Target="https://www.aqwella.com/upload/iblock/0b9/ccbfhjserc3qx94ekh7wxrducpz74w8f/forma_34_int_basin_750&#1093;750.png" TargetMode="External"/><Relationship Id="rId2704" Type="http://schemas.openxmlformats.org/officeDocument/2006/relationships/hyperlink" Target="https://www.aqwella.com/upload/iblock/a20/evolution_01.jpg" TargetMode="External"/><Relationship Id="rId2911" Type="http://schemas.openxmlformats.org/officeDocument/2006/relationships/hyperlink" Target="https://www.aqwella.com/upload/iblock/173/accent_90_dz_opened.jpg" TargetMode="External"/><Relationship Id="rId1306" Type="http://schemas.openxmlformats.org/officeDocument/2006/relationships/hyperlink" Target="https://www.aqwella.com/upload/iblock/18e/miami_01.png" TargetMode="External"/><Relationship Id="rId1513" Type="http://schemas.openxmlformats.org/officeDocument/2006/relationships/hyperlink" Target="https://www.aqwella.com/upload/iblock/1ae/untitled1.jpg" TargetMode="External"/><Relationship Id="rId1720" Type="http://schemas.openxmlformats.org/officeDocument/2006/relationships/hyperlink" Target="https://www.aqwella.com/upload/iblock/247/Mobi_tech.pdf" TargetMode="External"/><Relationship Id="rId4669" Type="http://schemas.openxmlformats.org/officeDocument/2006/relationships/hyperlink" Target="https://www.aqwella.com/upload/iblock/eb3/286w6sdskvjy0nmtq3pao5ykaww181eo/Geometria_80_2_UM_tech.png" TargetMode="External"/><Relationship Id="rId12" Type="http://schemas.openxmlformats.org/officeDocument/2006/relationships/hyperlink" Target="https://www.aqwella.com/upload/iblock/092/untitled.png" TargetMode="External"/><Relationship Id="rId3478" Type="http://schemas.openxmlformats.org/officeDocument/2006/relationships/hyperlink" Target="https://www.aqwella.com/upload/iblock/1c8/POR0104DB_int04.png" TargetMode="External"/><Relationship Id="rId3685" Type="http://schemas.openxmlformats.org/officeDocument/2006/relationships/hyperlink" Target="https://www.aqwella.com/upload/iblock/f5d/koas8mlleu06s455m2ood4wpysy5djn7/Simplex_80_tech.pdf" TargetMode="External"/><Relationship Id="rId3892" Type="http://schemas.openxmlformats.org/officeDocument/2006/relationships/hyperlink" Target="https://www.aqwella.com/upload/iblock/e8c/0x628p5i194jtrl33ej02ylx17oyek2x/750_750%20pure%20seriy%20tuman%2060.jpg" TargetMode="External"/><Relationship Id="rId4529" Type="http://schemas.openxmlformats.org/officeDocument/2006/relationships/hyperlink" Target="https://www.aqwella.com/upload/iblock/852/c3iav6zdpgu9hirbpxl8yd4f5smqnq8j/GEO01081ST.png" TargetMode="External"/><Relationship Id="rId4736" Type="http://schemas.openxmlformats.org/officeDocument/2006/relationships/hyperlink" Target="https://www.aqwella.com/upload/iblock/5e3/avu4xl7230518uafvwxbks6ei57oy2l0/GEO0535KS_02.png" TargetMode="External"/><Relationship Id="rId399" Type="http://schemas.openxmlformats.org/officeDocument/2006/relationships/hyperlink" Target="https://www.aqwella.com/upload/iblock/0c4/9sw2u45v0qd9vovaa6u0dp05ewhhru6w/corsica_75_int_opened_750&#1093;750.png" TargetMode="External"/><Relationship Id="rId2287" Type="http://schemas.openxmlformats.org/officeDocument/2006/relationships/hyperlink" Target="https://www.aqwella.com/upload/iblock/620/smart_page_eng.pdf" TargetMode="External"/><Relationship Id="rId2494" Type="http://schemas.openxmlformats.org/officeDocument/2006/relationships/hyperlink" Target="https://www.aqwella.com/upload/iblock/7ca/da_100_11.jpg" TargetMode="External"/><Relationship Id="rId3338" Type="http://schemas.openxmlformats.org/officeDocument/2006/relationships/hyperlink" Target="https://www.aqwella.com/upload/iblock/cd4/750_750%209.jpg" TargetMode="External"/><Relationship Id="rId3545" Type="http://schemas.openxmlformats.org/officeDocument/2006/relationships/hyperlink" Target="https://www.aqwella.com/upload/iblock/aa3/w4f5oy0twsmd3kvdot875rwjr8q1igqu/750_750%20moon%20100%20back.png" TargetMode="External"/><Relationship Id="rId3752" Type="http://schemas.openxmlformats.org/officeDocument/2006/relationships/hyperlink" Target="https://www.aqwella.com/upload/iblock/e0f/jlreoxs6ndiyzezqy81rmucu1is823pn/750_750%20&#1088;&#1086;&#1076;&#1086;&#1089;%2070%20&#1089;&#1080;&#1084;&#1087;&#1083;&#1077;&#1082;&#1089;%20&#1087;&#1086;&#1076;&#1074;&#1077;&#1089;.jpg" TargetMode="External"/><Relationship Id="rId259" Type="http://schemas.openxmlformats.org/officeDocument/2006/relationships/hyperlink" Target="https://www.aqwella.com/upload/iblock/d7c/v5wknql151yec86saup08wayi3yv1094/allegro_60_basin_750&#1093;750.png" TargetMode="External"/><Relationship Id="rId466" Type="http://schemas.openxmlformats.org/officeDocument/2006/relationships/hyperlink" Target="https://www.aqwella.com/upload/iblock/f9f/6n0djlep94tfnxolychxm34j07bor17k/foster_70_int_basin_green_750&#1093;750.png" TargetMode="External"/><Relationship Id="rId673" Type="http://schemas.openxmlformats.org/officeDocument/2006/relationships/hyperlink" Target="https://www.aqwella.com/upload/iblock/620/laguna_1050.png" TargetMode="External"/><Relationship Id="rId880" Type="http://schemas.openxmlformats.org/officeDocument/2006/relationships/hyperlink" Target="https://www.aqwella.com/upload/iblock/d8f/bergamo_02.jpg" TargetMode="External"/><Relationship Id="rId1096" Type="http://schemas.openxmlformats.org/officeDocument/2006/relationships/hyperlink" Target="https://www.aqwella.com/upload/iblock/a04/untitled%20(1).png" TargetMode="External"/><Relationship Id="rId2147" Type="http://schemas.openxmlformats.org/officeDocument/2006/relationships/hyperlink" Target="https://www.aqwella.com/upload/iblock/103/p0wp1a7wq6okfvbotjnorq6ec0hny4dl/Neringa_tech_new.pdf" TargetMode="External"/><Relationship Id="rId2354" Type="http://schemas.openxmlformats.org/officeDocument/2006/relationships/hyperlink" Target="https://www.aqwella.com/upload/iblock/43e/Fargo_tech.pdf" TargetMode="External"/><Relationship Id="rId2561" Type="http://schemas.openxmlformats.org/officeDocument/2006/relationships/hyperlink" Target="https://www.aqwella.com/upload/iblock/040/Due%20amanti%201000.pdf" TargetMode="External"/><Relationship Id="rId3405" Type="http://schemas.openxmlformats.org/officeDocument/2006/relationships/hyperlink" Target="https://www.aqwella.com/upload/iblock/fcc/Craft3DModels.zip" TargetMode="External"/><Relationship Id="rId4803" Type="http://schemas.openxmlformats.org/officeDocument/2006/relationships/hyperlink" Target="https://www.aqwella.com/upload/iblock/56d/0vcq22onyas05hu0lotb1ohal86eve1t/0.png" TargetMode="External"/><Relationship Id="rId119" Type="http://schemas.openxmlformats.org/officeDocument/2006/relationships/hyperlink" Target="https://www.aqwella.com/upload/iblock/3bb/barcelona_75_basin.jpg" TargetMode="External"/><Relationship Id="rId326" Type="http://schemas.openxmlformats.org/officeDocument/2006/relationships/hyperlink" Target="https://www.aqwella.com/upload/iblock/b14/brig_page_rus.pdf" TargetMode="External"/><Relationship Id="rId533" Type="http://schemas.openxmlformats.org/officeDocument/2006/relationships/hyperlink" Target="https://www.aqwella.com/upload/iblock/1f7/untitled%20(2).png" TargetMode="External"/><Relationship Id="rId1163" Type="http://schemas.openxmlformats.org/officeDocument/2006/relationships/hyperlink" Target="https://www.aqwella.com/upload/iblock/1ef/Infinity_te&#1089;h.pdf" TargetMode="External"/><Relationship Id="rId1370" Type="http://schemas.openxmlformats.org/officeDocument/2006/relationships/hyperlink" Target="https://www.aqwella.com/upload/iblock/881/untitled.png" TargetMode="External"/><Relationship Id="rId2007" Type="http://schemas.openxmlformats.org/officeDocument/2006/relationships/hyperlink" Target="https://www.aqwella.com/upload/iblock/b6d/foster_800.png" TargetMode="External"/><Relationship Id="rId2214" Type="http://schemas.openxmlformats.org/officeDocument/2006/relationships/hyperlink" Target="https://www.aqwella.com/upload/iblock/7dc/untitled.jpg" TargetMode="External"/><Relationship Id="rId3612" Type="http://schemas.openxmlformats.org/officeDocument/2006/relationships/hyperlink" Target="https://www.aqwella.com/upload/iblock/553/48m3ym98gezlx7qyomeyydfcejdfyaeq/AQWELLA%20Mirror%20Catalog%202024.pdf" TargetMode="External"/><Relationship Id="rId740" Type="http://schemas.openxmlformats.org/officeDocument/2006/relationships/hyperlink" Target="https://www.aqwella.com/upload/iblock/3c0/untitled%20(15).png" TargetMode="External"/><Relationship Id="rId1023" Type="http://schemas.openxmlformats.org/officeDocument/2006/relationships/hyperlink" Target="https://www.aqwella.com/upload/iblock/81f/Genesis_3D.zip" TargetMode="External"/><Relationship Id="rId2421" Type="http://schemas.openxmlformats.org/officeDocument/2006/relationships/hyperlink" Target="https://www.aqwella.com/upload/iblock/08d/Manchester_80_hang_tech.pdf" TargetMode="External"/><Relationship Id="rId4179" Type="http://schemas.openxmlformats.org/officeDocument/2006/relationships/hyperlink" Target="https://www.aqwella.com/upload/iblock/125/czufmxg4f0m5mnndwdz8dwz6l7wimcba/crea_38_round_web2.png" TargetMode="External"/><Relationship Id="rId600" Type="http://schemas.openxmlformats.org/officeDocument/2006/relationships/hyperlink" Target="https://www.aqwella.com/upload/iblock/37b/Leon-MP%20tech.pdf" TargetMode="External"/><Relationship Id="rId1230" Type="http://schemas.openxmlformats.org/officeDocument/2006/relationships/hyperlink" Target="https://www.aqwella.com/upload/iblock/3d0/untitled%20(17).png" TargetMode="External"/><Relationship Id="rId4386" Type="http://schemas.openxmlformats.org/officeDocument/2006/relationships/hyperlink" Target="https://www.aqwella.com/upload/iblock/341/1dav331349tlils5upmhu3hbrpdrq3sf/Geometria_65_2_ST_tech.pdf" TargetMode="External"/><Relationship Id="rId4593" Type="http://schemas.openxmlformats.org/officeDocument/2006/relationships/hyperlink" Target="https://www.aqwella.com/upload/iblock/e67/v6pszh2obptqou579nzyy2v01z86dmz8/GEO01082GRM+STG814X476MW_01.png" TargetMode="External"/><Relationship Id="rId3195" Type="http://schemas.openxmlformats.org/officeDocument/2006/relationships/hyperlink" Target="https://www.aqwella.com/upload/iblock/a52/cube_90GR_penal_opened.jpg" TargetMode="External"/><Relationship Id="rId4039" Type="http://schemas.openxmlformats.org/officeDocument/2006/relationships/hyperlink" Target="https://www.aqwella.com/upload/iblock/51a/n5a0jx47la3krhtsstj3bk6is1g76svq/GEO01101GRM+STG1014X456GS_02.png" TargetMode="External"/><Relationship Id="rId4246" Type="http://schemas.openxmlformats.org/officeDocument/2006/relationships/hyperlink" Target="https://www.aqwella.com/upload/iblock/0aa/m8ghb8oj70fbz0bbf8oospn069iclqgp/Rectangle%20123.png" TargetMode="External"/><Relationship Id="rId4453" Type="http://schemas.openxmlformats.org/officeDocument/2006/relationships/hyperlink" Target="https://www.aqwella.com/upload/iblock/d9f/cpib6jjwxm3bzh21pjis048743tozs4a/STG814X476MB.png" TargetMode="External"/><Relationship Id="rId4660" Type="http://schemas.openxmlformats.org/officeDocument/2006/relationships/hyperlink" Target="https://www.aqwella.com/upload/iblock/22f/5q0305mfk176lwdex0jo61z243jv3ing/GEO01082SH+STG814X476GS_01.png" TargetMode="External"/><Relationship Id="rId3055" Type="http://schemas.openxmlformats.org/officeDocument/2006/relationships/hyperlink" Target="https://www.aqwella.com/upload/iblock/504/c3bs1hg0imt5exhiisp14gckxha2r6x2/UM_logo.jpg" TargetMode="External"/><Relationship Id="rId3262" Type="http://schemas.openxmlformats.org/officeDocument/2006/relationships/hyperlink" Target="https://www.aqwella.com/upload/iblock/aba/AQWELLA_Urban_booklet_20220117.pdf" TargetMode="External"/><Relationship Id="rId4106" Type="http://schemas.openxmlformats.org/officeDocument/2006/relationships/hyperlink" Target="https://www.aqwella.com/upload/iblock/77d/v296058lks8q82lpawuggef958vqfms4/AQWELLA_Geometria_booklet_2025.pdf" TargetMode="External"/><Relationship Id="rId4313" Type="http://schemas.openxmlformats.org/officeDocument/2006/relationships/hyperlink" Target="https://www.aqwella.com/upload/iblock/094/16ua2ak9vrdun3tsqth056ajrfmt0afb/&#1042;&#1080;&#1083;&#1080;&#1089;%20600.png" TargetMode="External"/><Relationship Id="rId4520" Type="http://schemas.openxmlformats.org/officeDocument/2006/relationships/hyperlink" Target="https://www.aqwella.com/upload/iblock/75d/fh5jep8dnp3hytiqhn3jzg5200jry5kt/GEO01081SH+STG814X476GS_02.png" TargetMode="External"/><Relationship Id="rId183" Type="http://schemas.openxmlformats.org/officeDocument/2006/relationships/hyperlink" Target="https://www.aqwella.com/upload/iblock/a3c/30p71y2t9zux1x40i8oijvcsor60l90t/Rectangle%2075.png" TargetMode="External"/><Relationship Id="rId390" Type="http://schemas.openxmlformats.org/officeDocument/2006/relationships/hyperlink" Target="https://www.aqwella.com/upload/iblock/72f/kojm4sgclxs3jw0l3cmpd8zkfk50ojfe/corsica_65_int_opened_750&#1093;750.png" TargetMode="External"/><Relationship Id="rId1907" Type="http://schemas.openxmlformats.org/officeDocument/2006/relationships/hyperlink" Target="https://www.aqwella.com/upload/iblock/19f/untitled%20(11).png" TargetMode="External"/><Relationship Id="rId2071" Type="http://schemas.openxmlformats.org/officeDocument/2006/relationships/hyperlink" Target="https://www.aqwella.com/upload/iblock/101/n43bcpnum2yc7ykin9krz87rncxtuuyb/fargo_80_int_basin_750&#1093;750.png" TargetMode="External"/><Relationship Id="rId3122" Type="http://schemas.openxmlformats.org/officeDocument/2006/relationships/hyperlink" Target="https://www.aqwella.com/upload/iblock/7dc/AQWELLA_Alba_booklet_2023.pdf" TargetMode="External"/><Relationship Id="rId250" Type="http://schemas.openxmlformats.org/officeDocument/2006/relationships/hyperlink" Target="https://www.aqwella.com/upload/iblock/06a/Agr.01.06_2.jpg" TargetMode="External"/><Relationship Id="rId110" Type="http://schemas.openxmlformats.org/officeDocument/2006/relationships/hyperlink" Target="https://www.aqwella.com/upload/iblock/2e9/gew9wm154gnbqjehu1po6aytyozqiyto/barcelona_75_int_750&#1093;750.png" TargetMode="External"/><Relationship Id="rId2888" Type="http://schemas.openxmlformats.org/officeDocument/2006/relationships/hyperlink" Target="https://www.aqwella.com/upload/iblock/1e0/Accent_3d%20(1).zip" TargetMode="External"/><Relationship Id="rId3939" Type="http://schemas.openxmlformats.org/officeDocument/2006/relationships/hyperlink" Target="https://www.aqwella.com/upload/iblock/33e/pivz1tru0gzt6xfr9icf3fsy8kpyi6n2/Pure_100_tech.pdf" TargetMode="External"/><Relationship Id="rId1697" Type="http://schemas.openxmlformats.org/officeDocument/2006/relationships/hyperlink" Target="https://www.aqwella.com/upload/iblock/33c/MOB0706W.png" TargetMode="External"/><Relationship Id="rId2748" Type="http://schemas.openxmlformats.org/officeDocument/2006/relationships/hyperlink" Target="https://www.aqwella.com/upload/iblock/d82/008.jpg" TargetMode="External"/><Relationship Id="rId2955" Type="http://schemas.openxmlformats.org/officeDocument/2006/relationships/hyperlink" Target="https://www.aqwella.com/upload/iblock/4a3/accent_penal_w_opened.jpg" TargetMode="External"/><Relationship Id="rId927" Type="http://schemas.openxmlformats.org/officeDocument/2006/relationships/hyperlink" Target="https://www.aqwella.com/upload/iblock/dc6/broadway_002W.jpg" TargetMode="External"/><Relationship Id="rId1557" Type="http://schemas.openxmlformats.org/officeDocument/2006/relationships/hyperlink" Target="https://www.aqwella.com/upload/iblock/05d/AQWELLA_Mobi_booklet_2023.pdf" TargetMode="External"/><Relationship Id="rId1764" Type="http://schemas.openxmlformats.org/officeDocument/2006/relationships/hyperlink" Target="https://www.aqwella.com/upload/iblock/d72/AQWELLA_Mobi_booklet_2023.pdf" TargetMode="External"/><Relationship Id="rId1971" Type="http://schemas.openxmlformats.org/officeDocument/2006/relationships/hyperlink" Target="https://www.aqwella.com/upload/iblock/957/frg_80_03.jpg" TargetMode="External"/><Relationship Id="rId2608" Type="http://schemas.openxmlformats.org/officeDocument/2006/relationships/hyperlink" Target="https://www.aqwella.com/upload/iblock/841/Aqwella_certificate.pdf" TargetMode="External"/><Relationship Id="rId2815" Type="http://schemas.openxmlformats.org/officeDocument/2006/relationships/hyperlink" Target="https://www.aqwella.com/upload/iblock/bc6/pap_004.jpg" TargetMode="External"/><Relationship Id="rId4170" Type="http://schemas.openxmlformats.org/officeDocument/2006/relationships/hyperlink" Target="https://www.aqwella.com/upload/iblock/15e/9br5l9tc74a6g9vmwdy33ppoflpzg18e/Geometria_100_2_UM_tech.pdf" TargetMode="External"/><Relationship Id="rId56" Type="http://schemas.openxmlformats.org/officeDocument/2006/relationships/hyperlink" Target="https://www.aqwella.com/upload/iblock/2a4/barcelona_75_01.jpg" TargetMode="External"/><Relationship Id="rId1417" Type="http://schemas.openxmlformats.org/officeDocument/2006/relationships/hyperlink" Target="https://www.aqwella.com/upload/iblock/95a/moby_100_joy.jpg" TargetMode="External"/><Relationship Id="rId1624" Type="http://schemas.openxmlformats.org/officeDocument/2006/relationships/hyperlink" Target="https://www.aqwella.com/upload/iblock/a96/untitled.jpg" TargetMode="External"/><Relationship Id="rId1831" Type="http://schemas.openxmlformats.org/officeDocument/2006/relationships/hyperlink" Target="https://www.aqwella.com/upload/iblock/32b/Mobi_tech.pdf" TargetMode="External"/><Relationship Id="rId4030" Type="http://schemas.openxmlformats.org/officeDocument/2006/relationships/hyperlink" Target="https://www.aqwella.com/upload/iblock/376/zc6r7avtai9th3mk00tk93eprzsl6ufb/STG1014X456MB.png" TargetMode="External"/><Relationship Id="rId3589" Type="http://schemas.openxmlformats.org/officeDocument/2006/relationships/hyperlink" Target="https://www.aqwella.com/upload/iblock/fd5/rm98mdjjfoags2aaulf2qsqrifvtlca2/750_750%20orion%20(1).png" TargetMode="External"/><Relationship Id="rId3796" Type="http://schemas.openxmlformats.org/officeDocument/2006/relationships/hyperlink" Target="https://www.aqwella.com/upload/iblock/df1/8aesqh1j0vqghar9iez7rpwsac8w06wt/4610119205164.png" TargetMode="External"/><Relationship Id="rId2398" Type="http://schemas.openxmlformats.org/officeDocument/2006/relationships/hyperlink" Target="https://www.aqwella.com/upload/iblock/517/Manchester_100_floor_tech.pdf" TargetMode="External"/><Relationship Id="rId3449" Type="http://schemas.openxmlformats.org/officeDocument/2006/relationships/hyperlink" Target="https://www.aqwella.com/upload/iblock/bca/AST0110DD_01%20(1)%201%20(3).png" TargetMode="External"/><Relationship Id="rId577" Type="http://schemas.openxmlformats.org/officeDocument/2006/relationships/hyperlink" Target="https://www.aqwella.com/upload/iblock/428/untitled%20(4).png" TargetMode="External"/><Relationship Id="rId2258" Type="http://schemas.openxmlformats.org/officeDocument/2006/relationships/hyperlink" Target="https://www.aqwella.com/upload/iblock/29d/smart_60_04.jpg" TargetMode="External"/><Relationship Id="rId3656" Type="http://schemas.openxmlformats.org/officeDocument/2006/relationships/hyperlink" Target="https://www.aqwella.com/upload/iblock/984/bnqbnj657pfi86w3umr8poqner7gvia8/750_750%20vision%2080%20frame%20(1).png" TargetMode="External"/><Relationship Id="rId3863" Type="http://schemas.openxmlformats.org/officeDocument/2006/relationships/hyperlink" Target="https://www.aqwella.com/upload/iblock/2f6/nt3dk1oeyaby6intzfxfyqa5lm9z7sjk/Pure_65_tech.pdf" TargetMode="External"/><Relationship Id="rId4707" Type="http://schemas.openxmlformats.org/officeDocument/2006/relationships/hyperlink" Target="https://www.aqwella.com/upload/iblock/78f/22w1jbnvrw680vf4vnirtxfnhtxra8oc/Rectangle%20123.png" TargetMode="External"/><Relationship Id="rId784" Type="http://schemas.openxmlformats.org/officeDocument/2006/relationships/hyperlink" Target="https://www.aqwella.com/upload/iblock/b53/ovaphg4s6pups5d548rkqqjigztpu5n3/POR0104WW_int01.png" TargetMode="External"/><Relationship Id="rId991" Type="http://schemas.openxmlformats.org/officeDocument/2006/relationships/hyperlink" Target="https://www.aqwella.com/upload/iblock/6d3/Genesis_3D.zip" TargetMode="External"/><Relationship Id="rId1067" Type="http://schemas.openxmlformats.org/officeDocument/2006/relationships/hyperlink" Target="https://www.aqwella.com/upload/iblock/3aa/genesis_003a.png" TargetMode="External"/><Relationship Id="rId2465" Type="http://schemas.openxmlformats.org/officeDocument/2006/relationships/hyperlink" Target="https://www.aqwella.com/upload/iblock/8fa/Borgia%201100.pdf" TargetMode="External"/><Relationship Id="rId2672" Type="http://schemas.openxmlformats.org/officeDocument/2006/relationships/hyperlink" Target="https://www.aqwella.com/upload/iblock/c8c/003.jpg" TargetMode="External"/><Relationship Id="rId3309" Type="http://schemas.openxmlformats.org/officeDocument/2006/relationships/hyperlink" Target="https://www.aqwella.com/upload/iblock/fd4/Urban_3d_models.zip" TargetMode="External"/><Relationship Id="rId3516" Type="http://schemas.openxmlformats.org/officeDocument/2006/relationships/hyperlink" Target="https://www.aqwella.com/upload/iblock/7b2/1xskoaxis7ohu0cd60tqbqyu7d5t3s6i/auran_80_int2_smart_750&#1093;750.png" TargetMode="External"/><Relationship Id="rId3723" Type="http://schemas.openxmlformats.org/officeDocument/2006/relationships/hyperlink" Target="https://www.aqwella.com/upload/iblock/8c8/4kf27pcxtqhisnx0f4basm7tpqw9mzma/750_750%20&#1088;&#1086;&#1076;&#1086;&#1089;%2060%20&#1085;&#1072;&#1087;&#1086;&#1083;.jpg" TargetMode="External"/><Relationship Id="rId3930" Type="http://schemas.openxmlformats.org/officeDocument/2006/relationships/hyperlink" Target="https://www.aqwella.com/upload/iblock/31a/p5n6bgks09cnzp3ix4dti7shieyy7sw8/PUR0535ST_02%20(1).png" TargetMode="External"/><Relationship Id="rId437" Type="http://schemas.openxmlformats.org/officeDocument/2006/relationships/hyperlink" Target="https://www.aqwella.com/upload/iblock/6d8/Untitled%20(10).png" TargetMode="External"/><Relationship Id="rId644" Type="http://schemas.openxmlformats.org/officeDocument/2006/relationships/hyperlink" Target="https://www.aqwella.com/upload/iblock/896/untitled%20(8).png" TargetMode="External"/><Relationship Id="rId851" Type="http://schemas.openxmlformats.org/officeDocument/2006/relationships/hyperlink" Target="https://www.aqwella.com/upload/iblock/d0e/AQWELLA_Bergamo_booklet_2023.pdf" TargetMode="External"/><Relationship Id="rId1274" Type="http://schemas.openxmlformats.org/officeDocument/2006/relationships/hyperlink" Target="https://www.aqwella.com/upload/iblock/334/Miami_3D.zip" TargetMode="External"/><Relationship Id="rId1481" Type="http://schemas.openxmlformats.org/officeDocument/2006/relationships/hyperlink" Target="https://www.aqwella.com/upload/iblock/96b/MOB0710DB.png" TargetMode="External"/><Relationship Id="rId2118" Type="http://schemas.openxmlformats.org/officeDocument/2006/relationships/hyperlink" Target="https://www.aqwella.com/upload/iblock/b73/untitled%20(2).jpg" TargetMode="External"/><Relationship Id="rId2325" Type="http://schemas.openxmlformats.org/officeDocument/2006/relationships/hyperlink" Target="https://www.aqwella.com/upload/iblock/7c3/verona_01.jpg" TargetMode="External"/><Relationship Id="rId2532" Type="http://schemas.openxmlformats.org/officeDocument/2006/relationships/hyperlink" Target="https://www.aqwella.com/upload/iblock/dc1/dune_003.jpg" TargetMode="External"/><Relationship Id="rId504" Type="http://schemas.openxmlformats.org/officeDocument/2006/relationships/hyperlink" Target="https://www.aqwella.com/upload/iblock/475/foster_700.png" TargetMode="External"/><Relationship Id="rId711" Type="http://schemas.openxmlformats.org/officeDocument/2006/relationships/hyperlink" Target="https://www.aqwella.com/upload/iblock/b41/9canbimz0l6h8cp2875nhrl0i260yr9x/neo_60_750&#1093;750.png" TargetMode="External"/><Relationship Id="rId1134" Type="http://schemas.openxmlformats.org/officeDocument/2006/relationships/hyperlink" Target="https://www.aqwella.com/upload/iblock/2a4/infinity_01.jpg" TargetMode="External"/><Relationship Id="rId1341" Type="http://schemas.openxmlformats.org/officeDocument/2006/relationships/hyperlink" Target="https://www.aqwella.com/upload/iblock/d65/AQWELLA_Mobi_booklet_2023.pdf" TargetMode="External"/><Relationship Id="rId4497" Type="http://schemas.openxmlformats.org/officeDocument/2006/relationships/hyperlink" Target="https://www.aqwella.com/upload/iblock/bd4/lwmp7gdmn17pmas4o8wqkrudsuvc9dfy/AQWELLA_Geometria_booklet_2025.pdf" TargetMode="External"/><Relationship Id="rId1201" Type="http://schemas.openxmlformats.org/officeDocument/2006/relationships/hyperlink" Target="https://www.aqwella.com/upload/iblock/b1f/Malaga_tech.pdf" TargetMode="External"/><Relationship Id="rId3099" Type="http://schemas.openxmlformats.org/officeDocument/2006/relationships/hyperlink" Target="https://www.aqwella.com/upload/iblock/f53/AQWELLA_Alba_booklet_2023.pdf" TargetMode="External"/><Relationship Id="rId4357" Type="http://schemas.openxmlformats.org/officeDocument/2006/relationships/hyperlink" Target="https://www.aqwella.com/upload/iblock/5a8/iitq30oonkp83f6vyvvc9hpn9eg60573/Geometria_65_2_ST_tech.png" TargetMode="External"/><Relationship Id="rId4564" Type="http://schemas.openxmlformats.org/officeDocument/2006/relationships/hyperlink" Target="https://www.aqwella.com/upload/iblock/aaa/9nwzee8uwje8ys9udewd9c8p9nlehoco/Rectangle%20123.png" TargetMode="External"/><Relationship Id="rId4771" Type="http://schemas.openxmlformats.org/officeDocument/2006/relationships/hyperlink" Target="https://www.aqwella.com/upload/iblock/75f/7wx2x8e9d8elertekw3uv77fzl9rrvig/&#1043;&#1088;&#1101;&#1084;&#1084;&#1080;%201000.png" TargetMode="External"/><Relationship Id="rId3166" Type="http://schemas.openxmlformats.org/officeDocument/2006/relationships/hyperlink" Target="https://www.aqwella.com/upload/iblock/307/AQWELLA_Cube_booklet_2023.pdf" TargetMode="External"/><Relationship Id="rId3373" Type="http://schemas.openxmlformats.org/officeDocument/2006/relationships/hyperlink" Target="https://www.aqwella.com/upload/iblock/72e/Urban_100_tech.pdf" TargetMode="External"/><Relationship Id="rId3580" Type="http://schemas.openxmlformats.org/officeDocument/2006/relationships/hyperlink" Target="https://www.aqwella.com/upload/iblock/20a/3w0igzpoqptirh5u8dnkppxc1h0qfggn/750_750%20moon6.jpg" TargetMode="External"/><Relationship Id="rId4217" Type="http://schemas.openxmlformats.org/officeDocument/2006/relationships/hyperlink" Target="https://www.aqwella.com/upload/iblock/2bf/mevem42wqizkgy1pyx1i0z0vco37muwx/Rectangle%20123.png" TargetMode="External"/><Relationship Id="rId4424" Type="http://schemas.openxmlformats.org/officeDocument/2006/relationships/hyperlink" Target="https://www.aqwella.com/upload/iblock/540/bszphyo554p8a26w8p77f32d3w03vvnk/Geometria_65_2_ST_tech.png" TargetMode="External"/><Relationship Id="rId294" Type="http://schemas.openxmlformats.org/officeDocument/2006/relationships/hyperlink" Target="https://www.aqwella.com/upload/iblock/2f6/allegro_page_rus.pdf" TargetMode="External"/><Relationship Id="rId2182" Type="http://schemas.openxmlformats.org/officeDocument/2006/relationships/hyperlink" Target="https://www.aqwella.com/upload/iblock/c27/mini_50.png" TargetMode="External"/><Relationship Id="rId3026" Type="http://schemas.openxmlformats.org/officeDocument/2006/relationships/hyperlink" Target="https://www.aqwella.com/upload/iblock/32d/UM_logo.jpg" TargetMode="External"/><Relationship Id="rId3233" Type="http://schemas.openxmlformats.org/officeDocument/2006/relationships/hyperlink" Target="https://www.aqwella.com/upload/iblock/435/URB0110W.png" TargetMode="External"/><Relationship Id="rId4631" Type="http://schemas.openxmlformats.org/officeDocument/2006/relationships/hyperlink" Target="https://www.aqwella.com/upload/iblock/1e2/hp9090vc5bxxrpqyzpozo09vqiipzmdc/GEO01082KS+STG814X476GS_01.png" TargetMode="External"/><Relationship Id="rId154" Type="http://schemas.openxmlformats.org/officeDocument/2006/relationships/hyperlink" Target="https://www.aqwella.com/upload/iblock/6b3/LaDonna_tech.pdf" TargetMode="External"/><Relationship Id="rId361" Type="http://schemas.openxmlformats.org/officeDocument/2006/relationships/hyperlink" Target="https://www.aqwella.com/upload/iblock/8db/Brig_3D.zip" TargetMode="External"/><Relationship Id="rId2042" Type="http://schemas.openxmlformats.org/officeDocument/2006/relationships/hyperlink" Target="https://www.aqwella.com/upload/iblock/2ec/FRGN382.png" TargetMode="External"/><Relationship Id="rId3440" Type="http://schemas.openxmlformats.org/officeDocument/2006/relationships/hyperlink" Target="https://www.aqwella.com/upload/iblock/f5f/750_750_7.jpg" TargetMode="External"/><Relationship Id="rId2999" Type="http://schemas.openxmlformats.org/officeDocument/2006/relationships/hyperlink" Target="https://www.aqwella.com/upload/iblock/aa0/Basic_65_tech.pdf" TargetMode="External"/><Relationship Id="rId3300" Type="http://schemas.openxmlformats.org/officeDocument/2006/relationships/hyperlink" Target="https://www.aqwella.com/upload/iblock/41a/Urban_50_tech.pdf" TargetMode="External"/><Relationship Id="rId221" Type="http://schemas.openxmlformats.org/officeDocument/2006/relationships/hyperlink" Target="https://www.aqwella.com/upload/iblock/641/Allegro_105_2_tech.pdf" TargetMode="External"/><Relationship Id="rId2859" Type="http://schemas.openxmlformats.org/officeDocument/2006/relationships/hyperlink" Target="https://www.aqwella.com/upload/iblock/5ac/malaga_42.png" TargetMode="External"/><Relationship Id="rId1668" Type="http://schemas.openxmlformats.org/officeDocument/2006/relationships/hyperlink" Target="https://www.aqwella.com/upload/iblock/24f/sifon.jpg" TargetMode="External"/><Relationship Id="rId1875" Type="http://schemas.openxmlformats.org/officeDocument/2006/relationships/hyperlink" Target="https://www.aqwella.com/upload/iblock/3a8/Forma_tech.pdf" TargetMode="External"/><Relationship Id="rId2719" Type="http://schemas.openxmlformats.org/officeDocument/2006/relationships/hyperlink" Target="https://www.aqwella.com/upload/iblock/187/Logic%201000R.pdf" TargetMode="External"/><Relationship Id="rId4074" Type="http://schemas.openxmlformats.org/officeDocument/2006/relationships/hyperlink" Target="https://www.aqwella.com/upload/iblock/a7e/39tnkhuk2872w4od4fopgxiudu8mzk8e/Geometria_100_1_ST_tech.pdf" TargetMode="External"/><Relationship Id="rId4281" Type="http://schemas.openxmlformats.org/officeDocument/2006/relationships/hyperlink" Target="https://www.aqwella.com/upload/iblock/fd9/cias4h9m8ch4hwes6ukryg83ka5tih9s/GEO01102WM.png" TargetMode="External"/><Relationship Id="rId1528" Type="http://schemas.openxmlformats.org/officeDocument/2006/relationships/hyperlink" Target="https://www.aqwella.com/upload/iblock/f56/untitled1.jpg" TargetMode="External"/><Relationship Id="rId2926" Type="http://schemas.openxmlformats.org/officeDocument/2006/relationships/hyperlink" Target="https://www.aqwella.com/upload/iblock/67c/accent_90_dz_opened_door.jpg" TargetMode="External"/><Relationship Id="rId3090" Type="http://schemas.openxmlformats.org/officeDocument/2006/relationships/hyperlink" Target="https://www.aqwella.com/upload/iblock/9d0/Alba_DG_basin.jpg" TargetMode="External"/><Relationship Id="rId4141" Type="http://schemas.openxmlformats.org/officeDocument/2006/relationships/hyperlink" Target="https://www.aqwella.com/upload/iblock/1fb/09rral7b6lr714y8gmx1zv3xsytezrse/Geometria_100_1_UM_tech.pdf" TargetMode="External"/><Relationship Id="rId1735" Type="http://schemas.openxmlformats.org/officeDocument/2006/relationships/hyperlink" Target="https://www.aqwella.com/upload/iblock/8d9/AQWELLA_Mobi_booklet_2023.pdf" TargetMode="External"/><Relationship Id="rId1942" Type="http://schemas.openxmlformats.org/officeDocument/2006/relationships/hyperlink" Target="https://www.aqwella.com/upload/iblock/a6b/9rq00f8e1f3c1x6wufpp28r7nlql3upq/manchester_int_70n_opened_750&#1093;750.png" TargetMode="External"/><Relationship Id="rId4001" Type="http://schemas.openxmlformats.org/officeDocument/2006/relationships/hyperlink" Target="https://www.aqwella.com/upload/iblock/83f/wo5znqctj02menr524oeb43owe3d0vfa/TER01052NDB_L_03.jpg" TargetMode="External"/><Relationship Id="rId27" Type="http://schemas.openxmlformats.org/officeDocument/2006/relationships/hyperlink" Target="https://www.aqwella.com/upload/iblock/62b/Ba.02.10.jpg" TargetMode="External"/><Relationship Id="rId1802" Type="http://schemas.openxmlformats.org/officeDocument/2006/relationships/hyperlink" Target="https://www.aqwella.com/upload/iblock/287/moby_120_board_opened.jpg" TargetMode="External"/><Relationship Id="rId3767" Type="http://schemas.openxmlformats.org/officeDocument/2006/relationships/hyperlink" Target="https://www.aqwella.com/upload/iblock/952/p21hfssajn57v2c9bxowy50e7etut7t8/750_750%20&#1088;&#1086;&#1076;&#1086;&#1089;%20&#1087;&#1077;&#1085;&#1072;&#1083;%20&#1086;&#1090;&#1082;&#1088;.png" TargetMode="External"/><Relationship Id="rId3974" Type="http://schemas.openxmlformats.org/officeDocument/2006/relationships/hyperlink" Target="https://www.aqwella.com/upload/iblock/a56/dnmrj6b3knm3m7mpuofhikri9sl4c9na/forma_r.png" TargetMode="External"/><Relationship Id="rId4818" Type="http://schemas.openxmlformats.org/officeDocument/2006/relationships/hyperlink" Target="https://www.aqwella.com/upload/iblock/b5d/pyltsi5zlytm4jjmf5xoifbsb7eprad4/0.png" TargetMode="External"/><Relationship Id="rId688" Type="http://schemas.openxmlformats.org/officeDocument/2006/relationships/hyperlink" Target="https://www.aqwella.com/upload/iblock/f31/untitled%20(17).png" TargetMode="External"/><Relationship Id="rId895" Type="http://schemas.openxmlformats.org/officeDocument/2006/relationships/hyperlink" Target="https://www.aqwella.com/upload/iblock/346/750_750%20&#1089;&#1083;&#1072;&#1081;&#1076;&#1077;&#1088;%20&#1082;&#1086;&#1083;&#1083;&#1077;&#1082;&#1094;&#1080;&#1080;5.jpg" TargetMode="External"/><Relationship Id="rId2369" Type="http://schemas.openxmlformats.org/officeDocument/2006/relationships/hyperlink" Target="https://www.aqwella.com/upload/iblock/f0c/accent_100_dz_front.jpg" TargetMode="External"/><Relationship Id="rId2576" Type="http://schemas.openxmlformats.org/officeDocument/2006/relationships/hyperlink" Target="https://www.aqwella.com/upload/iblock/de9/da_100_05.jpg" TargetMode="External"/><Relationship Id="rId2783" Type="http://schemas.openxmlformats.org/officeDocument/2006/relationships/hyperlink" Target="https://www.aqwella.com/upload/iblock/390/PAPYRUS%20Catalog_Clarberg_2020_removed.pdf" TargetMode="External"/><Relationship Id="rId2990" Type="http://schemas.openxmlformats.org/officeDocument/2006/relationships/hyperlink" Target="https://www.aqwella.com/upload/iblock/b84/BAS0108DZ_03.jpg" TargetMode="External"/><Relationship Id="rId3627" Type="http://schemas.openxmlformats.org/officeDocument/2006/relationships/hyperlink" Target="https://www.aqwella.com/upload/iblock/df9/62e8uhcyjqx3llp3473w61ly4l3u28rp/750_750%20vision%20front1.jpg" TargetMode="External"/><Relationship Id="rId3834" Type="http://schemas.openxmlformats.org/officeDocument/2006/relationships/hyperlink" Target="https://www.aqwella.com/upload/iblock/931/t79lo49l89zccmjgeitc1sglzzfwg3a2/PUR0106KS_01%20(1).png" TargetMode="External"/><Relationship Id="rId548" Type="http://schemas.openxmlformats.org/officeDocument/2006/relationships/hyperlink" Target="https://www.aqwella.com/upload/iblock/cc4/Untitled.png" TargetMode="External"/><Relationship Id="rId755" Type="http://schemas.openxmlformats.org/officeDocument/2006/relationships/hyperlink" Target="https://www.aqwella.com/upload/iblock/d62/4rcq31qoh3x5weu3uwdnpmphupe7i9pv/neo_70_int_750&#1093;750.png" TargetMode="External"/><Relationship Id="rId962" Type="http://schemas.openxmlformats.org/officeDocument/2006/relationships/hyperlink" Target="https://www.aqwella.com/upload/iblock/9e7/empire%20slider%20&#1082;&#1086;&#1083;&#1083;&#1077;&#1082;&#1094;&#1080;&#1080;%203%20750_750.jpg" TargetMode="External"/><Relationship Id="rId1178" Type="http://schemas.openxmlformats.org/officeDocument/2006/relationships/hyperlink" Target="https://www.aqwella.com/upload/iblock/453/AQWELLA_Malaga_booklet_2023.pdf" TargetMode="External"/><Relationship Id="rId1385" Type="http://schemas.openxmlformats.org/officeDocument/2006/relationships/hyperlink" Target="https://www.aqwella.com/upload/iblock/ce5/sifon.jpg" TargetMode="External"/><Relationship Id="rId1592" Type="http://schemas.openxmlformats.org/officeDocument/2006/relationships/hyperlink" Target="https://www.aqwella.com/upload/iblock/bd8/AQWELLA_Mobi_booklet_2023.pdf" TargetMode="External"/><Relationship Id="rId2229" Type="http://schemas.openxmlformats.org/officeDocument/2006/relationships/hyperlink" Target="https://www.aqwella.com/upload/iblock/074/city_60_db_04.jpg" TargetMode="External"/><Relationship Id="rId2436" Type="http://schemas.openxmlformats.org/officeDocument/2006/relationships/hyperlink" Target="https://www.aqwella.com/upload/iblock/9e7/allegro_007.jpg" TargetMode="External"/><Relationship Id="rId2643" Type="http://schemas.openxmlformats.org/officeDocument/2006/relationships/hyperlink" Target="https://www.aqwella.com/upload/iblock/63e/Due%20amant_Catalog_Clarberg_2020_removed.pdf" TargetMode="External"/><Relationship Id="rId2850" Type="http://schemas.openxmlformats.org/officeDocument/2006/relationships/hyperlink" Target="https://www.aqwella.com/upload/iblock/0a1/accent_120_w_main.jpg" TargetMode="External"/><Relationship Id="rId91" Type="http://schemas.openxmlformats.org/officeDocument/2006/relationships/hyperlink" Target="https://www.aqwella.com/upload/iblock/d68/barcelona_page_rus.pdf" TargetMode="External"/><Relationship Id="rId408" Type="http://schemas.openxmlformats.org/officeDocument/2006/relationships/hyperlink" Target="https://www.aqwella.com/upload/iblock/a20/corsica_page_eng.pdf" TargetMode="External"/><Relationship Id="rId615" Type="http://schemas.openxmlformats.org/officeDocument/2006/relationships/hyperlink" Target="https://www.aqwella.com/upload/iblock/b40/unam_220.png" TargetMode="External"/><Relationship Id="rId822" Type="http://schemas.openxmlformats.org/officeDocument/2006/relationships/hyperlink" Target="https://www.aqwella.com/upload/iblock/7c5/bergamo_05.jpg" TargetMode="External"/><Relationship Id="rId1038" Type="http://schemas.openxmlformats.org/officeDocument/2006/relationships/hyperlink" Target="https://www.aqwella.com/upload/iblock/3d0/genesis_003.jpg" TargetMode="External"/><Relationship Id="rId1245" Type="http://schemas.openxmlformats.org/officeDocument/2006/relationships/hyperlink" Target="https://www.aqwella.com/upload/iblock/197/Malaga_tech.pdf" TargetMode="External"/><Relationship Id="rId1452" Type="http://schemas.openxmlformats.org/officeDocument/2006/relationships/hyperlink" Target="https://www.aqwella.com/upload/iblock/62e/MOB0712W.png" TargetMode="External"/><Relationship Id="rId2503" Type="http://schemas.openxmlformats.org/officeDocument/2006/relationships/hyperlink" Target="https://www.aqwella.com/upload/iblock/ffd/dune_007.jpg" TargetMode="External"/><Relationship Id="rId3901" Type="http://schemas.openxmlformats.org/officeDocument/2006/relationships/hyperlink" Target="https://www.aqwella.com/upload/iblock/4b3/s1ubhg6in71dn0tavvcuc9wp1gh5h2in/PUR0108WM_01%20(1).png" TargetMode="External"/><Relationship Id="rId1105" Type="http://schemas.openxmlformats.org/officeDocument/2006/relationships/hyperlink" Target="https://www.aqwella.com/upload/iblock/679/untitled%20(1).png" TargetMode="External"/><Relationship Id="rId1312" Type="http://schemas.openxmlformats.org/officeDocument/2006/relationships/hyperlink" Target="https://www.aqwella.com/upload/iblock/9af/Miami_3D.zip" TargetMode="External"/><Relationship Id="rId2710" Type="http://schemas.openxmlformats.org/officeDocument/2006/relationships/hyperlink" Target="https://www.aqwella.com/upload/iblock/ab0/002.jpg" TargetMode="External"/><Relationship Id="rId4468" Type="http://schemas.openxmlformats.org/officeDocument/2006/relationships/hyperlink" Target="https://www.aqwella.com/upload/iblock/2a2/le98vwhr1n8d0c11fxx07ernshqfghom/Geometria_80_1_ST_tech.pdf" TargetMode="External"/><Relationship Id="rId3277" Type="http://schemas.openxmlformats.org/officeDocument/2006/relationships/hyperlink" Target="https://www.aqwella.com/upload/iblock/1ab/Urban_3d_models.zip" TargetMode="External"/><Relationship Id="rId4675" Type="http://schemas.openxmlformats.org/officeDocument/2006/relationships/hyperlink" Target="https://www.aqwella.com/upload/iblock/622/t1jnpcppmo5loun80zcykd61tjidqeon/Geometria_80_2_UM_tech.pdf" TargetMode="External"/><Relationship Id="rId198" Type="http://schemas.openxmlformats.org/officeDocument/2006/relationships/hyperlink" Target="https://www.aqwella.com/upload/iblock/b09/Agr.04.06.png" TargetMode="External"/><Relationship Id="rId2086" Type="http://schemas.openxmlformats.org/officeDocument/2006/relationships/hyperlink" Target="https://www.aqwella.com/upload/iblock/631/Verona_3d_models.zip" TargetMode="External"/><Relationship Id="rId3484" Type="http://schemas.openxmlformats.org/officeDocument/2006/relationships/hyperlink" Target="https://www.aqwella.com/upload/iblock/e83/POR0104DB_04.jpg" TargetMode="External"/><Relationship Id="rId3691" Type="http://schemas.openxmlformats.org/officeDocument/2006/relationships/hyperlink" Target="https://www.aqwella.com/upload/iblock/212/xzr0lu7pq4li23avd1wlp31bkhl2kv62/750_750%20&#1088;&#1086;&#1076;&#1086;&#1089;%20100%20&#1088;&#1072;&#1082;&#1086;&#1074;&#1080;&#1085;&#1072;.jpg" TargetMode="External"/><Relationship Id="rId4328" Type="http://schemas.openxmlformats.org/officeDocument/2006/relationships/hyperlink" Target="https://www.aqwella.com/upload/iblock/7dc/gg0eo0nlcgyiif428oafqzddrdxmyfj2/GEO01062GRM+STG562X476GS_02.png" TargetMode="External"/><Relationship Id="rId4535" Type="http://schemas.openxmlformats.org/officeDocument/2006/relationships/hyperlink" Target="https://www.aqwella.com/upload/iblock/709/3lrqaoyxtohg4dbmkhpr25h8mbtbjkpd/AQWELLA_Geometria_booklet_2025.pdf" TargetMode="External"/><Relationship Id="rId4742" Type="http://schemas.openxmlformats.org/officeDocument/2006/relationships/hyperlink" Target="https://www.aqwella.com/upload/iblock/af2/inf4rx62sfhfvh2lacvlg6ja1cplj41p/Geometria_35_tech.png" TargetMode="External"/><Relationship Id="rId2293" Type="http://schemas.openxmlformats.org/officeDocument/2006/relationships/hyperlink" Target="https://www.aqwella.com/upload/iblock/b96/smart_60_06.jpg" TargetMode="External"/><Relationship Id="rId3137" Type="http://schemas.openxmlformats.org/officeDocument/2006/relationships/hyperlink" Target="https://www.aqwella.com/upload/iblock/04b/Alba_SG_34.jpg" TargetMode="External"/><Relationship Id="rId3344" Type="http://schemas.openxmlformats.org/officeDocument/2006/relationships/hyperlink" Target="https://www.aqwella.com/upload/iblock/800/Urban_80_tech.pdf" TargetMode="External"/><Relationship Id="rId3551" Type="http://schemas.openxmlformats.org/officeDocument/2006/relationships/hyperlink" Target="https://www.aqwella.com/upload/iblock/31a/ln4s9gvko9i1tdskj5pvn3tgi6rexav2/Moon_60_tech.pdf" TargetMode="External"/><Relationship Id="rId4602" Type="http://schemas.openxmlformats.org/officeDocument/2006/relationships/hyperlink" Target="https://www.aqwella.com/upload/iblock/1bb/aqw8inrt3nbsncjq7gdxx5660wu4xjc3/Rectangle%20123.png" TargetMode="External"/><Relationship Id="rId265" Type="http://schemas.openxmlformats.org/officeDocument/2006/relationships/hyperlink" Target="https://www.aqwella.com/upload/iblock/706/Agr.01.07_2.jpg" TargetMode="External"/><Relationship Id="rId472" Type="http://schemas.openxmlformats.org/officeDocument/2006/relationships/hyperlink" Target="https://www.aqwella.com/upload/iblock/99b/untitled%20(2).png" TargetMode="External"/><Relationship Id="rId2153" Type="http://schemas.openxmlformats.org/officeDocument/2006/relationships/hyperlink" Target="https://www.aqwella.com/upload/iblock/109/zilb478dhd9rbbf2f6odj99gdpwx2kxq/NER0108PSHZ_interior_750&#1093;750.png" TargetMode="External"/><Relationship Id="rId2360" Type="http://schemas.openxmlformats.org/officeDocument/2006/relationships/hyperlink" Target="https://www.aqwella.com/upload/iblock/459/Fargo_tech.pdf" TargetMode="External"/><Relationship Id="rId3204" Type="http://schemas.openxmlformats.org/officeDocument/2006/relationships/hyperlink" Target="https://www.aqwella.com/upload/iblock/4af/Cube_900_tech.pdf" TargetMode="External"/><Relationship Id="rId3411" Type="http://schemas.openxmlformats.org/officeDocument/2006/relationships/hyperlink" Target="https://www.aqwella.com/upload/iblock/3b1/750_750_6.jpg" TargetMode="External"/><Relationship Id="rId125" Type="http://schemas.openxmlformats.org/officeDocument/2006/relationships/hyperlink" Target="https://www.aqwella.com/upload/iblock/555/barcelona_50_01.jpg" TargetMode="External"/><Relationship Id="rId332" Type="http://schemas.openxmlformats.org/officeDocument/2006/relationships/hyperlink" Target="https://www.aqwella.com/upload/iblock/b2a/brig_page_eng.pdf" TargetMode="External"/><Relationship Id="rId2013" Type="http://schemas.openxmlformats.org/officeDocument/2006/relationships/hyperlink" Target="https://www.aqwella.com/upload/iblock/f9d/untitled%20(4).png" TargetMode="External"/><Relationship Id="rId2220" Type="http://schemas.openxmlformats.org/officeDocument/2006/relationships/hyperlink" Target="https://www.aqwella.com/upload/iblock/aa0/city_60_db_04.jpg" TargetMode="External"/><Relationship Id="rId4185" Type="http://schemas.openxmlformats.org/officeDocument/2006/relationships/hyperlink" Target="https://www.aqwella.com/upload/iblock/c59/chf84mjjctqn3kp60ishcmxjogv0bj7a/GEO01102GRM+STG1014X456GS_02.png" TargetMode="External"/><Relationship Id="rId4392" Type="http://schemas.openxmlformats.org/officeDocument/2006/relationships/hyperlink" Target="https://www.aqwella.com/upload/iblock/ee4/my5gnpajmpakhsn31n41mf3ogqp99opf/Geometria_65_2_UM_tech.png" TargetMode="External"/><Relationship Id="rId1779" Type="http://schemas.openxmlformats.org/officeDocument/2006/relationships/hyperlink" Target="https://www.aqwella.com/upload/iblock/006/Mobi_tech.pdf" TargetMode="External"/><Relationship Id="rId1986" Type="http://schemas.openxmlformats.org/officeDocument/2006/relationships/hyperlink" Target="https://www.aqwella.com/upload/iblock/27c/Fargo_3D.zip" TargetMode="External"/><Relationship Id="rId4045" Type="http://schemas.openxmlformats.org/officeDocument/2006/relationships/hyperlink" Target="https://www.aqwella.com/upload/iblock/e50/1l9ipmxf4j8mann4dq38np322q6q5tny/Geometria_100_1_ST_tech.pdf" TargetMode="External"/><Relationship Id="rId4252" Type="http://schemas.openxmlformats.org/officeDocument/2006/relationships/hyperlink" Target="https://www.aqwella.com/upload/iblock/ce8/mr9ywnx2axilfozgk5gugcm0qblf07kf/GEO01102ST.png" TargetMode="External"/><Relationship Id="rId1639" Type="http://schemas.openxmlformats.org/officeDocument/2006/relationships/hyperlink" Target="https://www.aqwella.com/upload/iblock/2e3/6ri52dm2y1fu4itm35huxl02395kxhno/wb_olimpia.png" TargetMode="External"/><Relationship Id="rId1846" Type="http://schemas.openxmlformats.org/officeDocument/2006/relationships/hyperlink" Target="https://www.aqwella.com/upload/iblock/43a/&#1096;&#1082;&#1072;&#1092;.jpg" TargetMode="External"/><Relationship Id="rId3061" Type="http://schemas.openxmlformats.org/officeDocument/2006/relationships/hyperlink" Target="https://www.aqwella.com/upload/iblock/2ab/ALB0106LDZW.png" TargetMode="External"/><Relationship Id="rId1706" Type="http://schemas.openxmlformats.org/officeDocument/2006/relationships/hyperlink" Target="https://www.aqwella.com/upload/iblock/c4d/Mobi_tech.pdf" TargetMode="External"/><Relationship Id="rId1913" Type="http://schemas.openxmlformats.org/officeDocument/2006/relationships/hyperlink" Target="https://www.aqwella.com/upload/iblock/f35/Manchester_100_floor_tech.pdf" TargetMode="External"/><Relationship Id="rId4112" Type="http://schemas.openxmlformats.org/officeDocument/2006/relationships/hyperlink" Target="https://www.aqwella.com/upload/iblock/084/z9m7p3u343svu0odu585bjmuqr65oi2s/Geometria_100_1_UM_tech.pdf" TargetMode="External"/><Relationship Id="rId3878" Type="http://schemas.openxmlformats.org/officeDocument/2006/relationships/hyperlink" Target="https://www.aqwella.com/upload/iblock/85a/ue8zorjna0vk3wjeouupm0j81gsndd6z/PUR0108KS_02%20(1).png" TargetMode="External"/><Relationship Id="rId799" Type="http://schemas.openxmlformats.org/officeDocument/2006/relationships/hyperlink" Target="https://www.aqwella.com/upload/iblock/988/Rio_3D.zip" TargetMode="External"/><Relationship Id="rId2687" Type="http://schemas.openxmlformats.org/officeDocument/2006/relationships/hyperlink" Target="https://www.aqwella.com/upload/iblock/c7a/evolution_01.jpg" TargetMode="External"/><Relationship Id="rId2894" Type="http://schemas.openxmlformats.org/officeDocument/2006/relationships/hyperlink" Target="https://www.aqwella.com/upload/iblock/582/Mal.75.04.D.png" TargetMode="External"/><Relationship Id="rId3738" Type="http://schemas.openxmlformats.org/officeDocument/2006/relationships/hyperlink" Target="https://www.aqwella.com/upload/iblock/10f/s9beshkqwdxd6ibdbnh2kf5vz6pl0psn/Rodos_75_1_tech.pdf" TargetMode="External"/><Relationship Id="rId659" Type="http://schemas.openxmlformats.org/officeDocument/2006/relationships/hyperlink" Target="https://www.aqwella.com/upload/iblock/a78/untitled%20(4).png" TargetMode="External"/><Relationship Id="rId866" Type="http://schemas.openxmlformats.org/officeDocument/2006/relationships/hyperlink" Target="https://www.aqwella.com/upload/iblock/97d/bergamo_01.jpg" TargetMode="External"/><Relationship Id="rId1289" Type="http://schemas.openxmlformats.org/officeDocument/2006/relationships/hyperlink" Target="https://www.aqwella.com/upload/iblock/f2e/Miami_3D.zip" TargetMode="External"/><Relationship Id="rId1496" Type="http://schemas.openxmlformats.org/officeDocument/2006/relationships/hyperlink" Target="https://www.aqwella.com/upload/iblock/060/Mobi_tech.pdf" TargetMode="External"/><Relationship Id="rId2547" Type="http://schemas.openxmlformats.org/officeDocument/2006/relationships/hyperlink" Target="https://www.aqwella.com/upload/iblock/172/DUE0525.png" TargetMode="External"/><Relationship Id="rId3945" Type="http://schemas.openxmlformats.org/officeDocument/2006/relationships/hyperlink" Target="https://www.aqwella.com/upload/iblock/987/45omrc3o9gfnx7k5vv37krh5vgxg66j2/DU01051_L_02.jpg" TargetMode="External"/><Relationship Id="rId519" Type="http://schemas.openxmlformats.org/officeDocument/2006/relationships/hyperlink" Target="https://www.aqwella.com/upload/iblock/63b/untitled%20(12).png" TargetMode="External"/><Relationship Id="rId1149" Type="http://schemas.openxmlformats.org/officeDocument/2006/relationships/hyperlink" Target="https://www.aqwella.com/upload/iblock/f43/Infinity.pdf" TargetMode="External"/><Relationship Id="rId1356" Type="http://schemas.openxmlformats.org/officeDocument/2006/relationships/hyperlink" Target="https://www.aqwella.com/upload/iblock/d41/moby_120_opened_02.jpg" TargetMode="External"/><Relationship Id="rId2754" Type="http://schemas.openxmlformats.org/officeDocument/2006/relationships/hyperlink" Target="https://www.aqwella.com/upload/iblock/94a/004.jpg" TargetMode="External"/><Relationship Id="rId2961" Type="http://schemas.openxmlformats.org/officeDocument/2006/relationships/hyperlink" Target="https://www.aqwella.com/upload/iblock/dc0/BAS0106DZ.png" TargetMode="External"/><Relationship Id="rId3805" Type="http://schemas.openxmlformats.org/officeDocument/2006/relationships/hyperlink" Target="https://www.aqwella.com/upload/iblock/fc2/4ntzlwcjdsotgr8g7jwxyswfk39h5af1/4610119205164.png" TargetMode="External"/><Relationship Id="rId726" Type="http://schemas.openxmlformats.org/officeDocument/2006/relationships/hyperlink" Target="https://www.aqwella.com/upload/iblock/d53/9hopyfnh40gqfco02b6jcbnwlybtlhr4/neo_70_750&#1093;750.png" TargetMode="External"/><Relationship Id="rId933" Type="http://schemas.openxmlformats.org/officeDocument/2006/relationships/hyperlink" Target="https://www.aqwella.com/upload/iblock/bd0/empire_01.jpg" TargetMode="External"/><Relationship Id="rId1009" Type="http://schemas.openxmlformats.org/officeDocument/2006/relationships/hyperlink" Target="https://www.aqwella.com/upload/iblock/7d3/Genesis_3D.zip" TargetMode="External"/><Relationship Id="rId1563" Type="http://schemas.openxmlformats.org/officeDocument/2006/relationships/hyperlink" Target="https://www.aqwella.com/upload/iblock/69d/mobi_basins.jpg" TargetMode="External"/><Relationship Id="rId1770" Type="http://schemas.openxmlformats.org/officeDocument/2006/relationships/hyperlink" Target="https://www.aqwella.com/upload/iblock/e52/&#1096;&#1082;&#1072;&#1092;%2060.png" TargetMode="External"/><Relationship Id="rId2407" Type="http://schemas.openxmlformats.org/officeDocument/2006/relationships/hyperlink" Target="https://www.aqwella.com/upload/iblock/5b9/MAN01073_001.jpg" TargetMode="External"/><Relationship Id="rId2614" Type="http://schemas.openxmlformats.org/officeDocument/2006/relationships/hyperlink" Target="https://www.aqwella.com/upload/iblock/cad/Due%20amant_Catalog_Clarberg_2020_removed.pdf" TargetMode="External"/><Relationship Id="rId2821" Type="http://schemas.openxmlformats.org/officeDocument/2006/relationships/hyperlink" Target="https://www.aqwella.com/upload/iblock/cbb/accent_60_dz_edge.jpg" TargetMode="External"/><Relationship Id="rId62" Type="http://schemas.openxmlformats.org/officeDocument/2006/relationships/hyperlink" Target="https://www.aqwella.com/upload/iblock/aa3/Ba.03.05.png" TargetMode="External"/><Relationship Id="rId1216" Type="http://schemas.openxmlformats.org/officeDocument/2006/relationships/hyperlink" Target="https://www.aqwella.com/upload/iblock/632/untitled%20(16).png" TargetMode="External"/><Relationship Id="rId1423" Type="http://schemas.openxmlformats.org/officeDocument/2006/relationships/hyperlink" Target="https://www.aqwella.com/upload/iblock/e0a/sifon.jpg" TargetMode="External"/><Relationship Id="rId1630" Type="http://schemas.openxmlformats.org/officeDocument/2006/relationships/hyperlink" Target="https://www.aqwella.com/upload/iblock/c1b/AQWELLA_Mobi_booklet_2023.pdf" TargetMode="External"/><Relationship Id="rId4579" Type="http://schemas.openxmlformats.org/officeDocument/2006/relationships/hyperlink" Target="https://www.aqwella.com/upload/iblock/84c/pppzws1w63s4o2q00ay4weadozqcvp5i/Geometria_80_1_ST_tech.png" TargetMode="External"/><Relationship Id="rId4786" Type="http://schemas.openxmlformats.org/officeDocument/2006/relationships/hyperlink" Target="https://www.aqwella.com/upload/iblock/d35/e99zu5j6makvxvfjsvpa3v7abmqd98ml/VAN0107_02.png" TargetMode="External"/><Relationship Id="rId3388" Type="http://schemas.openxmlformats.org/officeDocument/2006/relationships/hyperlink" Target="https://www.aqwella.com/upload/iblock/eac/CRF0110.png" TargetMode="External"/><Relationship Id="rId3595" Type="http://schemas.openxmlformats.org/officeDocument/2006/relationships/hyperlink" Target="https://www.aqwella.com/upload/iblock/0f9/n5al6y36048rxmljryzpemlkdm5mn4ji/750_750%20soul%20back1.jpg" TargetMode="External"/><Relationship Id="rId4439" Type="http://schemas.openxmlformats.org/officeDocument/2006/relationships/hyperlink" Target="https://www.aqwella.com/upload/iblock/159/cmdt3afyzwe857h9bcfhgqmklsqdu7mp/Geometria_65_2_ST_tech.pdf" TargetMode="External"/><Relationship Id="rId4646" Type="http://schemas.openxmlformats.org/officeDocument/2006/relationships/hyperlink" Target="https://www.aqwella.com/upload/iblock/e37/ovss0zw25wqzzzhxe1sllg0qq1i7te48/Geometria_80_2_UM_tech.pdf" TargetMode="External"/><Relationship Id="rId2197" Type="http://schemas.openxmlformats.org/officeDocument/2006/relationships/hyperlink" Target="https://www.aqwella.com/upload/iblock/353/60%20&#1076;&#1073;%201.jpg" TargetMode="External"/><Relationship Id="rId3248" Type="http://schemas.openxmlformats.org/officeDocument/2006/relationships/hyperlink" Target="https://www.aqwella.com/upload/iblock/ada/Urban_45_tech.pdf" TargetMode="External"/><Relationship Id="rId3455" Type="http://schemas.openxmlformats.org/officeDocument/2006/relationships/hyperlink" Target="https://www.aqwella.com/upload/iblock/536/AQWELLA_Astrid_booklet_2023.pdf" TargetMode="External"/><Relationship Id="rId3662" Type="http://schemas.openxmlformats.org/officeDocument/2006/relationships/hyperlink" Target="https://www.aqwella.com/upload/iblock/bdf/k4y0q8skbo1anvw2ye2oyc1wncmmml87/750_750%20simplex%20100.jpg" TargetMode="External"/><Relationship Id="rId4506" Type="http://schemas.openxmlformats.org/officeDocument/2006/relationships/hyperlink" Target="https://www.aqwella.com/upload/iblock/d43/qsyanckyqz385du07r39clceys7r2p3l/AQWELLA_Geometria_booklet_2025.pdf" TargetMode="External"/><Relationship Id="rId4713" Type="http://schemas.openxmlformats.org/officeDocument/2006/relationships/hyperlink" Target="https://www.aqwella.com/upload/iblock/862/828pb4lzevlbdb7php80t38895emilzz/crea_38_round_web2.png" TargetMode="External"/><Relationship Id="rId169" Type="http://schemas.openxmlformats.org/officeDocument/2006/relationships/hyperlink" Target="https://www.aqwella.com/upload/iblock/9a5/La_donna_3D.zip" TargetMode="External"/><Relationship Id="rId376" Type="http://schemas.openxmlformats.org/officeDocument/2006/relationships/hyperlink" Target="https://www.aqwella.com/upload/iblock/4e4/brig_page_eng.pdf" TargetMode="External"/><Relationship Id="rId583" Type="http://schemas.openxmlformats.org/officeDocument/2006/relationships/hyperlink" Target="https://www.aqwella.com/upload/iblock/c67/Franchesca_page.pdf" TargetMode="External"/><Relationship Id="rId790" Type="http://schemas.openxmlformats.org/officeDocument/2006/relationships/hyperlink" Target="https://www.aqwella.com/upload/iblock/6e3/rio_page.pdf" TargetMode="External"/><Relationship Id="rId2057" Type="http://schemas.openxmlformats.org/officeDocument/2006/relationships/hyperlink" Target="https://www.aqwella.com/upload/iblock/b3a/ud1bqz0z8qzsq3cklrp4exauudrzy5yw/frg_80_04%20(1)_.jpg" TargetMode="External"/><Relationship Id="rId2264" Type="http://schemas.openxmlformats.org/officeDocument/2006/relationships/hyperlink" Target="https://www.aqwella.com/upload/iblock/880/smart_page_rus.pdf" TargetMode="External"/><Relationship Id="rId2471" Type="http://schemas.openxmlformats.org/officeDocument/2006/relationships/hyperlink" Target="https://www.aqwella.com/upload/iblock/185/Borgia%201100.pdf" TargetMode="External"/><Relationship Id="rId3108" Type="http://schemas.openxmlformats.org/officeDocument/2006/relationships/hyperlink" Target="https://www.aqwella.com/upload/iblock/d40/Alba_3d_models%20(1).zip" TargetMode="External"/><Relationship Id="rId3315" Type="http://schemas.openxmlformats.org/officeDocument/2006/relationships/hyperlink" Target="https://www.aqwella.com/upload/iblock/655/750_750%2013.jpg" TargetMode="External"/><Relationship Id="rId3522" Type="http://schemas.openxmlformats.org/officeDocument/2006/relationships/hyperlink" Target="https://www.aqwella.com/upload/iblock/a39/94mwtgedic06tsqs4pgtvf7zcf7kyqvu/aura_80_tech.png" TargetMode="External"/><Relationship Id="rId236" Type="http://schemas.openxmlformats.org/officeDocument/2006/relationships/hyperlink" Target="https://www.aqwella.com/upload/iblock/288/0d91u60b5onr1h6pp91bat76b4iqxw9i/allegro_004_50.jpg" TargetMode="External"/><Relationship Id="rId443" Type="http://schemas.openxmlformats.org/officeDocument/2006/relationships/hyperlink" Target="https://www.aqwella.com/upload/iblock/01d/untitled.png" TargetMode="External"/><Relationship Id="rId650" Type="http://schemas.openxmlformats.org/officeDocument/2006/relationships/hyperlink" Target="https://www.aqwella.com/upload/iblock/b4d/untitled%20(2).png" TargetMode="External"/><Relationship Id="rId1073" Type="http://schemas.openxmlformats.org/officeDocument/2006/relationships/hyperlink" Target="https://www.aqwella.com/upload/iblock/a2a/Genesis_tech.pdf" TargetMode="External"/><Relationship Id="rId1280" Type="http://schemas.openxmlformats.org/officeDocument/2006/relationships/hyperlink" Target="https://www.aqwella.com/upload/iblock/6cd/miami_01.jpg" TargetMode="External"/><Relationship Id="rId2124" Type="http://schemas.openxmlformats.org/officeDocument/2006/relationships/hyperlink" Target="https://www.aqwella.com/upload/iblock/0fc/untitled%20(4).jpg" TargetMode="External"/><Relationship Id="rId2331" Type="http://schemas.openxmlformats.org/officeDocument/2006/relationships/hyperlink" Target="https://www.aqwella.com/upload/iblock/9d3/neringa_001.jpg" TargetMode="External"/><Relationship Id="rId303" Type="http://schemas.openxmlformats.org/officeDocument/2006/relationships/hyperlink" Target="https://www.aqwella.com/upload/iblock/035/Brig_3D.zip" TargetMode="External"/><Relationship Id="rId1140" Type="http://schemas.openxmlformats.org/officeDocument/2006/relationships/hyperlink" Target="https://www.aqwella.com/upload/iblock/adb/750_750%20&#1089;&#1083;&#1072;&#1081;&#1076;&#1077;&#1088;%20&#1082;&#1086;&#1083;&#1083;&#1077;&#1082;&#1094;&#1080;&#1080;1%20(1).jpg" TargetMode="External"/><Relationship Id="rId4089" Type="http://schemas.openxmlformats.org/officeDocument/2006/relationships/hyperlink" Target="https://www.aqwella.com/upload/iblock/68c/4pr7kurpsmeeyt787dunqrfcxkrqtha7/STG1014X456MB.png" TargetMode="External"/><Relationship Id="rId4296" Type="http://schemas.openxmlformats.org/officeDocument/2006/relationships/hyperlink" Target="https://www.aqwella.com/upload/iblock/e3a/68prs0l5y5xw6jsdxfw7h6lp0dd0gj43/Geometria_100_2_ST_tech.pdf" TargetMode="External"/><Relationship Id="rId510" Type="http://schemas.openxmlformats.org/officeDocument/2006/relationships/hyperlink" Target="https://www.aqwella.com/upload/iblock/17e/hxa0fis5jpf3z2n36c3bnf29pv6d8syd/foster_70_int_basin_green_750&#1093;750.png" TargetMode="External"/><Relationship Id="rId1000" Type="http://schemas.openxmlformats.org/officeDocument/2006/relationships/hyperlink" Target="https://www.aqwella.com/upload/iblock/e11/Genesis_3D.zip" TargetMode="External"/><Relationship Id="rId1957" Type="http://schemas.openxmlformats.org/officeDocument/2006/relationships/hyperlink" Target="https://www.aqwella.com/upload/iblock/d72/Manchester_80_hang_tech.pdf" TargetMode="External"/><Relationship Id="rId4156" Type="http://schemas.openxmlformats.org/officeDocument/2006/relationships/hyperlink" Target="https://www.aqwella.com/upload/iblock/1c5/6qez6mspp0id8j19dz1srshsf9ogl2fp/GEO01101WM+STG1014X456GS_01.png" TargetMode="External"/><Relationship Id="rId4363" Type="http://schemas.openxmlformats.org/officeDocument/2006/relationships/hyperlink" Target="https://www.aqwella.com/upload/iblock/5a4/3mgvoy1km9b4m8y6t2mife6ugdybvwy6/GEO01062SH.png" TargetMode="External"/><Relationship Id="rId4570" Type="http://schemas.openxmlformats.org/officeDocument/2006/relationships/hyperlink" Target="https://www.aqwella.com/upload/iblock/d13/qagksdm907lp0g267ntdyafzkqn0axh6/Rectangle%20123.png" TargetMode="External"/><Relationship Id="rId1817" Type="http://schemas.openxmlformats.org/officeDocument/2006/relationships/hyperlink" Target="https://www.aqwella.com/upload/iblock/7b3/moby_120_board_opened.jpg" TargetMode="External"/><Relationship Id="rId3172" Type="http://schemas.openxmlformats.org/officeDocument/2006/relationships/hyperlink" Target="https://www.aqwella.com/upload/iblock/567/cube_90GR_facade.jpg" TargetMode="External"/><Relationship Id="rId4016" Type="http://schemas.openxmlformats.org/officeDocument/2006/relationships/hyperlink" Target="https://www.aqwella.com/upload/iblock/2c5/oyl85bycawdh8f2swfpc965qptgaj22e/Terra_55_2n_tech.pdf" TargetMode="External"/><Relationship Id="rId4223" Type="http://schemas.openxmlformats.org/officeDocument/2006/relationships/hyperlink" Target="https://www.aqwella.com/upload/iblock/78e/vn3xte1qqp8c4rgxjh7n2zu2d0uav0w8/GEO01102SH.png" TargetMode="External"/><Relationship Id="rId4430" Type="http://schemas.openxmlformats.org/officeDocument/2006/relationships/hyperlink" Target="https://www.aqwella.com/upload/iblock/6de/utss9rpe5tptut75dv5xmep6vzub3pi1/Geometria_65_2_ST_tech.pdf" TargetMode="External"/><Relationship Id="rId3032" Type="http://schemas.openxmlformats.org/officeDocument/2006/relationships/hyperlink" Target="https://www.aqwella.com/upload/iblock/ef2/UM_with_bergamo_W.jpg" TargetMode="External"/><Relationship Id="rId160" Type="http://schemas.openxmlformats.org/officeDocument/2006/relationships/hyperlink" Target="https://www.aqwella.com/upload/iblock/2f0/La_donna_3D.zip" TargetMode="External"/><Relationship Id="rId3989" Type="http://schemas.openxmlformats.org/officeDocument/2006/relationships/hyperlink" Target="https://www.aqwella.com/upload/iblock/274/raq3fo1z5xkt6chgk3bk0rww4h5bcmkw/TER01051DB_R.png" TargetMode="External"/><Relationship Id="rId2798" Type="http://schemas.openxmlformats.org/officeDocument/2006/relationships/hyperlink" Target="https://www.aqwella.com/upload/iblock/612/PAPYRUS%20Catalog_Clarberg_2020_removed.pdf" TargetMode="External"/><Relationship Id="rId3849" Type="http://schemas.openxmlformats.org/officeDocument/2006/relationships/hyperlink" Target="https://www.aqwella.com/upload/iblock/9bd/apddq6fp3g4e9658lm5w2ydjzmzl2h48/PUR0106ST_01%20(1).png" TargetMode="External"/><Relationship Id="rId977" Type="http://schemas.openxmlformats.org/officeDocument/2006/relationships/hyperlink" Target="https://www.aqwella.com/upload/iblock/a3e/AQWELLA_Empire_booklet_2023.pdf" TargetMode="External"/><Relationship Id="rId2658" Type="http://schemas.openxmlformats.org/officeDocument/2006/relationships/hyperlink" Target="https://www.aqwella.com/upload/iblock/cbe/004.jpg" TargetMode="External"/><Relationship Id="rId2865" Type="http://schemas.openxmlformats.org/officeDocument/2006/relationships/hyperlink" Target="https://www.aqwella.com/upload/iblock/bbc/ACC0104W.png" TargetMode="External"/><Relationship Id="rId3709" Type="http://schemas.openxmlformats.org/officeDocument/2006/relationships/hyperlink" Target="https://www.aqwella.com/upload/iblock/024/efzfh9zo4z6nq6mbyhldm84dor30vs3x/Rodos_50_2n_tech.pdf" TargetMode="External"/><Relationship Id="rId3916" Type="http://schemas.openxmlformats.org/officeDocument/2006/relationships/hyperlink" Target="https://www.aqwella.com/upload/iblock/23a/0kmq8oqkznavlyjex3gb23o9zzjls264/PUR0535KS_01%20(1).png" TargetMode="External"/><Relationship Id="rId4080" Type="http://schemas.openxmlformats.org/officeDocument/2006/relationships/hyperlink" Target="https://www.aqwella.com/upload/iblock/d85/2fkzl5u2z0a2y4lhte8j0y1u9ahq14sc/geo_100_01_sh_basin.jpg" TargetMode="External"/><Relationship Id="rId837" Type="http://schemas.openxmlformats.org/officeDocument/2006/relationships/hyperlink" Target="https://www.aqwella.com/upload/iblock/1a7/Untitled%20(1).png" TargetMode="External"/><Relationship Id="rId1467" Type="http://schemas.openxmlformats.org/officeDocument/2006/relationships/hyperlink" Target="https://www.aqwella.com/upload/iblock/ea8/untitled%20(2).png" TargetMode="External"/><Relationship Id="rId1674" Type="http://schemas.openxmlformats.org/officeDocument/2006/relationships/hyperlink" Target="https://www.aqwella.com/upload/iblock/f84/untitled%20(1).jpg" TargetMode="External"/><Relationship Id="rId1881" Type="http://schemas.openxmlformats.org/officeDocument/2006/relationships/hyperlink" Target="https://www.aqwella.com/upload/iblock/21e/iymeomv1ex64tvqoew8e10eiicjgw5zq/i002.jpg" TargetMode="External"/><Relationship Id="rId2518" Type="http://schemas.openxmlformats.org/officeDocument/2006/relationships/hyperlink" Target="https://www.aqwella.com/upload/iblock/235/dune_002.jpg" TargetMode="External"/><Relationship Id="rId2725" Type="http://schemas.openxmlformats.org/officeDocument/2006/relationships/hyperlink" Target="https://www.aqwella.com/upload/iblock/7ce/Logic%20700.pdf" TargetMode="External"/><Relationship Id="rId2932" Type="http://schemas.openxmlformats.org/officeDocument/2006/relationships/hyperlink" Target="https://www.aqwella.com/upload/iblock/037/Accent_3d.zip" TargetMode="External"/><Relationship Id="rId904" Type="http://schemas.openxmlformats.org/officeDocument/2006/relationships/hyperlink" Target="https://www.aqwella.com/upload/iblock/fdc/Milan_tech.pdf" TargetMode="External"/><Relationship Id="rId1327" Type="http://schemas.openxmlformats.org/officeDocument/2006/relationships/hyperlink" Target="https://www.aqwella.com/upload/iblock/102/miami_10.jpg" TargetMode="External"/><Relationship Id="rId1534" Type="http://schemas.openxmlformats.org/officeDocument/2006/relationships/hyperlink" Target="https://www.aqwella.com/upload/iblock/488/MOB0108BS+MOB0708BS.png" TargetMode="External"/><Relationship Id="rId1741" Type="http://schemas.openxmlformats.org/officeDocument/2006/relationships/hyperlink" Target="https://www.aqwella.com/upload/iblock/64d/MOB0535DB+MOB0735W.png" TargetMode="External"/><Relationship Id="rId33" Type="http://schemas.openxmlformats.org/officeDocument/2006/relationships/hyperlink" Target="https://www.aqwella.com/upload/iblock/623/Ba.02.55.png" TargetMode="External"/><Relationship Id="rId1601" Type="http://schemas.openxmlformats.org/officeDocument/2006/relationships/hyperlink" Target="https://www.aqwella.com/upload/iblock/deb/AQWELLA_Mobi_booklet_2023.pdf" TargetMode="External"/><Relationship Id="rId3499" Type="http://schemas.openxmlformats.org/officeDocument/2006/relationships/hyperlink" Target="https://www.aqwella.com/upload/iblock/34f/AQWELLA_Porto_booklet_2023.pdf" TargetMode="External"/><Relationship Id="rId4757" Type="http://schemas.openxmlformats.org/officeDocument/2006/relationships/hyperlink" Target="https://www.aqwella.com/upload/iblock/c1d/gbw90i7xd8gpj0p21sxceapxp2qct5pv/Geometria_35_tech.png" TargetMode="External"/><Relationship Id="rId3359" Type="http://schemas.openxmlformats.org/officeDocument/2006/relationships/hyperlink" Target="https://www.aqwella.com/upload/iblock/0fc/750_750%2010.jpg" TargetMode="External"/><Relationship Id="rId3566" Type="http://schemas.openxmlformats.org/officeDocument/2006/relationships/hyperlink" Target="https://www.aqwella.com/upload/iblock/7ba/x756k22bo0ae2sss2xnug0r1n4lp0hb1/750_750%20moon5.jpg" TargetMode="External"/><Relationship Id="rId487" Type="http://schemas.openxmlformats.org/officeDocument/2006/relationships/hyperlink" Target="https://www.aqwella.com/upload/iblock/70f/foster_600.png" TargetMode="External"/><Relationship Id="rId694" Type="http://schemas.openxmlformats.org/officeDocument/2006/relationships/hyperlink" Target="https://www.aqwella.com/upload/iblock/907/untitled.png" TargetMode="External"/><Relationship Id="rId2168" Type="http://schemas.openxmlformats.org/officeDocument/2006/relationships/hyperlink" Target="https://www.aqwella.com/upload/iblock/926/4nc5qhan18jzishxot4xo339idnkyiso/AQWELLA_Neringa_booklet_2025.pdf.pdf" TargetMode="External"/><Relationship Id="rId2375" Type="http://schemas.openxmlformats.org/officeDocument/2006/relationships/hyperlink" Target="https://www.aqwella.com/upload/iblock/fc9/accent_120_w_main.jpg" TargetMode="External"/><Relationship Id="rId3219" Type="http://schemas.openxmlformats.org/officeDocument/2006/relationships/hyperlink" Target="https://www.aqwella.com/upload/iblock/45c/750_750%2014.jpg" TargetMode="External"/><Relationship Id="rId3773" Type="http://schemas.openxmlformats.org/officeDocument/2006/relationships/hyperlink" Target="https://www.aqwella.com/upload/iblock/821/g7019m2oth8xmhdj6c4z8y1qtwyd6mmv/Rodos_P35_tech.pdf" TargetMode="External"/><Relationship Id="rId3980" Type="http://schemas.openxmlformats.org/officeDocument/2006/relationships/hyperlink" Target="https://www.aqwella.com/upload/iblock/7d4/tvkjn7k451ig6by14t4o12h8z2pun62e/TER01051DB_L.png" TargetMode="External"/><Relationship Id="rId4617" Type="http://schemas.openxmlformats.org/officeDocument/2006/relationships/hyperlink" Target="https://www.aqwella.com/upload/iblock/d93/otscrfb1u5f9d5rgh6ynq0m1xdijuvbx/Geometria_80_2_UM_tech.pdf" TargetMode="External"/><Relationship Id="rId4824" Type="http://schemas.openxmlformats.org/officeDocument/2006/relationships/hyperlink" Target="https://www.aqwella.com/upload/iblock/392/4blxkwa990tz1z906kd4vjzzf0hhoo43/VAN0535_01.png" TargetMode="External"/><Relationship Id="rId347" Type="http://schemas.openxmlformats.org/officeDocument/2006/relationships/hyperlink" Target="https://www.aqwella.com/upload/iblock/e58/quadro_65.png" TargetMode="External"/><Relationship Id="rId1184" Type="http://schemas.openxmlformats.org/officeDocument/2006/relationships/hyperlink" Target="https://www.aqwella.com/upload/iblock/6e6/malaga_900R.png" TargetMode="External"/><Relationship Id="rId2028" Type="http://schemas.openxmlformats.org/officeDocument/2006/relationships/hyperlink" Target="https://www.aqwella.com/upload/iblock/e34/fargo_page_rus.pdf" TargetMode="External"/><Relationship Id="rId2582" Type="http://schemas.openxmlformats.org/officeDocument/2006/relationships/hyperlink" Target="https://www.aqwella.com/upload/iblock/950/da_100_06.jpg" TargetMode="External"/><Relationship Id="rId3426" Type="http://schemas.openxmlformats.org/officeDocument/2006/relationships/hyperlink" Target="https://www.aqwella.com/upload/iblock/14f/750_750_1.jpg" TargetMode="External"/><Relationship Id="rId3633" Type="http://schemas.openxmlformats.org/officeDocument/2006/relationships/hyperlink" Target="https://www.aqwella.com/upload/iblock/d1c/mmeww0gf2qsh8b6ljxcrm8etcqqwu0ik/Vision_80A_tech.pdf" TargetMode="External"/><Relationship Id="rId3840" Type="http://schemas.openxmlformats.org/officeDocument/2006/relationships/hyperlink" Target="https://www.aqwella.com/upload/iblock/aba/n0rr3etbvqzjcwgl8wo80wmg2z8v9n1s/750_750%20&#1089;&#1088;&#1077;&#1079;%20&#1088;&#1091;&#1095;&#1082;&#1072;%20&#1096;&#1072;&#1083;&#1092;&#1077;&#1081;.jpg" TargetMode="External"/><Relationship Id="rId554" Type="http://schemas.openxmlformats.org/officeDocument/2006/relationships/hyperlink" Target="https://www.aqwella.com/upload/iblock/5a6/untitled%20(3).png" TargetMode="External"/><Relationship Id="rId761" Type="http://schemas.openxmlformats.org/officeDocument/2006/relationships/hyperlink" Target="https://www.aqwella.com/upload/iblock/a1f/untitled%20(15).png" TargetMode="External"/><Relationship Id="rId1391" Type="http://schemas.openxmlformats.org/officeDocument/2006/relationships/hyperlink" Target="https://www.aqwella.com/upload/iblock/2c4/MOB0712W.png" TargetMode="External"/><Relationship Id="rId2235" Type="http://schemas.openxmlformats.org/officeDocument/2006/relationships/hyperlink" Target="https://www.aqwella.com/upload/iblock/29c/60&#1076;&#1082;1.jpg" TargetMode="External"/><Relationship Id="rId2442" Type="http://schemas.openxmlformats.org/officeDocument/2006/relationships/hyperlink" Target="https://www.aqwella.com/upload/iblock/97c/BOR0111BG.png" TargetMode="External"/><Relationship Id="rId3700" Type="http://schemas.openxmlformats.org/officeDocument/2006/relationships/hyperlink" Target="https://www.aqwella.com/upload/iblock/a70/98j9fbz20vxpn40qgzjysqvqrskj4niy/elegance_100.png" TargetMode="External"/><Relationship Id="rId207" Type="http://schemas.openxmlformats.org/officeDocument/2006/relationships/hyperlink" Target="https://www.aqwella.com/upload/iblock/606/Allegro_P35_tech.pdf" TargetMode="External"/><Relationship Id="rId414" Type="http://schemas.openxmlformats.org/officeDocument/2006/relationships/hyperlink" Target="https://www.aqwella.com/upload/iblock/f2a/corsica_page_rus.pdf" TargetMode="External"/><Relationship Id="rId621" Type="http://schemas.openxmlformats.org/officeDocument/2006/relationships/hyperlink" Target="https://www.aqwella.com/upload/iblock/1dd/leon_mp_05.jpg" TargetMode="External"/><Relationship Id="rId1044" Type="http://schemas.openxmlformats.org/officeDocument/2006/relationships/hyperlink" Target="https://www.aqwella.com/upload/iblock/208/untitled%20(13).png" TargetMode="External"/><Relationship Id="rId1251" Type="http://schemas.openxmlformats.org/officeDocument/2006/relationships/hyperlink" Target="https://www.aqwella.com/upload/iblock/d62/Miami_tech.pdf" TargetMode="External"/><Relationship Id="rId2302" Type="http://schemas.openxmlformats.org/officeDocument/2006/relationships/hyperlink" Target="https://www.aqwella.com/upload/iblock/67e/smart_80_02.jpg" TargetMode="External"/><Relationship Id="rId1111" Type="http://schemas.openxmlformats.org/officeDocument/2006/relationships/hyperlink" Target="https://www.aqwella.com/upload/iblock/ebf/infinity_100_penal_opened.jpg" TargetMode="External"/><Relationship Id="rId4267" Type="http://schemas.openxmlformats.org/officeDocument/2006/relationships/hyperlink" Target="https://www.aqwella.com/upload/iblock/c65/7mse2wew5y41ylf1042ybf2v5p7e3x1g/Geometria_100_2_ST_tech.pdf" TargetMode="External"/><Relationship Id="rId4474" Type="http://schemas.openxmlformats.org/officeDocument/2006/relationships/hyperlink" Target="https://www.aqwella.com/upload/iblock/78a/74cy0jpenbmv5c52k8zmtztc9qwry80q/&#1042;&#1080;&#1083;&#1080;&#1089;%20800.png" TargetMode="External"/><Relationship Id="rId4681" Type="http://schemas.openxmlformats.org/officeDocument/2006/relationships/hyperlink" Target="https://www.aqwella.com/upload/iblock/0ef/s1c2r59xl5s9m7wws2antdelhyobc10o/STG814X476MB.png" TargetMode="External"/><Relationship Id="rId3076" Type="http://schemas.openxmlformats.org/officeDocument/2006/relationships/hyperlink" Target="https://www.aqwella.com/upload/iblock/e39/Alba_3d_models%20(1).zip" TargetMode="External"/><Relationship Id="rId3283" Type="http://schemas.openxmlformats.org/officeDocument/2006/relationships/hyperlink" Target="https://www.aqwella.com/upload/iblock/271/750_750%2013.jpg" TargetMode="External"/><Relationship Id="rId3490" Type="http://schemas.openxmlformats.org/officeDocument/2006/relationships/hyperlink" Target="https://www.aqwella.com/upload/iblock/643/RIO0433_int01.png" TargetMode="External"/><Relationship Id="rId4127" Type="http://schemas.openxmlformats.org/officeDocument/2006/relationships/hyperlink" Target="https://www.aqwella.com/upload/iblock/210/26za4v31gntdxl17dmce3joe3ru41f96/GEO01101ST+STG1014X456GS_02.png" TargetMode="External"/><Relationship Id="rId4334" Type="http://schemas.openxmlformats.org/officeDocument/2006/relationships/hyperlink" Target="https://www.aqwella.com/upload/iblock/547/r3ew1b98qdk7igbut6u02zgms1z7krvh/AQWELLA_Geometria_booklet_2025.pdf" TargetMode="External"/><Relationship Id="rId4541" Type="http://schemas.openxmlformats.org/officeDocument/2006/relationships/hyperlink" Target="https://www.aqwella.com/upload/iblock/d6b/o58dgc07xw7ub0lp6sv414oljtkg4ra5/Rectangle%20123.png" TargetMode="External"/><Relationship Id="rId1928" Type="http://schemas.openxmlformats.org/officeDocument/2006/relationships/hyperlink" Target="https://www.aqwella.com/upload/iblock/0a0/untitled%20(15).png" TargetMode="External"/><Relationship Id="rId2092" Type="http://schemas.openxmlformats.org/officeDocument/2006/relationships/hyperlink" Target="https://www.aqwella.com/upload/iblock/abd/untitled.jpg" TargetMode="External"/><Relationship Id="rId3143" Type="http://schemas.openxmlformats.org/officeDocument/2006/relationships/hyperlink" Target="https://www.aqwella.com/upload/iblock/273/Alba_60_tech.pdf" TargetMode="External"/><Relationship Id="rId3350" Type="http://schemas.openxmlformats.org/officeDocument/2006/relationships/hyperlink" Target="https://www.aqwella.com/upload/iblock/a5b/fest_80.png" TargetMode="External"/><Relationship Id="rId271" Type="http://schemas.openxmlformats.org/officeDocument/2006/relationships/hyperlink" Target="https://www.aqwella.com/upload/iblock/ca8/allegro_page_eng.pdf" TargetMode="External"/><Relationship Id="rId3003" Type="http://schemas.openxmlformats.org/officeDocument/2006/relationships/hyperlink" Target="https://www.aqwella.com/upload/iblock/f91/BAS0108DZ_04.jpg" TargetMode="External"/><Relationship Id="rId4401" Type="http://schemas.openxmlformats.org/officeDocument/2006/relationships/hyperlink" Target="https://www.aqwella.com/upload/iblock/423/ck2ep4mgf8mvwhpwflgpmnnaq8grzsph/Geometria_65_2_ST_tech.png" TargetMode="External"/><Relationship Id="rId131" Type="http://schemas.openxmlformats.org/officeDocument/2006/relationships/hyperlink" Target="https://www.aqwella.com/upload/iblock/c4d/LAD0108B.jpg" TargetMode="External"/><Relationship Id="rId3210" Type="http://schemas.openxmlformats.org/officeDocument/2006/relationships/hyperlink" Target="https://www.aqwella.com/upload/iblock/941/533_800%2011.jpg" TargetMode="External"/><Relationship Id="rId2769" Type="http://schemas.openxmlformats.org/officeDocument/2006/relationships/hyperlink" Target="https://www.aqwella.com/upload/iblock/004/Aqwella_certificate_2025.pdf" TargetMode="External"/><Relationship Id="rId2976" Type="http://schemas.openxmlformats.org/officeDocument/2006/relationships/hyperlink" Target="https://www.aqwella.com/upload/iblock/d77/AQWELLA_Basic_booklet_20211122.pdf" TargetMode="External"/><Relationship Id="rId948" Type="http://schemas.openxmlformats.org/officeDocument/2006/relationships/hyperlink" Target="https://www.aqwella.com/upload/iblock/857/Empire_tech.pdf" TargetMode="External"/><Relationship Id="rId1578" Type="http://schemas.openxmlformats.org/officeDocument/2006/relationships/hyperlink" Target="https://www.aqwella.com/upload/iblock/43a/MOB0708W.png" TargetMode="External"/><Relationship Id="rId1785" Type="http://schemas.openxmlformats.org/officeDocument/2006/relationships/hyperlink" Target="https://www.aqwella.com/upload/iblock/9a6/&#1096;&#1082;&#1072;&#1092;%2060.jpg" TargetMode="External"/><Relationship Id="rId1992" Type="http://schemas.openxmlformats.org/officeDocument/2006/relationships/hyperlink" Target="https://www.aqwella.com/upload/iblock/3de/untitled%20(9).png" TargetMode="External"/><Relationship Id="rId2629" Type="http://schemas.openxmlformats.org/officeDocument/2006/relationships/hyperlink" Target="https://www.aqwella.com/upload/iblock/727/da_100_01.jpg" TargetMode="External"/><Relationship Id="rId2836" Type="http://schemas.openxmlformats.org/officeDocument/2006/relationships/hyperlink" Target="https://www.aqwella.com/upload/iblock/896/AQWELLA_Accent_booklet_2023.pdf" TargetMode="External"/><Relationship Id="rId4191" Type="http://schemas.openxmlformats.org/officeDocument/2006/relationships/hyperlink" Target="https://www.aqwella.com/upload/iblock/97c/1qx6xciq17w8ok3j64s9zu781rf0bdw4/Geometria_100_2_ST_tech.pdf" TargetMode="External"/><Relationship Id="rId77" Type="http://schemas.openxmlformats.org/officeDocument/2006/relationships/hyperlink" Target="https://www.aqwella.com/upload/iblock/a07/Ba.05.04.png" TargetMode="External"/><Relationship Id="rId808" Type="http://schemas.openxmlformats.org/officeDocument/2006/relationships/hyperlink" Target="https://www.aqwella.com/upload/iblock/039/Vega_55_tech.pdf" TargetMode="External"/><Relationship Id="rId1438" Type="http://schemas.openxmlformats.org/officeDocument/2006/relationships/hyperlink" Target="https://www.aqwella.com/upload/iblock/8aa/AQWELLA_Mobi_booklet_2023.pdf" TargetMode="External"/><Relationship Id="rId1645" Type="http://schemas.openxmlformats.org/officeDocument/2006/relationships/hyperlink" Target="https://www.aqwella.com/upload/iblock/2fa/untitled%20(1).jpg" TargetMode="External"/><Relationship Id="rId4051" Type="http://schemas.openxmlformats.org/officeDocument/2006/relationships/hyperlink" Target="https://www.aqwella.com/upload/iblock/ef7/ipmxz3k4ozuwppirj08erbpb0obwv2og/&#1042;&#1080;&#1083;&#1080;&#1089;%201000.png" TargetMode="External"/><Relationship Id="rId1852" Type="http://schemas.openxmlformats.org/officeDocument/2006/relationships/hyperlink" Target="https://www.aqwella.com/upload/iblock/754/MOB0717W.png" TargetMode="External"/><Relationship Id="rId2903" Type="http://schemas.openxmlformats.org/officeDocument/2006/relationships/hyperlink" Target="https://www.aqwella.com/upload/iblock/8d9/Mal.75.04.D.png" TargetMode="External"/><Relationship Id="rId1505" Type="http://schemas.openxmlformats.org/officeDocument/2006/relationships/hyperlink" Target="https://www.aqwella.com/upload/iblock/15e/untitled.jpg" TargetMode="External"/><Relationship Id="rId1712" Type="http://schemas.openxmlformats.org/officeDocument/2006/relationships/hyperlink" Target="https://www.aqwella.com/upload/iblock/6b6/MOB0735DB.png" TargetMode="External"/><Relationship Id="rId3677" Type="http://schemas.openxmlformats.org/officeDocument/2006/relationships/hyperlink" Target="https://www.aqwella.com/upload/iblock/88c/fvg28dpnw1b5gz6hx5bk85eqohy4onyl/750_750%20simplex%2070.jpg" TargetMode="External"/><Relationship Id="rId3884" Type="http://schemas.openxmlformats.org/officeDocument/2006/relationships/hyperlink" Target="https://www.aqwella.com/upload/iblock/3bb/552ccnrmt4zutij3r6zpvm26h0hv1xjw/PUR0108SH_01%20(1).png" TargetMode="External"/><Relationship Id="rId4728" Type="http://schemas.openxmlformats.org/officeDocument/2006/relationships/hyperlink" Target="https://www.aqwella.com/upload/iblock/701/k17cx7s9xj24v2obykwm53y0gohil9z5/GEO0535GRM.png" TargetMode="External"/><Relationship Id="rId598" Type="http://schemas.openxmlformats.org/officeDocument/2006/relationships/hyperlink" Target="https://www.aqwella.com/upload/iblock/757/untitled.png" TargetMode="External"/><Relationship Id="rId2279" Type="http://schemas.openxmlformats.org/officeDocument/2006/relationships/hyperlink" Target="https://www.aqwella.com/upload/iblock/b44/smart_60_05.jpg" TargetMode="External"/><Relationship Id="rId2486" Type="http://schemas.openxmlformats.org/officeDocument/2006/relationships/hyperlink" Target="https://www.aqwella.com/upload/iblock/7e8/da_100_012%20(1).jpg" TargetMode="External"/><Relationship Id="rId2693" Type="http://schemas.openxmlformats.org/officeDocument/2006/relationships/hyperlink" Target="https://www.aqwella.com/upload/iblock/05c/evolution_07.jpg" TargetMode="External"/><Relationship Id="rId3537" Type="http://schemas.openxmlformats.org/officeDocument/2006/relationships/hyperlink" Target="https://www.aqwella.com/upload/iblock/2d0/p2t7c1s00elygmctg6wjw45hyw8hs9vu/aura_60_tech.png" TargetMode="External"/><Relationship Id="rId3744" Type="http://schemas.openxmlformats.org/officeDocument/2006/relationships/hyperlink" Target="https://www.aqwella.com/upload/iblock/43f/km8hht8yvvtvpu0eycyuqtafbrvcddk3/750_750%20&#1088;&#1086;&#1076;&#1086;&#1089;%2060%20&#1086;&#1090;&#1082;&#1088;&#1099;&#1090;.png" TargetMode="External"/><Relationship Id="rId3951" Type="http://schemas.openxmlformats.org/officeDocument/2006/relationships/hyperlink" Target="https://www.aqwella.com/upload/iblock/434/2x53fit07qlafjak0yatgzfky9bb8q28/DU01051_R.png" TargetMode="External"/><Relationship Id="rId458" Type="http://schemas.openxmlformats.org/officeDocument/2006/relationships/hyperlink" Target="https://www.aqwella.com/upload/iblock/abd/hpf62fy73q3ts1an3009q9cqx2w225zq/foster_60_int_750&#1093;750.png" TargetMode="External"/><Relationship Id="rId665" Type="http://schemas.openxmlformats.org/officeDocument/2006/relationships/hyperlink" Target="https://www.aqwella.com/upload/iblock/85d/untitled%20(6).png" TargetMode="External"/><Relationship Id="rId872" Type="http://schemas.openxmlformats.org/officeDocument/2006/relationships/hyperlink" Target="https://www.aqwella.com/upload/iblock/eed/bergamo_03.jpg" TargetMode="External"/><Relationship Id="rId1088" Type="http://schemas.openxmlformats.org/officeDocument/2006/relationships/hyperlink" Target="https://www.aqwella.com/upload/iblock/a9d/untitled%20(6).png" TargetMode="External"/><Relationship Id="rId1295" Type="http://schemas.openxmlformats.org/officeDocument/2006/relationships/hyperlink" Target="https://www.aqwella.com/upload/iblock/4f6/miami_03.jpg" TargetMode="External"/><Relationship Id="rId2139" Type="http://schemas.openxmlformats.org/officeDocument/2006/relationships/hyperlink" Target="https://www.aqwella.com/upload/iblock/3ca/xjmwv0ksq3qg53fljnbb86bh39u91do7/Neringa_tech_new.pdf" TargetMode="External"/><Relationship Id="rId2346" Type="http://schemas.openxmlformats.org/officeDocument/2006/relationships/hyperlink" Target="https://www.aqwella.com/upload/iblock/58b/verona_01.jpg" TargetMode="External"/><Relationship Id="rId2553" Type="http://schemas.openxmlformats.org/officeDocument/2006/relationships/hyperlink" Target="https://www.aqwella.com/upload/iblock/c05/DUE0525BLK+DUER4GL.png" TargetMode="External"/><Relationship Id="rId2760" Type="http://schemas.openxmlformats.org/officeDocument/2006/relationships/hyperlink" Target="https://www.aqwella.com/upload/iblock/a79/002.jpg" TargetMode="External"/><Relationship Id="rId3604" Type="http://schemas.openxmlformats.org/officeDocument/2006/relationships/hyperlink" Target="https://www.aqwella.com/upload/iblock/876/ob8xhc7h8klojyh2k967c0r6ifjptk3h/750_750%20%20soul%20front3.jpg" TargetMode="External"/><Relationship Id="rId3811" Type="http://schemas.openxmlformats.org/officeDocument/2006/relationships/hyperlink" Target="https://www.aqwella.com/upload/iblock/7cd/eupzplvbkd0oxu5f5c9ambrusamgo1oi/PUR0110ST_02%20(1).png" TargetMode="External"/><Relationship Id="rId318" Type="http://schemas.openxmlformats.org/officeDocument/2006/relationships/hyperlink" Target="https://www.aqwella.com/upload/iblock/dbc/&#1087;&#1077;&#1085;&#1072;&#1083;%2030.png" TargetMode="External"/><Relationship Id="rId525" Type="http://schemas.openxmlformats.org/officeDocument/2006/relationships/hyperlink" Target="https://www.aqwella.com/upload/iblock/cfc/untitled%20(13).png" TargetMode="External"/><Relationship Id="rId732" Type="http://schemas.openxmlformats.org/officeDocument/2006/relationships/hyperlink" Target="https://www.aqwella.com/upload/iblock/3f8/neo_005.jpg" TargetMode="External"/><Relationship Id="rId1155" Type="http://schemas.openxmlformats.org/officeDocument/2006/relationships/hyperlink" Target="https://www.aqwella.com/upload/iblock/8dc/Infinity_te&#1089;h.pdf" TargetMode="External"/><Relationship Id="rId1362" Type="http://schemas.openxmlformats.org/officeDocument/2006/relationships/hyperlink" Target="https://www.aqwella.com/upload/iblock/8ad/AQWELLA_Mobi_booklet_2023.pdf" TargetMode="External"/><Relationship Id="rId2206" Type="http://schemas.openxmlformats.org/officeDocument/2006/relationships/hyperlink" Target="https://www.aqwella.com/upload/iblock/b8f/60&#1076;&#1082;1.jpg" TargetMode="External"/><Relationship Id="rId2413" Type="http://schemas.openxmlformats.org/officeDocument/2006/relationships/hyperlink" Target="https://www.aqwella.com/upload/iblock/f7e/SM_3D.zip" TargetMode="External"/><Relationship Id="rId2620" Type="http://schemas.openxmlformats.org/officeDocument/2006/relationships/hyperlink" Target="https://www.aqwella.com/upload/iblock/85f/Due%20amanti%201000.pdf" TargetMode="External"/><Relationship Id="rId1015" Type="http://schemas.openxmlformats.org/officeDocument/2006/relationships/hyperlink" Target="https://www.aqwella.com/upload/iblock/400/Untitled%20(9).png" TargetMode="External"/><Relationship Id="rId1222" Type="http://schemas.openxmlformats.org/officeDocument/2006/relationships/hyperlink" Target="https://www.aqwella.com/upload/iblock/92b/untitled%20(18).png" TargetMode="External"/><Relationship Id="rId4378" Type="http://schemas.openxmlformats.org/officeDocument/2006/relationships/hyperlink" Target="https://www.aqwella.com/upload/iblock/329/cpl4mg1ljqdpy9sf8iinslcf2dwu755n/AQWELLA_Geometria_booklet_2025.pdf" TargetMode="External"/><Relationship Id="rId4585" Type="http://schemas.openxmlformats.org/officeDocument/2006/relationships/hyperlink" Target="https://www.aqwella.com/upload/iblock/f97/ht4uktncka53xg6jbcmi868izrbag4u3/GEO01082GRM.png" TargetMode="External"/><Relationship Id="rId3187" Type="http://schemas.openxmlformats.org/officeDocument/2006/relationships/hyperlink" Target="https://www.aqwella.com/upload/iblock/7b4/toledo90_1.png" TargetMode="External"/><Relationship Id="rId3394" Type="http://schemas.openxmlformats.org/officeDocument/2006/relationships/hyperlink" Target="https://www.aqwella.com/upload/iblock/fdf/Craft3DModels.zip" TargetMode="External"/><Relationship Id="rId4238" Type="http://schemas.openxmlformats.org/officeDocument/2006/relationships/hyperlink" Target="https://www.aqwella.com/upload/iblock/547/hfl8ef0quskd3ylrc70l4wwqfx6cdcmh/Geometria_100_2_ST_tech.pdf" TargetMode="External"/><Relationship Id="rId4792" Type="http://schemas.openxmlformats.org/officeDocument/2006/relationships/hyperlink" Target="https://www.aqwella.com/upload/iblock/2ca/i5o4cca0husoe1dm14q5yr1y5om502t9/&#1041;&#1088;&#1086;&#1096;&#1102;&#1088;&#1072;%20Vancouver%202.pdf" TargetMode="External"/><Relationship Id="rId3047" Type="http://schemas.openxmlformats.org/officeDocument/2006/relationships/hyperlink" Target="https://www.aqwella.com/upload/iblock/539/bergamo_100_34_W.png" TargetMode="External"/><Relationship Id="rId4445" Type="http://schemas.openxmlformats.org/officeDocument/2006/relationships/hyperlink" Target="https://www.aqwella.com/upload/iblock/46b/h7bhcn5pdx8z18fplmompjktwxupmyb7/Geometria_80_1_UM_tech.png" TargetMode="External"/><Relationship Id="rId4652" Type="http://schemas.openxmlformats.org/officeDocument/2006/relationships/hyperlink" Target="https://www.aqwella.com/upload/iblock/560/qjttakoiiidgedsl2x7at88lb3geu9os/STG814X476MB.png" TargetMode="External"/><Relationship Id="rId175" Type="http://schemas.openxmlformats.org/officeDocument/2006/relationships/hyperlink" Target="https://www.aqwella.com/upload/iblock/6b7/la_donna_003.jpg" TargetMode="External"/><Relationship Id="rId3254" Type="http://schemas.openxmlformats.org/officeDocument/2006/relationships/hyperlink" Target="https://www.aqwella.com/upload/iblock/f3f/750_750%203.jpg" TargetMode="External"/><Relationship Id="rId3461" Type="http://schemas.openxmlformats.org/officeDocument/2006/relationships/hyperlink" Target="https://www.aqwella.com/upload/iblock/6c8/750_750_4.jpg" TargetMode="External"/><Relationship Id="rId4305" Type="http://schemas.openxmlformats.org/officeDocument/2006/relationships/hyperlink" Target="https://www.aqwella.com/upload/iblock/042/xjz9wjqlstpu5ef2xcjs0e18p4dme33k/crea_38_round_web2.png" TargetMode="External"/><Relationship Id="rId4512" Type="http://schemas.openxmlformats.org/officeDocument/2006/relationships/hyperlink" Target="https://www.aqwella.com/upload/iblock/2b3/xh62tdwgi8xqry7c42ivpamp8o215iqp/Geometria_80_1_ST_tech.png" TargetMode="External"/><Relationship Id="rId382" Type="http://schemas.openxmlformats.org/officeDocument/2006/relationships/hyperlink" Target="https://www.aqwella.com/upload/iblock/8d1/corsica_page_rus.pdf" TargetMode="External"/><Relationship Id="rId2063" Type="http://schemas.openxmlformats.org/officeDocument/2006/relationships/hyperlink" Target="https://www.aqwella.com/upload/iblock/886/Fargo_70_tech.pdf" TargetMode="External"/><Relationship Id="rId2270" Type="http://schemas.openxmlformats.org/officeDocument/2006/relationships/hyperlink" Target="https://www.aqwella.com/upload/iblock/88a/smart_60_02.jpg" TargetMode="External"/><Relationship Id="rId3114" Type="http://schemas.openxmlformats.org/officeDocument/2006/relationships/hyperlink" Target="https://www.aqwella.com/upload/iblock/626/zetta_DG_34_crop.jpg" TargetMode="External"/><Relationship Id="rId3321" Type="http://schemas.openxmlformats.org/officeDocument/2006/relationships/hyperlink" Target="https://www.aqwella.com/upload/iblock/035/Urban_3d_models.zip" TargetMode="External"/><Relationship Id="rId242" Type="http://schemas.openxmlformats.org/officeDocument/2006/relationships/hyperlink" Target="https://www.aqwella.com/upload/iblock/ea4/Agr.01.05_2.jpg" TargetMode="External"/><Relationship Id="rId2130" Type="http://schemas.openxmlformats.org/officeDocument/2006/relationships/hyperlink" Target="https://www.aqwella.com/upload/iblock/5a1/zyajdhtta3mun9emi400tuvh22e7m5hl/NER010_750&#1093;750.png" TargetMode="External"/><Relationship Id="rId102" Type="http://schemas.openxmlformats.org/officeDocument/2006/relationships/hyperlink" Target="https://www.aqwella.com/upload/iblock/6e5/barcelona_65_01.jpg" TargetMode="External"/><Relationship Id="rId1689" Type="http://schemas.openxmlformats.org/officeDocument/2006/relationships/hyperlink" Target="https://www.aqwella.com/upload/iblock/8f9/2fvdzjpvasi75e3l5fv85g4ku7hvu794/wb_olimpia.png" TargetMode="External"/><Relationship Id="rId4095" Type="http://schemas.openxmlformats.org/officeDocument/2006/relationships/hyperlink" Target="https://www.aqwella.com/upload/iblock/1d3/t83ri6cjw86jrr6tu07wvaaoy04c8zb7/Geometria_100_1_ST_tech.pdf" TargetMode="External"/><Relationship Id="rId1896" Type="http://schemas.openxmlformats.org/officeDocument/2006/relationships/hyperlink" Target="https://www.aqwella.com/upload/iblock/0d3/untitled%20(6).png" TargetMode="External"/><Relationship Id="rId2947" Type="http://schemas.openxmlformats.org/officeDocument/2006/relationships/hyperlink" Target="https://www.aqwella.com/upload/iblock/846/Accent_3d%20(1).zip" TargetMode="External"/><Relationship Id="rId4162" Type="http://schemas.openxmlformats.org/officeDocument/2006/relationships/hyperlink" Target="https://www.aqwella.com/upload/iblock/ff0/jutxd7nvr8wi1y2sqdr5vok1rizme64c/Geometria_100_1_ST_tech.pdf" TargetMode="External"/><Relationship Id="rId919" Type="http://schemas.openxmlformats.org/officeDocument/2006/relationships/hyperlink" Target="https://www.aqwella.com/upload/iblock/7b5/untitled%20(4).png" TargetMode="External"/><Relationship Id="rId1549" Type="http://schemas.openxmlformats.org/officeDocument/2006/relationships/hyperlink" Target="https://www.aqwella.com/upload/iblock/3ec/sifon.jpg" TargetMode="External"/><Relationship Id="rId1756" Type="http://schemas.openxmlformats.org/officeDocument/2006/relationships/hyperlink" Target="https://www.aqwella.com/upload/iblock/069/Mobi_tech.pdf" TargetMode="External"/><Relationship Id="rId1963" Type="http://schemas.openxmlformats.org/officeDocument/2006/relationships/hyperlink" Target="https://www.aqwella.com/upload/iblock/4d7/untitled%20(23).png" TargetMode="External"/><Relationship Id="rId2807" Type="http://schemas.openxmlformats.org/officeDocument/2006/relationships/hyperlink" Target="https://www.aqwella.com/upload/iblock/a3f/pap_007.jpg" TargetMode="External"/><Relationship Id="rId4022" Type="http://schemas.openxmlformats.org/officeDocument/2006/relationships/hyperlink" Target="https://www.aqwella.com/upload/iblock/10c/n6yi3p0iz7b2l9ef53gibsu6rgln8zgr/Geometria_100_1_UM_tech.png" TargetMode="External"/><Relationship Id="rId48" Type="http://schemas.openxmlformats.org/officeDocument/2006/relationships/hyperlink" Target="https://www.aqwella.com/upload/iblock/26a/imcw8kmulc7bzxfrcjrqh6wnftujhgua/barcelona_75_int_750&#1093;750.png" TargetMode="External"/><Relationship Id="rId1409" Type="http://schemas.openxmlformats.org/officeDocument/2006/relationships/hyperlink" Target="https://www.aqwella.com/upload/iblock/9f4/120_2.png" TargetMode="External"/><Relationship Id="rId1616" Type="http://schemas.openxmlformats.org/officeDocument/2006/relationships/hyperlink" Target="https://www.aqwella.com/upload/iblock/ed5/60.png" TargetMode="External"/><Relationship Id="rId1823" Type="http://schemas.openxmlformats.org/officeDocument/2006/relationships/hyperlink" Target="https://www.aqwella.com/upload/iblock/c5d/Mobi_tech.pdf" TargetMode="External"/><Relationship Id="rId3788" Type="http://schemas.openxmlformats.org/officeDocument/2006/relationships/hyperlink" Target="https://www.aqwella.com/upload/iblock/ecc/67fbmqr3jrv5fw30d1pzdsgdxv0d3r98/750_750%20pure%20grey%20opend.jpg" TargetMode="External"/><Relationship Id="rId3995" Type="http://schemas.openxmlformats.org/officeDocument/2006/relationships/hyperlink" Target="https://www.aqwella.com/upload/iblock/134/sx06dg0rdq3v3pxe6mu0lmaz78fyk249/AQWELLA_&#1058;&#1091;&#1084;&#1073;&#1099;_&#1076;&#1083;&#1103;_&#1089;&#1090;&#1080;&#1088;&#1072;&#1083;&#1100;&#1085;&#1099;&#1093;_&#1084;&#1072;&#1096;&#1080;&#1085;_booklet_2024_compressed.pdf" TargetMode="External"/><Relationship Id="rId4839" Type="http://schemas.openxmlformats.org/officeDocument/2006/relationships/hyperlink" Target="https://www.aqwella.com/upload/iblock/586/dqjzzjtjs415ompeex0vlqa132ud6e1y/&#1042;&#1072;&#1085;&#1082;&#1091;&#1074;&#1077;&#1088;_55_tech.pdf" TargetMode="External"/><Relationship Id="rId2597" Type="http://schemas.openxmlformats.org/officeDocument/2006/relationships/hyperlink" Target="https://www.aqwella.com/upload/iblock/dc8/da_100_06.jpg" TargetMode="External"/><Relationship Id="rId3648" Type="http://schemas.openxmlformats.org/officeDocument/2006/relationships/hyperlink" Target="https://www.aqwella.com/upload/iblock/2b3/naspexzvbozyc1yzgv2nbhmi1maw1miy/Vision_60_&#1042;_tech.pdf" TargetMode="External"/><Relationship Id="rId3855" Type="http://schemas.openxmlformats.org/officeDocument/2006/relationships/hyperlink" Target="https://www.aqwella.com/upload/iblock/454/j2398i3h2o9dz4cmpsgcnt1wbjcxh0q5/Pure_65_tech.pdf" TargetMode="External"/><Relationship Id="rId569" Type="http://schemas.openxmlformats.org/officeDocument/2006/relationships/hyperlink" Target="https://www.aqwella.com/upload/iblock/afe/untitled%20(4).png" TargetMode="External"/><Relationship Id="rId776" Type="http://schemas.openxmlformats.org/officeDocument/2006/relationships/hyperlink" Target="https://www.aqwella.com/upload/iblock/798/Untitled%20(14).png" TargetMode="External"/><Relationship Id="rId983" Type="http://schemas.openxmlformats.org/officeDocument/2006/relationships/hyperlink" Target="https://www.aqwella.com/upload/iblock/f15/Genesis_3D.zip" TargetMode="External"/><Relationship Id="rId1199" Type="http://schemas.openxmlformats.org/officeDocument/2006/relationships/hyperlink" Target="https://www.aqwella.com/upload/iblock/623/untitled%20(11).png" TargetMode="External"/><Relationship Id="rId2457" Type="http://schemas.openxmlformats.org/officeDocument/2006/relationships/hyperlink" Target="https://www.aqwella.com/upload/iblock/911/Brw.11.04.D_mixer.png" TargetMode="External"/><Relationship Id="rId2664" Type="http://schemas.openxmlformats.org/officeDocument/2006/relationships/hyperlink" Target="https://www.aqwella.com/upload/iblock/ad4/EL0110GL.png" TargetMode="External"/><Relationship Id="rId3508" Type="http://schemas.openxmlformats.org/officeDocument/2006/relationships/hyperlink" Target="https://www.aqwella.com/upload/iblock/f14/porto_3d_models.zip" TargetMode="External"/><Relationship Id="rId429" Type="http://schemas.openxmlformats.org/officeDocument/2006/relationships/hyperlink" Target="https://www.aqwella.com/upload/iblock/c01/Untitled%20(2).png" TargetMode="External"/><Relationship Id="rId636" Type="http://schemas.openxmlformats.org/officeDocument/2006/relationships/hyperlink" Target="https://www.aqwella.com/upload/iblock/056/&#1079;&#1077;&#1088;&#1082;&#1072;&#1083;&#1086;100.png" TargetMode="External"/><Relationship Id="rId1059" Type="http://schemas.openxmlformats.org/officeDocument/2006/relationships/hyperlink" Target="https://www.aqwella.com/upload/iblock/3ed/genesis_001.jpg" TargetMode="External"/><Relationship Id="rId1266" Type="http://schemas.openxmlformats.org/officeDocument/2006/relationships/hyperlink" Target="https://www.aqwella.com/upload/iblock/ef4/Miami_3D.zip" TargetMode="External"/><Relationship Id="rId1473" Type="http://schemas.openxmlformats.org/officeDocument/2006/relationships/hyperlink" Target="https://www.aqwella.com/upload/iblock/868/AQWELLA_Mobi_booklet_2023.pdf" TargetMode="External"/><Relationship Id="rId2317" Type="http://schemas.openxmlformats.org/officeDocument/2006/relationships/hyperlink" Target="https://www.aqwella.com/upload/iblock/a57/Smart_3D_Model.zip" TargetMode="External"/><Relationship Id="rId2871" Type="http://schemas.openxmlformats.org/officeDocument/2006/relationships/hyperlink" Target="https://www.aqwella.com/upload/iblock/0f6/Accent_40_tech.pdf" TargetMode="External"/><Relationship Id="rId3715" Type="http://schemas.openxmlformats.org/officeDocument/2006/relationships/hyperlink" Target="https://www.aqwella.com/upload/iblock/dfa/t0x627ugyabcuchiovgp8azjf52qayan/750_750%20&#1088;&#1086;&#1076;&#1086;&#1089;%2060%20&#1087;&#1086;&#1076;&#1074;&#1077;&#1089;&#1085;.jpg" TargetMode="External"/><Relationship Id="rId3922" Type="http://schemas.openxmlformats.org/officeDocument/2006/relationships/hyperlink" Target="https://www.aqwella.com/upload/iblock/9fe/helosslqicskw2oiux11rkuh5dabg5se/PUR0535SH_02%20(1).png" TargetMode="External"/><Relationship Id="rId843" Type="http://schemas.openxmlformats.org/officeDocument/2006/relationships/hyperlink" Target="https://www.aqwella.com/upload/iblock/dee/bergamo_03.jpg" TargetMode="External"/><Relationship Id="rId1126" Type="http://schemas.openxmlformats.org/officeDocument/2006/relationships/hyperlink" Target="https://www.aqwella.com/upload/iblock/21b/750_750%20&#1089;&#1083;&#1072;&#1081;&#1076;&#1077;&#1088;%20&#1082;&#1086;&#1083;&#1083;&#1077;&#1082;&#1094;&#1080;&#1080;4%20(1).jpg" TargetMode="External"/><Relationship Id="rId1680" Type="http://schemas.openxmlformats.org/officeDocument/2006/relationships/hyperlink" Target="https://www.aqwella.com/upload/iblock/b98/Mobi_tech.pdf" TargetMode="External"/><Relationship Id="rId2524" Type="http://schemas.openxmlformats.org/officeDocument/2006/relationships/hyperlink" Target="https://www.aqwella.com/upload/iblock/a38/el_120.png" TargetMode="External"/><Relationship Id="rId2731" Type="http://schemas.openxmlformats.org/officeDocument/2006/relationships/hyperlink" Target="https://www.aqwella.com/upload/iblock/8ed/007.jpg" TargetMode="External"/><Relationship Id="rId703" Type="http://schemas.openxmlformats.org/officeDocument/2006/relationships/hyperlink" Target="https://www.aqwella.com/upload/iblock/9bf/untitled.png" TargetMode="External"/><Relationship Id="rId910" Type="http://schemas.openxmlformats.org/officeDocument/2006/relationships/hyperlink" Target="https://www.aqwella.com/upload/iblock/223/Broadway_1100_tech.pdf" TargetMode="External"/><Relationship Id="rId1333" Type="http://schemas.openxmlformats.org/officeDocument/2006/relationships/hyperlink" Target="https://www.aqwella.com/upload/iblock/3a1/AQWELLA_Miami_booklet_2023.pdf" TargetMode="External"/><Relationship Id="rId1540" Type="http://schemas.openxmlformats.org/officeDocument/2006/relationships/hyperlink" Target="https://www.aqwella.com/upload/iblock/561/Mobi_tech.pdf" TargetMode="External"/><Relationship Id="rId4489" Type="http://schemas.openxmlformats.org/officeDocument/2006/relationships/hyperlink" Target="https://www.aqwella.com/upload/iblock/dde/r0slrztn0xs1nbxvjl870h7e2qcys29h/GEO01081KS+STG814X476GS_01.png" TargetMode="External"/><Relationship Id="rId4696" Type="http://schemas.openxmlformats.org/officeDocument/2006/relationships/hyperlink" Target="https://www.aqwella.com/upload/iblock/296/79amlewr7vx8vtqtjhprprik61le31tq/Geometria_80_2_ST_tech.pdf" TargetMode="External"/><Relationship Id="rId1400" Type="http://schemas.openxmlformats.org/officeDocument/2006/relationships/hyperlink" Target="https://www.aqwella.com/upload/iblock/581/sifon.jpg" TargetMode="External"/><Relationship Id="rId3298" Type="http://schemas.openxmlformats.org/officeDocument/2006/relationships/hyperlink" Target="https://www.aqwella.com/upload/iblock/5de/Urban_3d_models.zip" TargetMode="External"/><Relationship Id="rId4349" Type="http://schemas.openxmlformats.org/officeDocument/2006/relationships/hyperlink" Target="https://www.aqwella.com/upload/iblock/b62/dd0hyo6wx1b0dm64a3zk2ju3ipklibcb/crea_38_round_web2.png" TargetMode="External"/><Relationship Id="rId4556" Type="http://schemas.openxmlformats.org/officeDocument/2006/relationships/hyperlink" Target="https://www.aqwella.com/upload/iblock/e1f/qpqxu38emfybr96ye8wvabk6vf2od35m/Geometria_80_1_UM_tech.png" TargetMode="External"/><Relationship Id="rId4763" Type="http://schemas.openxmlformats.org/officeDocument/2006/relationships/hyperlink" Target="https://www.aqwella.com/upload/iblock/96f/ob7b92odldwe7viq6h0qz25zva5065dl/Geometria_35_tech.pdf" TargetMode="External"/><Relationship Id="rId3158" Type="http://schemas.openxmlformats.org/officeDocument/2006/relationships/hyperlink" Target="https://www.aqwella.com/upload/iblock/734/cube_70W_34.jpg" TargetMode="External"/><Relationship Id="rId3365" Type="http://schemas.openxmlformats.org/officeDocument/2006/relationships/hyperlink" Target="https://www.aqwella.com/upload/iblock/1f5/AQWELLA_Urban_booklet_20220117.pdf" TargetMode="External"/><Relationship Id="rId3572" Type="http://schemas.openxmlformats.org/officeDocument/2006/relationships/hyperlink" Target="https://www.aqwella.com/upload/iblock/dc2/dla6v06q6hnea110aepdld2vq9ujq2qc/Moon_80_&#1040;_tech.pdf" TargetMode="External"/><Relationship Id="rId4209" Type="http://schemas.openxmlformats.org/officeDocument/2006/relationships/hyperlink" Target="https://www.aqwella.com/upload/iblock/cc0/le62mj1fyjnjffuwc5wbstr5wwi6tvb3/Geometria_100_2_ST_tech.pdf" TargetMode="External"/><Relationship Id="rId4416" Type="http://schemas.openxmlformats.org/officeDocument/2006/relationships/hyperlink" Target="https://www.aqwella.com/upload/iblock/c70/h3y79zebhm0xkdtrt1ycktan5jzol6rt/GEO01062WM.png" TargetMode="External"/><Relationship Id="rId4623" Type="http://schemas.openxmlformats.org/officeDocument/2006/relationships/hyperlink" Target="https://www.aqwella.com/upload/iblock/b25/qgg6op2czeb64bxpnjrgbbkmy5mncbsp/STG814X476MB.png" TargetMode="External"/><Relationship Id="rId4830" Type="http://schemas.openxmlformats.org/officeDocument/2006/relationships/hyperlink" Target="https://www.aqwella.com/upload/iblock/9ef/xaj740vkewvkqse6lbzbiqu1xzmzkq8j/&#1042;&#1072;&#1085;&#1082;&#1091;&#1074;&#1077;&#1088;_35_tech.pdf" TargetMode="External"/><Relationship Id="rId286" Type="http://schemas.openxmlformats.org/officeDocument/2006/relationships/hyperlink" Target="https://www.aqwella.com/upload/iblock/039/allegro_page_rus.pdf" TargetMode="External"/><Relationship Id="rId493" Type="http://schemas.openxmlformats.org/officeDocument/2006/relationships/hyperlink" Target="https://www.aqwella.com/upload/iblock/9e0/uxdxm0g5xbo208077j6zx2yqr3xg4cly/foster_70_int_basin_green_750&#1093;750.png" TargetMode="External"/><Relationship Id="rId2174" Type="http://schemas.openxmlformats.org/officeDocument/2006/relationships/hyperlink" Target="https://www.aqwella.com/upload/iblock/07b/z4cas5fp3nsa6wbjcy9s3t96ziwvs2ii/Neringa_Tech_new.png" TargetMode="External"/><Relationship Id="rId2381" Type="http://schemas.openxmlformats.org/officeDocument/2006/relationships/hyperlink" Target="https://www.aqwella.com/upload/iblock/536/RM0205%20.pdf" TargetMode="External"/><Relationship Id="rId3018" Type="http://schemas.openxmlformats.org/officeDocument/2006/relationships/hyperlink" Target="https://www.aqwella.com/upload/iblock/036/UM%20&#1051;5.pdf" TargetMode="External"/><Relationship Id="rId3225" Type="http://schemas.openxmlformats.org/officeDocument/2006/relationships/hyperlink" Target="https://www.aqwella.com/upload/iblock/64d/foster_1000.png" TargetMode="External"/><Relationship Id="rId3432" Type="http://schemas.openxmlformats.org/officeDocument/2006/relationships/hyperlink" Target="https://www.aqwella.com/upload/iblock/6ff/Craft3DModels.zip" TargetMode="External"/><Relationship Id="rId146" Type="http://schemas.openxmlformats.org/officeDocument/2006/relationships/hyperlink" Target="https://www.aqwella.com/upload/iblock/928/La_donna_3D.zip" TargetMode="External"/><Relationship Id="rId353" Type="http://schemas.openxmlformats.org/officeDocument/2006/relationships/hyperlink" Target="https://www.aqwella.com/upload/iblock/c70/v7dny5yzaflndhulprnj8m8lpalqzkrs/brig_75_simplex_int_750&#1093;750.png" TargetMode="External"/><Relationship Id="rId560" Type="http://schemas.openxmlformats.org/officeDocument/2006/relationships/hyperlink" Target="https://www.aqwella.com/upload/iblock/9cc/untitled%20(5).png" TargetMode="External"/><Relationship Id="rId1190" Type="http://schemas.openxmlformats.org/officeDocument/2006/relationships/hyperlink" Target="https://www.aqwella.com/upload/iblock/869/malaga_90_02.jpg" TargetMode="External"/><Relationship Id="rId2034" Type="http://schemas.openxmlformats.org/officeDocument/2006/relationships/hyperlink" Target="https://www.aqwella.com/upload/iblock/89e/untitled%20(1).jpg" TargetMode="External"/><Relationship Id="rId2241" Type="http://schemas.openxmlformats.org/officeDocument/2006/relationships/hyperlink" Target="https://www.aqwella.com/upload/iblock/613/city_50_db_p35.jpg" TargetMode="External"/><Relationship Id="rId213" Type="http://schemas.openxmlformats.org/officeDocument/2006/relationships/hyperlink" Target="https://www.aqwella.com/upload/iblock/ec2/Allegro_P4k_tech.pdf" TargetMode="External"/><Relationship Id="rId420" Type="http://schemas.openxmlformats.org/officeDocument/2006/relationships/hyperlink" Target="https://www.aqwella.com/upload/iblock/d47/Ecoline_105_tech.pdf" TargetMode="External"/><Relationship Id="rId1050" Type="http://schemas.openxmlformats.org/officeDocument/2006/relationships/hyperlink" Target="https://www.aqwella.com/upload/iblock/df1/genesis_page_rus_new.pdf" TargetMode="External"/><Relationship Id="rId2101" Type="http://schemas.openxmlformats.org/officeDocument/2006/relationships/hyperlink" Target="https://www.aqwella.com/upload/iblock/c92/verona_03.jpg" TargetMode="External"/><Relationship Id="rId4066" Type="http://schemas.openxmlformats.org/officeDocument/2006/relationships/hyperlink" Target="https://www.aqwella.com/upload/iblock/237/7dv8q1fsmpgp8caoz4gy6yy1qc4xx3ea/GEO01101KS+STG1014X456GS_01.png" TargetMode="External"/><Relationship Id="rId1867" Type="http://schemas.openxmlformats.org/officeDocument/2006/relationships/hyperlink" Target="https://www.aqwella.com/upload/iblock/e68/forma_page_rus.pdf" TargetMode="External"/><Relationship Id="rId2918" Type="http://schemas.openxmlformats.org/officeDocument/2006/relationships/hyperlink" Target="https://www.aqwella.com/upload/iblock/e3b/accent_60_w_edge.jpg" TargetMode="External"/><Relationship Id="rId4273" Type="http://schemas.openxmlformats.org/officeDocument/2006/relationships/hyperlink" Target="https://www.aqwella.com/upload/iblock/be4/hhe99tju0zinqct993lyzlonvi3dsp12/STG1014X456GS.png" TargetMode="External"/><Relationship Id="rId4480" Type="http://schemas.openxmlformats.org/officeDocument/2006/relationships/hyperlink" Target="https://www.aqwella.com/upload/iblock/95c/b5946l38nfdgyidsqk1uz07ywvmpthvn/GEO01081KS+STG814X476MW_02.png" TargetMode="External"/><Relationship Id="rId1727" Type="http://schemas.openxmlformats.org/officeDocument/2006/relationships/hyperlink" Target="https://www.aqwella.com/upload/iblock/1df/Mobi_tech.pdf" TargetMode="External"/><Relationship Id="rId1934" Type="http://schemas.openxmlformats.org/officeDocument/2006/relationships/hyperlink" Target="https://www.aqwella.com/upload/iblock/ccf/Manchester_3D.zip" TargetMode="External"/><Relationship Id="rId3082" Type="http://schemas.openxmlformats.org/officeDocument/2006/relationships/hyperlink" Target="https://www.aqwella.com/upload/iblock/92d/Alba_DG_basin.jpg" TargetMode="External"/><Relationship Id="rId4133" Type="http://schemas.openxmlformats.org/officeDocument/2006/relationships/hyperlink" Target="https://www.aqwella.com/upload/iblock/1d0/h7ieyv15v027a088he24vy597eajo1y0/Geometria_100_1_ST_tech.pdf" TargetMode="External"/><Relationship Id="rId4340" Type="http://schemas.openxmlformats.org/officeDocument/2006/relationships/hyperlink" Target="https://www.aqwella.com/upload/iblock/fe0/578rq183m52kj034zv049elfb1r8rqtv/&#1042;&#1080;&#1083;&#1080;&#1089;%20600.png" TargetMode="External"/><Relationship Id="rId19" Type="http://schemas.openxmlformats.org/officeDocument/2006/relationships/hyperlink" Target="https://www.aqwella.com/upload/iblock/ed3/Allegro_75_2_tech.pdf" TargetMode="External"/><Relationship Id="rId3899" Type="http://schemas.openxmlformats.org/officeDocument/2006/relationships/hyperlink" Target="https://www.aqwella.com/upload/iblock/5ad/mtik7ftfop3a2u8vn32qx0qi6v4fklw7/AQWELLA_Pure_booklet%202024.pdf" TargetMode="External"/><Relationship Id="rId4200" Type="http://schemas.openxmlformats.org/officeDocument/2006/relationships/hyperlink" Target="https://www.aqwella.com/upload/iblock/273/ihy7737ipdcjttgskpknfov0tyf0zqal/Geometria_100_2_UM_tech.pdf" TargetMode="External"/><Relationship Id="rId3759" Type="http://schemas.openxmlformats.org/officeDocument/2006/relationships/hyperlink" Target="https://www.aqwella.com/upload/iblock/374/2zd8f57vz23me0hj6shmm3v2nn5zplhv/750_750%20&#1088;&#1086;&#1076;&#1086;&#1089;%2085%20&#1079;&#1072;&#1082;&#1088;&#1099;&#1090;%202%20&#1085;&#1072;&#1087;&#1086;&#1083;.png" TargetMode="External"/><Relationship Id="rId3966" Type="http://schemas.openxmlformats.org/officeDocument/2006/relationships/hyperlink" Target="https://www.aqwella.com/upload/iblock/884/ctix3edp4qtv0e3mkwr0xnph6c9uoxmj/Duet_55_2n_tech.pdf" TargetMode="External"/><Relationship Id="rId3" Type="http://schemas.openxmlformats.org/officeDocument/2006/relationships/hyperlink" Target="https://www.aqwella.com/upload/iblock/cad/infinity_05.jpg" TargetMode="External"/><Relationship Id="rId887" Type="http://schemas.openxmlformats.org/officeDocument/2006/relationships/hyperlink" Target="https://www.aqwella.com/upload/iblock/021/untitled%20(13).png" TargetMode="External"/><Relationship Id="rId2568" Type="http://schemas.openxmlformats.org/officeDocument/2006/relationships/hyperlink" Target="https://www.aqwella.com/upload/iblock/2b1/da_100_10.jpg" TargetMode="External"/><Relationship Id="rId2775" Type="http://schemas.openxmlformats.org/officeDocument/2006/relationships/hyperlink" Target="https://www.aqwella.com/upload/iblock/3ac/pap_010.jpg" TargetMode="External"/><Relationship Id="rId2982" Type="http://schemas.openxmlformats.org/officeDocument/2006/relationships/hyperlink" Target="https://www.aqwella.com/upload/iblock/1a6/BAS0108DZ_03.jpg" TargetMode="External"/><Relationship Id="rId3619" Type="http://schemas.openxmlformats.org/officeDocument/2006/relationships/hyperlink" Target="https://www.aqwella.com/upload/iblock/18b/bwcliqfk65d866ls4q92udb22m6rru1j/750_750%20vision%2060%20front%20(1).png" TargetMode="External"/><Relationship Id="rId3826" Type="http://schemas.openxmlformats.org/officeDocument/2006/relationships/hyperlink" Target="https://www.aqwella.com/upload/iblock/e58/kkhkmy91rztm61kpnj38z1qw64te3mto/PUR0106GRM_01%20(1).png" TargetMode="External"/><Relationship Id="rId747" Type="http://schemas.openxmlformats.org/officeDocument/2006/relationships/hyperlink" Target="https://www.aqwella.com/upload/iblock/2be/untitled%20(16).png" TargetMode="External"/><Relationship Id="rId954" Type="http://schemas.openxmlformats.org/officeDocument/2006/relationships/hyperlink" Target="https://www.aqwella.com/upload/iblock/bf0/AQWELLA_Empire_booklet_2023.pdf" TargetMode="External"/><Relationship Id="rId1377" Type="http://schemas.openxmlformats.org/officeDocument/2006/relationships/hyperlink" Target="https://www.aqwella.com/upload/iblock/835/120.jpg" TargetMode="External"/><Relationship Id="rId1584" Type="http://schemas.openxmlformats.org/officeDocument/2006/relationships/hyperlink" Target="https://www.aqwella.com/upload/iblock/c93/sifon.jpg" TargetMode="External"/><Relationship Id="rId1791" Type="http://schemas.openxmlformats.org/officeDocument/2006/relationships/hyperlink" Target="https://www.aqwella.com/upload/iblock/4d8/MOB0717BS.png" TargetMode="External"/><Relationship Id="rId2428" Type="http://schemas.openxmlformats.org/officeDocument/2006/relationships/hyperlink" Target="https://www.aqwella.com/upload/iblock/393/MAN01062_001.jpg" TargetMode="External"/><Relationship Id="rId2635" Type="http://schemas.openxmlformats.org/officeDocument/2006/relationships/hyperlink" Target="https://www.aqwella.com/upload/iblock/d62/Due%20amanti%201200.pdf" TargetMode="External"/><Relationship Id="rId2842" Type="http://schemas.openxmlformats.org/officeDocument/2006/relationships/hyperlink" Target="https://www.aqwella.com/upload/iblock/2aa/accent_60_dz_edge.jpg" TargetMode="External"/><Relationship Id="rId83" Type="http://schemas.openxmlformats.org/officeDocument/2006/relationships/hyperlink" Target="https://www.aqwella.com/upload/iblock/baf/p53ih9rcw0sekgi26ra1a1wslutxjxri/barcelona_45_penal_opened_bathroom_750&#1093;750.png" TargetMode="External"/><Relationship Id="rId607" Type="http://schemas.openxmlformats.org/officeDocument/2006/relationships/hyperlink" Target="https://www.aqwella.com/upload/iblock/a22/Leon-MP%20tech.pdf" TargetMode="External"/><Relationship Id="rId814" Type="http://schemas.openxmlformats.org/officeDocument/2006/relationships/hyperlink" Target="https://www.aqwella.com/upload/iblock/f7e/vega_02.jpg" TargetMode="External"/><Relationship Id="rId1237" Type="http://schemas.openxmlformats.org/officeDocument/2006/relationships/hyperlink" Target="https://www.aqwella.com/upload/iblock/4e3/Malaga_tech.pdf" TargetMode="External"/><Relationship Id="rId1444" Type="http://schemas.openxmlformats.org/officeDocument/2006/relationships/hyperlink" Target="https://www.aqwella.com/upload/iblock/e4d/untitled.jpg" TargetMode="External"/><Relationship Id="rId1651" Type="http://schemas.openxmlformats.org/officeDocument/2006/relationships/hyperlink" Target="https://www.aqwella.com/upload/iblock/084/AQWELLA_Mobi_booklet_2023.pdf" TargetMode="External"/><Relationship Id="rId2702" Type="http://schemas.openxmlformats.org/officeDocument/2006/relationships/hyperlink" Target="https://www.aqwella.com/upload/iblock/b88/EV0504CD.png" TargetMode="External"/><Relationship Id="rId1304" Type="http://schemas.openxmlformats.org/officeDocument/2006/relationships/hyperlink" Target="https://www.aqwella.com/upload/iblock/a69/miami_02.png" TargetMode="External"/><Relationship Id="rId1511" Type="http://schemas.openxmlformats.org/officeDocument/2006/relationships/hyperlink" Target="https://www.aqwella.com/upload/iblock/e04/MOB0710DB.png" TargetMode="External"/><Relationship Id="rId4667" Type="http://schemas.openxmlformats.org/officeDocument/2006/relationships/hyperlink" Target="https://www.aqwella.com/upload/iblock/7fe/3njyh8j7in1l6md0dy38g3j00v3b31hz/Geometria_80_2_ST_tech.pdf" TargetMode="External"/><Relationship Id="rId3269" Type="http://schemas.openxmlformats.org/officeDocument/2006/relationships/hyperlink" Target="https://www.aqwella.com/upload/iblock/898/Urban_45_tech.pdf" TargetMode="External"/><Relationship Id="rId3476" Type="http://schemas.openxmlformats.org/officeDocument/2006/relationships/hyperlink" Target="https://www.aqwella.com/upload/iblock/7ed/AQWELLA_Astrid_booklet_2023.pdf" TargetMode="External"/><Relationship Id="rId3683" Type="http://schemas.openxmlformats.org/officeDocument/2006/relationships/hyperlink" Target="https://www.aqwella.com/upload/iblock/836/l56lahvp908p6mobk1jbzho71da9376g/750_750%20simplex%2070.jpg" TargetMode="External"/><Relationship Id="rId4527" Type="http://schemas.openxmlformats.org/officeDocument/2006/relationships/hyperlink" Target="https://www.aqwella.com/upload/iblock/96f/e4wzr4cjai05n7xw93nzoxeb1r1lzlf1/AQWELLA_Geometria_booklet_2025.pdf" TargetMode="External"/><Relationship Id="rId10" Type="http://schemas.openxmlformats.org/officeDocument/2006/relationships/hyperlink" Target="https://www.aqwella.com/upload/iblock/501/untitled%20(18).png" TargetMode="External"/><Relationship Id="rId397" Type="http://schemas.openxmlformats.org/officeDocument/2006/relationships/hyperlink" Target="https://www.aqwella.com/upload/iblock/19d/corsica_page_rus.pdf" TargetMode="External"/><Relationship Id="rId2078" Type="http://schemas.openxmlformats.org/officeDocument/2006/relationships/hyperlink" Target="https://www.aqwella.com/upload/iblock/801/fargo_page_rus.pdf" TargetMode="External"/><Relationship Id="rId2285" Type="http://schemas.openxmlformats.org/officeDocument/2006/relationships/hyperlink" Target="https://www.aqwella.com/upload/iblock/713/Smart_60_tech.pdf" TargetMode="External"/><Relationship Id="rId2492" Type="http://schemas.openxmlformats.org/officeDocument/2006/relationships/hyperlink" Target="https://www.aqwella.com/upload/iblock/fee/da_100_11.jpg" TargetMode="External"/><Relationship Id="rId3129" Type="http://schemas.openxmlformats.org/officeDocument/2006/relationships/hyperlink" Target="https://www.aqwella.com/upload/iblock/5fb/CMPSL0604D_02.png" TargetMode="External"/><Relationship Id="rId3336" Type="http://schemas.openxmlformats.org/officeDocument/2006/relationships/hyperlink" Target="https://www.aqwella.com/upload/iblock/f88/750_750%2010.jpg" TargetMode="External"/><Relationship Id="rId3890" Type="http://schemas.openxmlformats.org/officeDocument/2006/relationships/hyperlink" Target="https://www.aqwella.com/upload/iblock/752/kklgisw5f8xc6nn4geyqhzb8fan62irk/Pure_80_tech.pdf" TargetMode="External"/><Relationship Id="rId4734" Type="http://schemas.openxmlformats.org/officeDocument/2006/relationships/hyperlink" Target="https://www.aqwella.com/upload/iblock/791/ux8v8kxn4wnw30cc77bs7axrvwlrj83z/Geometria_35_tech.png" TargetMode="External"/><Relationship Id="rId257" Type="http://schemas.openxmlformats.org/officeDocument/2006/relationships/hyperlink" Target="https://www.aqwella.com/upload/iblock/1b1/Agr.01.06_3.jpg" TargetMode="External"/><Relationship Id="rId464" Type="http://schemas.openxmlformats.org/officeDocument/2006/relationships/hyperlink" Target="https://www.aqwella.com/upload/iblock/d7d/wcahlw49bgprzxda1p20gx7eff2zzcmk/foster_70_int_750&#1093;750.png" TargetMode="External"/><Relationship Id="rId1094" Type="http://schemas.openxmlformats.org/officeDocument/2006/relationships/hyperlink" Target="https://www.aqwella.com/upload/iblock/d45/untitled%20(7).png" TargetMode="External"/><Relationship Id="rId2145" Type="http://schemas.openxmlformats.org/officeDocument/2006/relationships/hyperlink" Target="https://www.aqwella.com/upload/iblock/30d/zk8wxndyyrap531scxr9a69b60fuhqc8/Neringa_Tech_new.png" TargetMode="External"/><Relationship Id="rId3543" Type="http://schemas.openxmlformats.org/officeDocument/2006/relationships/hyperlink" Target="https://www.aqwella.com/upload/iblock/4d6/4c0xkb228pr5coz0jmn5xoikj0b0dktn/Aura_60_&#1040;_tech.pdf" TargetMode="External"/><Relationship Id="rId3750" Type="http://schemas.openxmlformats.org/officeDocument/2006/relationships/hyperlink" Target="https://www.aqwella.com/upload/iblock/f21/zepx2fi9dnyxzkvcv5cyxlegds5v4272/750_750%20&#1088;&#1086;&#1076;&#1086;&#1089;%2085%20&#1079;&#1072;&#1082;&#1088;&#1099;&#1090;%201%20&#1087;&#1086;&#1076;&#1074;&#1077;&#1089;.png" TargetMode="External"/><Relationship Id="rId4801" Type="http://schemas.openxmlformats.org/officeDocument/2006/relationships/hyperlink" Target="https://www.aqwella.com/upload/iblock/8d3/gl1jo5ztekomgcwwospvsh9gbs671vnk/&#1042;&#1072;&#1085;&#1082;&#1091;&#1074;&#1077;&#1088;_70_2n_tech.pdf" TargetMode="External"/><Relationship Id="rId117" Type="http://schemas.openxmlformats.org/officeDocument/2006/relationships/hyperlink" Target="https://www.aqwella.com/upload/iblock/be0/barcelona_75_opened.jpg" TargetMode="External"/><Relationship Id="rId671" Type="http://schemas.openxmlformats.org/officeDocument/2006/relationships/hyperlink" Target="https://www.aqwella.com/upload/iblock/927/untitled%20(9).png" TargetMode="External"/><Relationship Id="rId2352" Type="http://schemas.openxmlformats.org/officeDocument/2006/relationships/hyperlink" Target="https://www.aqwella.com/upload/iblock/a61/Accent_3d%20(1).zip" TargetMode="External"/><Relationship Id="rId3403" Type="http://schemas.openxmlformats.org/officeDocument/2006/relationships/hyperlink" Target="https://www.aqwella.com/upload/iblock/359/750_750_6.jpg" TargetMode="External"/><Relationship Id="rId3610" Type="http://schemas.openxmlformats.org/officeDocument/2006/relationships/hyperlink" Target="https://www.aqwella.com/upload/iblock/47d/52gy9e2w1tqahndbcqe03cjmznczndju/750_750%20vision%20front2.jpg" TargetMode="External"/><Relationship Id="rId324" Type="http://schemas.openxmlformats.org/officeDocument/2006/relationships/hyperlink" Target="https://www.aqwella.com/upload/iblock/9dc/40&#1089;&#1084;.png" TargetMode="External"/><Relationship Id="rId531" Type="http://schemas.openxmlformats.org/officeDocument/2006/relationships/hyperlink" Target="https://www.aqwella.com/upload/iblock/2fa/franchesca_07.jpg" TargetMode="External"/><Relationship Id="rId1161" Type="http://schemas.openxmlformats.org/officeDocument/2006/relationships/hyperlink" Target="https://www.aqwella.com/upload/iblock/725/untitled%20(1).png" TargetMode="External"/><Relationship Id="rId2005" Type="http://schemas.openxmlformats.org/officeDocument/2006/relationships/hyperlink" Target="https://www.aqwella.com/upload/iblock/316/tgpaobvte36o277llkr8bfc9u42iu6l2/frg_80_04.jpg" TargetMode="External"/><Relationship Id="rId2212" Type="http://schemas.openxmlformats.org/officeDocument/2006/relationships/hyperlink" Target="https://www.aqwella.com/upload/iblock/c0f/city_60_db_04.jpg" TargetMode="External"/><Relationship Id="rId1021" Type="http://schemas.openxmlformats.org/officeDocument/2006/relationships/hyperlink" Target="https://www.aqwella.com/upload/iblock/88e/3.png" TargetMode="External"/><Relationship Id="rId1978" Type="http://schemas.openxmlformats.org/officeDocument/2006/relationships/hyperlink" Target="https://www.aqwella.com/upload/iblock/85b/Fargo_3D.zip" TargetMode="External"/><Relationship Id="rId4177" Type="http://schemas.openxmlformats.org/officeDocument/2006/relationships/hyperlink" Target="https://www.aqwella.com/upload/iblock/e76/p0e4v2rcz2v4pjy65i7v7kccl5q3t3vx/Geometria_100_2_ST_tech.png" TargetMode="External"/><Relationship Id="rId4384" Type="http://schemas.openxmlformats.org/officeDocument/2006/relationships/hyperlink" Target="https://www.aqwella.com/upload/iblock/bc7/sl6vf8dexm55vzbtvnv50j2jujs9x9d6/crea_38_round_web2.png" TargetMode="External"/><Relationship Id="rId4591" Type="http://schemas.openxmlformats.org/officeDocument/2006/relationships/hyperlink" Target="https://www.aqwella.com/upload/iblock/d03/o0lgvv9po55c7r1j3092bn5hvblai37p/AQWELLA_Geometria_booklet_2025.pdf" TargetMode="External"/><Relationship Id="rId3193" Type="http://schemas.openxmlformats.org/officeDocument/2006/relationships/hyperlink" Target="https://www.aqwella.com/upload/iblock/bdc/cube_90GR_front.jpg" TargetMode="External"/><Relationship Id="rId4037" Type="http://schemas.openxmlformats.org/officeDocument/2006/relationships/hyperlink" Target="https://www.aqwella.com/upload/iblock/605/7uh3c6i40le1t2nh8ciphkgozy19vop2/Rectangle%20123.png" TargetMode="External"/><Relationship Id="rId4244" Type="http://schemas.openxmlformats.org/officeDocument/2006/relationships/hyperlink" Target="https://www.aqwella.com/upload/iblock/6e4/66tjsnyonj5l9qt76fbv0g0a4vdi18zj/STG1014X456GS.png" TargetMode="External"/><Relationship Id="rId4451" Type="http://schemas.openxmlformats.org/officeDocument/2006/relationships/hyperlink" Target="https://www.aqwella.com/upload/iblock/a67/dd341dje8np4vyk4u9yto90c5owqqsxy/GEO01081GRM+STG814X476MW_01.png" TargetMode="External"/><Relationship Id="rId1838" Type="http://schemas.openxmlformats.org/officeDocument/2006/relationships/hyperlink" Target="https://www.aqwella.com/upload/iblock/8f6/&#1096;&#1082;&#1072;&#1092;.jpg" TargetMode="External"/><Relationship Id="rId3053" Type="http://schemas.openxmlformats.org/officeDocument/2006/relationships/hyperlink" Target="https://www.aqwella.com/upload/iblock/cfd/64uo22m9t5hrj0nvvqiz5q39mxorta97/UM0204.png" TargetMode="External"/><Relationship Id="rId3260" Type="http://schemas.openxmlformats.org/officeDocument/2006/relationships/hyperlink" Target="https://www.aqwella.com/upload/iblock/c1b/Urban_45_tech.pdf" TargetMode="External"/><Relationship Id="rId4104" Type="http://schemas.openxmlformats.org/officeDocument/2006/relationships/hyperlink" Target="https://www.aqwella.com/upload/iblock/f2a/yq3k48wddztmhhbm1g4mmhsktgnicyfz/Geometria_100_1_ST_tech.pdf" TargetMode="External"/><Relationship Id="rId4311" Type="http://schemas.openxmlformats.org/officeDocument/2006/relationships/hyperlink" Target="https://www.aqwella.com/upload/iblock/bff/r4v8m2i3081xxob6za0fpn3cdxtz3058/GEO01062GRM_02.png" TargetMode="External"/><Relationship Id="rId181" Type="http://schemas.openxmlformats.org/officeDocument/2006/relationships/hyperlink" Target="https://www.aqwella.com/upload/iblock/91b/droouu3tlumw7p80t52w4e02i27hu0bt/Rectangle%2069.png" TargetMode="External"/><Relationship Id="rId1905" Type="http://schemas.openxmlformats.org/officeDocument/2006/relationships/hyperlink" Target="https://www.aqwella.com/upload/iblock/598/manchester_page_eng.pdf" TargetMode="External"/><Relationship Id="rId3120" Type="http://schemas.openxmlformats.org/officeDocument/2006/relationships/hyperlink" Target="https://www.aqwella.com/upload/iblock/af9/Alba_60_tech.pdf" TargetMode="External"/><Relationship Id="rId998" Type="http://schemas.openxmlformats.org/officeDocument/2006/relationships/hyperlink" Target="https://www.aqwella.com/upload/iblock/ef9/yumxh4fckjk5vmspqaw8zwpusbycpj7y/genesis_basin_01_hr.jpg" TargetMode="External"/><Relationship Id="rId2679" Type="http://schemas.openxmlformats.org/officeDocument/2006/relationships/hyperlink" Target="https://www.aqwella.com/upload/iblock/826/006.jpg" TargetMode="External"/><Relationship Id="rId2886" Type="http://schemas.openxmlformats.org/officeDocument/2006/relationships/hyperlink" Target="https://www.aqwella.com/upload/iblock/aa5/accent_60_w_opened.jpg" TargetMode="External"/><Relationship Id="rId3937" Type="http://schemas.openxmlformats.org/officeDocument/2006/relationships/hyperlink" Target="https://www.aqwella.com/upload/iblock/289/xvin6408m1j6fwa5t0qo4ncc04wcfcq6/PUR0535WM_01%20(1).png" TargetMode="External"/><Relationship Id="rId858" Type="http://schemas.openxmlformats.org/officeDocument/2006/relationships/hyperlink" Target="https://www.aqwella.com/upload/iblock/73d/bergamo_02.jpg" TargetMode="External"/><Relationship Id="rId1488" Type="http://schemas.openxmlformats.org/officeDocument/2006/relationships/hyperlink" Target="https://www.aqwella.com/upload/iblock/cce/MOB0710W.png" TargetMode="External"/><Relationship Id="rId1695" Type="http://schemas.openxmlformats.org/officeDocument/2006/relationships/hyperlink" Target="https://www.aqwella.com/upload/iblock/f46/untitled.jpg" TargetMode="External"/><Relationship Id="rId2539" Type="http://schemas.openxmlformats.org/officeDocument/2006/relationships/hyperlink" Target="https://www.aqwella.com/upload/iblock/552/Dune%201200.pdf" TargetMode="External"/><Relationship Id="rId2746" Type="http://schemas.openxmlformats.org/officeDocument/2006/relationships/hyperlink" Target="https://www.aqwella.com/upload/iblock/944/004.jpg" TargetMode="External"/><Relationship Id="rId2953" Type="http://schemas.openxmlformats.org/officeDocument/2006/relationships/hyperlink" Target="https://www.aqwella.com/upload/iblock/ddb/60.jpg" TargetMode="External"/><Relationship Id="rId718" Type="http://schemas.openxmlformats.org/officeDocument/2006/relationships/hyperlink" Target="https://www.aqwella.com/upload/iblock/3e2/1o0vxndg5qkik2nh8974sev2g27vk9o6/neo_70n_int_750&#1093;750.png" TargetMode="External"/><Relationship Id="rId925" Type="http://schemas.openxmlformats.org/officeDocument/2006/relationships/hyperlink" Target="https://www.aqwella.com/upload/iblock/900/untitled%20(2).png" TargetMode="External"/><Relationship Id="rId1348" Type="http://schemas.openxmlformats.org/officeDocument/2006/relationships/hyperlink" Target="https://www.aqwella.com/upload/iblock/be2/MOB0112BS+MOB0712DB.png" TargetMode="External"/><Relationship Id="rId1555" Type="http://schemas.openxmlformats.org/officeDocument/2006/relationships/hyperlink" Target="https://www.aqwella.com/upload/iblock/1c8/vyzsk38bzlfpzkz2nz1rd8t2x5yc48cl/wb_olimpia.png" TargetMode="External"/><Relationship Id="rId1762" Type="http://schemas.openxmlformats.org/officeDocument/2006/relationships/hyperlink" Target="https://www.aqwella.com/upload/iblock/1f8/&#1087;&#1077;&#1085;&#1072;&#1083;.png" TargetMode="External"/><Relationship Id="rId2606" Type="http://schemas.openxmlformats.org/officeDocument/2006/relationships/hyperlink" Target="https://www.aqwella.com/upload/iblock/d82/da_100_03.jpg" TargetMode="External"/><Relationship Id="rId1208" Type="http://schemas.openxmlformats.org/officeDocument/2006/relationships/hyperlink" Target="https://www.aqwella.com/upload/iblock/5f9/AQWELLA_Malaga_booklet_2023.pdf" TargetMode="External"/><Relationship Id="rId1415" Type="http://schemas.openxmlformats.org/officeDocument/2006/relationships/hyperlink" Target="https://www.aqwella.com/upload/iblock/f8f/Mobi_tech.pdf" TargetMode="External"/><Relationship Id="rId2813" Type="http://schemas.openxmlformats.org/officeDocument/2006/relationships/hyperlink" Target="https://www.aqwella.com/upload/iblock/51a/pap_002.jpg" TargetMode="External"/><Relationship Id="rId54" Type="http://schemas.openxmlformats.org/officeDocument/2006/relationships/hyperlink" Target="https://www.aqwella.com/upload/iblock/c30/barcelona_75_03.jpg" TargetMode="External"/><Relationship Id="rId1622" Type="http://schemas.openxmlformats.org/officeDocument/2006/relationships/hyperlink" Target="https://www.aqwella.com/upload/iblock/0dc/MOB0706DB.png" TargetMode="External"/><Relationship Id="rId4778" Type="http://schemas.openxmlformats.org/officeDocument/2006/relationships/hyperlink" Target="https://www.aqwella.com/upload/iblock/355/9kysufyv8roio9lzuvnu1x04m8jdnjw5/VAN01102N_34_01.png" TargetMode="External"/><Relationship Id="rId2189" Type="http://schemas.openxmlformats.org/officeDocument/2006/relationships/hyperlink" Target="https://www.aqwella.com/upload/iblock/91f/50&#1076;&#1082;.jpg" TargetMode="External"/><Relationship Id="rId3587" Type="http://schemas.openxmlformats.org/officeDocument/2006/relationships/hyperlink" Target="https://www.aqwella.com/upload/iblock/f8d/8pafpbo0uxcpjsxnas0x1ma7xv7l7g11/AQWELLA%20Mirror%20Catalog%202024.pdf" TargetMode="External"/><Relationship Id="rId3794" Type="http://schemas.openxmlformats.org/officeDocument/2006/relationships/hyperlink" Target="https://www.aqwella.com/upload/iblock/185/wfr59annl2cfx89978b79h3zx1n9sr9y/PUR0110KS_01%20(1).png" TargetMode="External"/><Relationship Id="rId4638" Type="http://schemas.openxmlformats.org/officeDocument/2006/relationships/hyperlink" Target="https://www.aqwella.com/upload/iblock/8ef/dzhehvkghegc36pnvndl3pqzcl8tw4kp/Geometria_80_2_ST_tech.pdf" TargetMode="External"/><Relationship Id="rId2396" Type="http://schemas.openxmlformats.org/officeDocument/2006/relationships/hyperlink" Target="https://www.aqwella.com/upload/iblock/20f/SM_3D.zip" TargetMode="External"/><Relationship Id="rId3447" Type="http://schemas.openxmlformats.org/officeDocument/2006/relationships/hyperlink" Target="https://www.aqwella.com/upload/iblock/618/AST0106DD_UM0210%201%20(1).png" TargetMode="External"/><Relationship Id="rId3654" Type="http://schemas.openxmlformats.org/officeDocument/2006/relationships/hyperlink" Target="https://www.aqwella.com/upload/iblock/1b9/vkc2agmh4vdj08sltmxzu5klmfbxu7f9/AQWELLA%20Mirror%20Catalog%202024.pdf" TargetMode="External"/><Relationship Id="rId3861" Type="http://schemas.openxmlformats.org/officeDocument/2006/relationships/hyperlink" Target="https://www.aqwella.com/upload/iblock/2c2/xjk08ztspihje34lnrnwz2p17lqji0or/750_750%20&#1089;&#1088;&#1077;&#1079;%20&#1088;&#1091;&#1095;&#1082;&#1072;%20&#1073;&#1077;&#1083;&#1099;&#1081;.jpg" TargetMode="External"/><Relationship Id="rId4705" Type="http://schemas.openxmlformats.org/officeDocument/2006/relationships/hyperlink" Target="https://www.aqwella.com/upload/iblock/592/uw2n2dsxyzsmvxi2rvyyeev4x735lr34/Geometria_80_2_UM_tech.pdf" TargetMode="External"/><Relationship Id="rId368" Type="http://schemas.openxmlformats.org/officeDocument/2006/relationships/hyperlink" Target="https://www.aqwella.com/upload/iblock/b30/134x2ev7wbnj7g95hucxmeaqd18s28bu/brig_75n_int_simplex_750&#1093;750.png" TargetMode="External"/><Relationship Id="rId575" Type="http://schemas.openxmlformats.org/officeDocument/2006/relationships/hyperlink" Target="https://www.aqwella.com/upload/iblock/556/franchesca_05.jpg" TargetMode="External"/><Relationship Id="rId782" Type="http://schemas.openxmlformats.org/officeDocument/2006/relationships/hyperlink" Target="https://www.aqwella.com/upload/iblock/84a/6felwvbk5z2ljcc9hu2j4ua29aeir8d3/POR0104DB_int01.png" TargetMode="External"/><Relationship Id="rId2049" Type="http://schemas.openxmlformats.org/officeDocument/2006/relationships/hyperlink" Target="https://www.aqwella.com/upload/iblock/64d/Fargo_tech.pdf" TargetMode="External"/><Relationship Id="rId2256" Type="http://schemas.openxmlformats.org/officeDocument/2006/relationships/hyperlink" Target="https://www.aqwella.com/upload/iblock/819/SRT0105BS__.png" TargetMode="External"/><Relationship Id="rId2463" Type="http://schemas.openxmlformats.org/officeDocument/2006/relationships/hyperlink" Target="https://www.aqwella.com/upload/iblock/161/002.jpg" TargetMode="External"/><Relationship Id="rId2670" Type="http://schemas.openxmlformats.org/officeDocument/2006/relationships/hyperlink" Target="https://www.aqwella.com/upload/iblock/c73/EL0110.png" TargetMode="External"/><Relationship Id="rId3307" Type="http://schemas.openxmlformats.org/officeDocument/2006/relationships/hyperlink" Target="https://www.aqwella.com/upload/iblock/d32/750_750%2010.jpg" TargetMode="External"/><Relationship Id="rId3514" Type="http://schemas.openxmlformats.org/officeDocument/2006/relationships/hyperlink" Target="https://www.aqwella.com/upload/iblock/3ef/n1qph4dftcc5ztqmmrm1hwa5iy8rpvb9/aura_100_750&#1093;750.png" TargetMode="External"/><Relationship Id="rId3721" Type="http://schemas.openxmlformats.org/officeDocument/2006/relationships/hyperlink" Target="https://www.aqwella.com/upload/iblock/702/llarb5apghf1iz73sdlaeg2qy2e05afg/750_750%20&#1088;&#1086;&#1076;&#1086;&#1089;%2065%20&#1079;&#1072;&#1082;&#1088;&#1099;&#1090;%202%20&#1085;&#1072;&#1087;&#1086;&#1088;&#1083;.png" TargetMode="External"/><Relationship Id="rId228" Type="http://schemas.openxmlformats.org/officeDocument/2006/relationships/hyperlink" Target="https://www.aqwella.com/upload/iblock/1fa/stil_1050.png" TargetMode="External"/><Relationship Id="rId435" Type="http://schemas.openxmlformats.org/officeDocument/2006/relationships/hyperlink" Target="https://www.aqwella.com/upload/iblock/a31/Ecoline_105_tech.pdf" TargetMode="External"/><Relationship Id="rId642" Type="http://schemas.openxmlformats.org/officeDocument/2006/relationships/hyperlink" Target="https://www.aqwella.com/upload/iblock/f36/Line_65_tech.pdf" TargetMode="External"/><Relationship Id="rId1065" Type="http://schemas.openxmlformats.org/officeDocument/2006/relationships/hyperlink" Target="https://www.aqwella.com/upload/iblock/d09/Genesis_tech.pdf" TargetMode="External"/><Relationship Id="rId1272" Type="http://schemas.openxmlformats.org/officeDocument/2006/relationships/hyperlink" Target="https://www.aqwella.com/upload/iblock/642/untitled%20(5).png" TargetMode="External"/><Relationship Id="rId2116" Type="http://schemas.openxmlformats.org/officeDocument/2006/relationships/hyperlink" Target="https://www.aqwella.com/upload/iblock/c57/neringa_011.jpg" TargetMode="External"/><Relationship Id="rId2323" Type="http://schemas.openxmlformats.org/officeDocument/2006/relationships/hyperlink" Target="https://www.aqwella.com/upload/iblock/38b/An.05.35.&#1040;.png" TargetMode="External"/><Relationship Id="rId2530" Type="http://schemas.openxmlformats.org/officeDocument/2006/relationships/hyperlink" Target="https://www.aqwella.com/upload/iblock/0ba/Dune%201200.pdf" TargetMode="External"/><Relationship Id="rId502" Type="http://schemas.openxmlformats.org/officeDocument/2006/relationships/hyperlink" Target="https://www.aqwella.com/upload/iblock/453/l13wprz5l6p5dpaoqndxdwzwseo9ndtq/foster_70_int_750&#1093;750.png" TargetMode="External"/><Relationship Id="rId1132" Type="http://schemas.openxmlformats.org/officeDocument/2006/relationships/hyperlink" Target="https://www.aqwella.com/upload/iblock/049/untitled%20(16).png" TargetMode="External"/><Relationship Id="rId4288" Type="http://schemas.openxmlformats.org/officeDocument/2006/relationships/hyperlink" Target="https://www.aqwella.com/upload/iblock/b93/pjdrojljj5l70gjewlvjm0160dwejcjf/AQWELLA_Geometria_booklet_2025.pdf" TargetMode="External"/><Relationship Id="rId4495" Type="http://schemas.openxmlformats.org/officeDocument/2006/relationships/hyperlink" Target="https://www.aqwella.com/upload/iblock/a6b/6ncr1znryydb6wmqb40tkkznepnhjw3l/Geometria_80_1_ST_tech.pdf" TargetMode="External"/><Relationship Id="rId3097" Type="http://schemas.openxmlformats.org/officeDocument/2006/relationships/hyperlink" Target="https://www.aqwella.com/upload/iblock/d7b/Alba_60_tech.pdf" TargetMode="External"/><Relationship Id="rId4148" Type="http://schemas.openxmlformats.org/officeDocument/2006/relationships/hyperlink" Target="https://www.aqwella.com/upload/iblock/b32/u3rb713orpgqzetvq199e0brim6blk22/GE01101WM+STG1014X456MW.png" TargetMode="External"/><Relationship Id="rId4355" Type="http://schemas.openxmlformats.org/officeDocument/2006/relationships/hyperlink" Target="https://www.aqwella.com/upload/iblock/299/11ir5p4n5fnhkhw4cg0vdaxpobrl5kf3/GEO01062KS+STG562X476GS_02.png" TargetMode="External"/><Relationship Id="rId1949" Type="http://schemas.openxmlformats.org/officeDocument/2006/relationships/hyperlink" Target="https://www.aqwella.com/upload/iblock/a0c/MAN01072_003.jpg" TargetMode="External"/><Relationship Id="rId3164" Type="http://schemas.openxmlformats.org/officeDocument/2006/relationships/hyperlink" Target="https://www.aqwella.com/upload/iblock/72e/Cube_700_tech.pdf" TargetMode="External"/><Relationship Id="rId4008" Type="http://schemas.openxmlformats.org/officeDocument/2006/relationships/hyperlink" Target="https://www.aqwella.com/upload/iblock/cb0/k8pvn4lde63x0h5a2gp2tp05f4lsyz6l/TER01052NDB_R_04.jpg" TargetMode="External"/><Relationship Id="rId4562" Type="http://schemas.openxmlformats.org/officeDocument/2006/relationships/hyperlink" Target="https://www.aqwella.com/upload/iblock/072/ushmz02v9w7e9lc8dk6ja1zp7cx0ext4/Geometria_80_1_UM_tech.pdf" TargetMode="External"/><Relationship Id="rId292" Type="http://schemas.openxmlformats.org/officeDocument/2006/relationships/hyperlink" Target="https://www.aqwella.com/upload/iblock/019/stil_850.png" TargetMode="External"/><Relationship Id="rId1809" Type="http://schemas.openxmlformats.org/officeDocument/2006/relationships/hyperlink" Target="https://www.aqwella.com/upload/iblock/4be/moby_120_board_opened.jpg" TargetMode="External"/><Relationship Id="rId3371" Type="http://schemas.openxmlformats.org/officeDocument/2006/relationships/hyperlink" Target="https://www.aqwella.com/upload/iblock/9f0/Urban_3d_models.zip" TargetMode="External"/><Relationship Id="rId4215" Type="http://schemas.openxmlformats.org/officeDocument/2006/relationships/hyperlink" Target="https://www.aqwella.com/upload/iblock/087/w1yq3aajn8anvi28ek2e3wgd66rthyku/STG1014X456GS.png" TargetMode="External"/><Relationship Id="rId4422" Type="http://schemas.openxmlformats.org/officeDocument/2006/relationships/hyperlink" Target="https://www.aqwella.com/upload/iblock/15c/036pui416anh3pcwfxxk05nztcg12xe0/Geometria_65_2_UM_tech.pdf" TargetMode="External"/><Relationship Id="rId2180" Type="http://schemas.openxmlformats.org/officeDocument/2006/relationships/hyperlink" Target="https://www.aqwella.com/upload/iblock/d5e/50&#1076;&#1073;.png" TargetMode="External"/><Relationship Id="rId3024" Type="http://schemas.openxmlformats.org/officeDocument/2006/relationships/hyperlink" Target="https://www.aqwella.com/upload/iblock/147/UM%20&#1051;6.pdf" TargetMode="External"/><Relationship Id="rId3231" Type="http://schemas.openxmlformats.org/officeDocument/2006/relationships/hyperlink" Target="https://www.aqwella.com/upload/iblock/612/AQWELLA_Urban_booklet_20220117.pdf" TargetMode="External"/><Relationship Id="rId152" Type="http://schemas.openxmlformats.org/officeDocument/2006/relationships/hyperlink" Target="https://www.aqwella.com/upload/iblock/ca7/La_donna_3D.zip" TargetMode="External"/><Relationship Id="rId2040" Type="http://schemas.openxmlformats.org/officeDocument/2006/relationships/hyperlink" Target="https://www.aqwella.com/upload/iblock/133/fargo_page_rus.pdf" TargetMode="External"/><Relationship Id="rId2997" Type="http://schemas.openxmlformats.org/officeDocument/2006/relationships/hyperlink" Target="https://www.aqwella.com/upload/iblock/92f/BAS0107DZ_34.jpg" TargetMode="External"/><Relationship Id="rId969" Type="http://schemas.openxmlformats.org/officeDocument/2006/relationships/hyperlink" Target="https://www.aqwella.com/upload/iblock/a35/empire%20slider%20&#1082;&#1086;&#1083;&#1083;&#1077;&#1082;&#1094;&#1080;&#1080;%204%20750_750.jpg" TargetMode="External"/><Relationship Id="rId1599" Type="http://schemas.openxmlformats.org/officeDocument/2006/relationships/hyperlink" Target="https://www.aqwella.com/upload/iblock/596/l4g9601ct1m03gs6l0f1dx83btnvg8op/wb_olimpia.png" TargetMode="External"/><Relationship Id="rId1459" Type="http://schemas.openxmlformats.org/officeDocument/2006/relationships/hyperlink" Target="https://www.aqwella.com/upload/iblock/196/jmjydd2r4zzlw2x0p49m7fpkhic5spx1/wb_olimpia.png" TargetMode="External"/><Relationship Id="rId2857" Type="http://schemas.openxmlformats.org/officeDocument/2006/relationships/hyperlink" Target="https://www.aqwella.com/upload/iblock/338/accent_40_w_basin.jpg" TargetMode="External"/><Relationship Id="rId3908" Type="http://schemas.openxmlformats.org/officeDocument/2006/relationships/hyperlink" Target="https://www.aqwella.com/upload/iblock/a52/ziog3z7t5dbl983ln6zqbv8ce3mev5y9/AQWELLA_Pure_booklet%202024.pdf" TargetMode="External"/><Relationship Id="rId4072" Type="http://schemas.openxmlformats.org/officeDocument/2006/relationships/hyperlink" Target="https://www.aqwella.com/upload/iblock/479/wdmv6s951e9wekgv5q0r7lhkckr7sule/Rectangle%20123.png" TargetMode="External"/><Relationship Id="rId98" Type="http://schemas.openxmlformats.org/officeDocument/2006/relationships/hyperlink" Target="https://www.aqwella.com/upload/iblock/d53/barcelona_page_rus.pdf" TargetMode="External"/><Relationship Id="rId829" Type="http://schemas.openxmlformats.org/officeDocument/2006/relationships/hyperlink" Target="https://www.aqwella.com/upload/iblock/741/Untitled.png" TargetMode="External"/><Relationship Id="rId1666" Type="http://schemas.openxmlformats.org/officeDocument/2006/relationships/hyperlink" Target="https://www.aqwella.com/upload/iblock/d25/untitled.jpg" TargetMode="External"/><Relationship Id="rId1873" Type="http://schemas.openxmlformats.org/officeDocument/2006/relationships/hyperlink" Target="https://www.aqwella.com/upload/iblock/f9b/Forma.zip" TargetMode="External"/><Relationship Id="rId2717" Type="http://schemas.openxmlformats.org/officeDocument/2006/relationships/hyperlink" Target="https://www.aqwella.com/upload/iblock/51b/LOG0108R.png" TargetMode="External"/><Relationship Id="rId2924" Type="http://schemas.openxmlformats.org/officeDocument/2006/relationships/hyperlink" Target="https://www.aqwella.com/upload/iblock/b06/Accent_90_L_tech.pdf" TargetMode="External"/><Relationship Id="rId1319" Type="http://schemas.openxmlformats.org/officeDocument/2006/relationships/hyperlink" Target="https://www.aqwella.com/upload/iblock/32d/miami_11.jpg" TargetMode="External"/><Relationship Id="rId1526" Type="http://schemas.openxmlformats.org/officeDocument/2006/relationships/hyperlink" Target="https://www.aqwella.com/upload/iblock/d19/untitled%20(2).png" TargetMode="External"/><Relationship Id="rId1733" Type="http://schemas.openxmlformats.org/officeDocument/2006/relationships/hyperlink" Target="https://www.aqwella.com/upload/iblock/4ea/MOB0735DB.png" TargetMode="External"/><Relationship Id="rId1940" Type="http://schemas.openxmlformats.org/officeDocument/2006/relationships/hyperlink" Target="https://www.aqwella.com/upload/iblock/017/untitled%20(21).png" TargetMode="External"/><Relationship Id="rId25" Type="http://schemas.openxmlformats.org/officeDocument/2006/relationships/hyperlink" Target="https://www.aqwella.com/upload/iblock/60f/barcelona_75_03.jpg" TargetMode="External"/><Relationship Id="rId1800" Type="http://schemas.openxmlformats.org/officeDocument/2006/relationships/hyperlink" Target="https://www.aqwella.com/upload/iblock/be0/Mobi_tech.pdf" TargetMode="External"/><Relationship Id="rId3698" Type="http://schemas.openxmlformats.org/officeDocument/2006/relationships/hyperlink" Target="https://www.aqwella.com/upload/iblock/7b1/h8s75w04qv58bqnt888gx5wzzemjeli4/750_750%20&#1088;&#1086;&#1076;&#1086;&#1089;%20105%20&#1079;&#1072;&#1082;&#1088;&#1099;&#1090;%202%20&#1085;&#1072;&#1087;&#1086;&#1083;.png" TargetMode="External"/><Relationship Id="rId4749" Type="http://schemas.openxmlformats.org/officeDocument/2006/relationships/hyperlink" Target="https://www.aqwella.com/upload/iblock/cde/378mcrmf8og1p3qxlruwzq3ctikny88l/AQWELLA_Geometria_booklet_2025.pdf" TargetMode="External"/><Relationship Id="rId3558" Type="http://schemas.openxmlformats.org/officeDocument/2006/relationships/hyperlink" Target="https://www.aqwella.com/upload/iblock/5bb/fkrsi4fses2rhvsx27c3me7t1id9ammm/Moon_80_tech.pdf" TargetMode="External"/><Relationship Id="rId3765" Type="http://schemas.openxmlformats.org/officeDocument/2006/relationships/hyperlink" Target="https://www.aqwella.com/upload/iblock/5a8/d2xxrd0tas3t4tqdwvy4b4oz59srxrt0/Rodos_85_2n_tech.pdf" TargetMode="External"/><Relationship Id="rId3972" Type="http://schemas.openxmlformats.org/officeDocument/2006/relationships/hyperlink" Target="https://www.aqwella.com/upload/iblock/76d/n7xsaowmtbskgvn29izwqkw69smei57z/DU01052N_R_02.jpg" TargetMode="External"/><Relationship Id="rId4609" Type="http://schemas.openxmlformats.org/officeDocument/2006/relationships/hyperlink" Target="https://www.aqwella.com/upload/iblock/665/78onpz3pwa2kv9bap8av22h2lxycl3y7/Geometria_80_2_ST_tech.pdf" TargetMode="External"/><Relationship Id="rId4816" Type="http://schemas.openxmlformats.org/officeDocument/2006/relationships/hyperlink" Target="https://www.aqwella.com/upload/iblock/bd3/y1q7yh3y23qlag4g3mk9m1kike1btgul/VAN01082N_02.png" TargetMode="External"/><Relationship Id="rId479" Type="http://schemas.openxmlformats.org/officeDocument/2006/relationships/hyperlink" Target="https://www.aqwella.com/upload/iblock/289/pafkle5xb72qrc84ewtx5dbrzdie72jj/foster_60_int_750&#1093;750.png" TargetMode="External"/><Relationship Id="rId686" Type="http://schemas.openxmlformats.org/officeDocument/2006/relationships/hyperlink" Target="https://www.aqwella.com/upload/iblock/358/Line_75_tech%20(1).pdf" TargetMode="External"/><Relationship Id="rId893" Type="http://schemas.openxmlformats.org/officeDocument/2006/relationships/hyperlink" Target="https://www.aqwella.com/upload/iblock/e98/Untitled%20(23).png" TargetMode="External"/><Relationship Id="rId2367" Type="http://schemas.openxmlformats.org/officeDocument/2006/relationships/hyperlink" Target="https://www.aqwella.com/upload/iblock/f8e/Accent_3d%20(1).zip" TargetMode="External"/><Relationship Id="rId2574" Type="http://schemas.openxmlformats.org/officeDocument/2006/relationships/hyperlink" Target="https://www.aqwella.com/upload/iblock/fb4/DUE0505W+DUER8GL.png" TargetMode="External"/><Relationship Id="rId2781" Type="http://schemas.openxmlformats.org/officeDocument/2006/relationships/hyperlink" Target="https://www.aqwella.com/upload/iblock/bd4/pap_009.jpg" TargetMode="External"/><Relationship Id="rId3418" Type="http://schemas.openxmlformats.org/officeDocument/2006/relationships/hyperlink" Target="https://www.aqwella.com/upload/iblock/56f/750_750_6.jpg" TargetMode="External"/><Relationship Id="rId3625" Type="http://schemas.openxmlformats.org/officeDocument/2006/relationships/hyperlink" Target="https://www.aqwella.com/upload/iblock/378/wekk89ylt57lphv1m5980ru9o67j32q3/750_750%20vision%2070%20front%20(1).png" TargetMode="External"/><Relationship Id="rId339" Type="http://schemas.openxmlformats.org/officeDocument/2006/relationships/hyperlink" Target="https://www.aqwella.com/upload/iblock/8e9/Brig_3D.zip" TargetMode="External"/><Relationship Id="rId546" Type="http://schemas.openxmlformats.org/officeDocument/2006/relationships/hyperlink" Target="https://www.aqwella.com/upload/iblock/b5d/Untitled.png" TargetMode="External"/><Relationship Id="rId753" Type="http://schemas.openxmlformats.org/officeDocument/2006/relationships/hyperlink" Target="https://www.aqwella.com/upload/iblock/e18/fv9t2mw4m9vlmxt20p7jq93rnsu33smt/neo_70_mc_750&#1093;750.png" TargetMode="External"/><Relationship Id="rId1176" Type="http://schemas.openxmlformats.org/officeDocument/2006/relationships/hyperlink" Target="https://www.aqwella.com/upload/iblock/292/malaga_900L.png" TargetMode="External"/><Relationship Id="rId1383" Type="http://schemas.openxmlformats.org/officeDocument/2006/relationships/hyperlink" Target="https://www.aqwella.com/upload/iblock/68f/Mobi_tech.pdf" TargetMode="External"/><Relationship Id="rId2227" Type="http://schemas.openxmlformats.org/officeDocument/2006/relationships/hyperlink" Target="https://www.aqwella.com/upload/iblock/708/u60%20&#1079;&#1077;&#1088;&#1082;&#1072;&#1083;&#1086;%20.png" TargetMode="External"/><Relationship Id="rId2434" Type="http://schemas.openxmlformats.org/officeDocument/2006/relationships/hyperlink" Target="https://www.aqwella.com/upload/iblock/83b/Allegro_65_2_tech.pdf" TargetMode="External"/><Relationship Id="rId3832" Type="http://schemas.openxmlformats.org/officeDocument/2006/relationships/hyperlink" Target="https://www.aqwella.com/upload/iblock/378/a0t9bnjnf6kecfqeqoyztx69ktu3yy12/AQWELLA_Pure_booklet%202024.pdf" TargetMode="External"/><Relationship Id="rId406" Type="http://schemas.openxmlformats.org/officeDocument/2006/relationships/hyperlink" Target="https://www.aqwella.com/upload/iblock/631/Corsica_75_tech.pdf" TargetMode="External"/><Relationship Id="rId960" Type="http://schemas.openxmlformats.org/officeDocument/2006/relationships/hyperlink" Target="https://www.aqwella.com/upload/iblock/5ce/empire%20slider%20&#1082;&#1086;&#1083;&#1083;&#1077;&#1082;&#1094;&#1080;&#1080;%204%20750_750.jpg" TargetMode="External"/><Relationship Id="rId1036" Type="http://schemas.openxmlformats.org/officeDocument/2006/relationships/hyperlink" Target="https://www.aqwella.com/upload/iblock/61f/genesis_004.jpg" TargetMode="External"/><Relationship Id="rId1243" Type="http://schemas.openxmlformats.org/officeDocument/2006/relationships/hyperlink" Target="https://www.aqwella.com/upload/iblock/959/malaga_120_01.jpg" TargetMode="External"/><Relationship Id="rId1590" Type="http://schemas.openxmlformats.org/officeDocument/2006/relationships/hyperlink" Target="https://www.aqwella.com/upload/iblock/5ff/33gvza5iitllgzfb6iqwgo3fwuix4s9i/wb_olimpia.png" TargetMode="External"/><Relationship Id="rId2641" Type="http://schemas.openxmlformats.org/officeDocument/2006/relationships/hyperlink" Target="https://www.aqwella.com/upload/iblock/1e9/004.jpg" TargetMode="External"/><Relationship Id="rId4399" Type="http://schemas.openxmlformats.org/officeDocument/2006/relationships/hyperlink" Target="https://www.aqwella.com/upload/iblock/76a/yp8waoog6tajjb48okpbxjwf7p1r8yva/GEO01062ST+STG562X476MW_02.png" TargetMode="External"/><Relationship Id="rId613" Type="http://schemas.openxmlformats.org/officeDocument/2006/relationships/hyperlink" Target="https://www.aqwella.com/upload/iblock/e8d/leon_002.jpg" TargetMode="External"/><Relationship Id="rId820" Type="http://schemas.openxmlformats.org/officeDocument/2006/relationships/hyperlink" Target="https://www.aqwella.com/upload/iblock/0c8/vega_page_rus.pdf" TargetMode="External"/><Relationship Id="rId1450" Type="http://schemas.openxmlformats.org/officeDocument/2006/relationships/hyperlink" Target="https://www.aqwella.com/upload/iblock/c3c/sifon.jpg" TargetMode="External"/><Relationship Id="rId2501" Type="http://schemas.openxmlformats.org/officeDocument/2006/relationships/hyperlink" Target="https://www.aqwella.com/upload/iblock/78f/Dune%201000.pdf" TargetMode="External"/><Relationship Id="rId1103" Type="http://schemas.openxmlformats.org/officeDocument/2006/relationships/hyperlink" Target="https://www.aqwella.com/upload/iblock/aa1/Infinity_te&#1089;h.pdf" TargetMode="External"/><Relationship Id="rId1310" Type="http://schemas.openxmlformats.org/officeDocument/2006/relationships/hyperlink" Target="https://www.aqwella.com/upload/iblock/336/miami_04.png" TargetMode="External"/><Relationship Id="rId4259" Type="http://schemas.openxmlformats.org/officeDocument/2006/relationships/hyperlink" Target="https://www.aqwella.com/upload/iblock/fd1/6e3jh4dw2lojgnrt77w0692d8fifyviw/AQWELLA_Geometria_booklet_2025.pdf" TargetMode="External"/><Relationship Id="rId4466" Type="http://schemas.openxmlformats.org/officeDocument/2006/relationships/hyperlink" Target="https://www.aqwella.com/upload/iblock/6f6/ut1pje9my3vzrcd4vho8uwjlhx5t3ckv/crea_38_round_web2.png" TargetMode="External"/><Relationship Id="rId4673" Type="http://schemas.openxmlformats.org/officeDocument/2006/relationships/hyperlink" Target="https://www.aqwella.com/upload/iblock/c59/jli7y7mb6dyblazn6v31prtt50jhjk3w/Geometria_80_2_UM_tech.png" TargetMode="External"/><Relationship Id="rId3068" Type="http://schemas.openxmlformats.org/officeDocument/2006/relationships/hyperlink" Target="https://www.aqwella.com/upload/iblock/770/Alba_60_tech.pdf" TargetMode="External"/><Relationship Id="rId3275" Type="http://schemas.openxmlformats.org/officeDocument/2006/relationships/hyperlink" Target="https://www.aqwella.com/upload/iblock/750/750_750%2010.jpg" TargetMode="External"/><Relationship Id="rId3482" Type="http://schemas.openxmlformats.org/officeDocument/2006/relationships/hyperlink" Target="https://www.aqwella.com/upload/iblock/ce7/POR0104DB_02.jpg" TargetMode="External"/><Relationship Id="rId4119" Type="http://schemas.openxmlformats.org/officeDocument/2006/relationships/hyperlink" Target="https://www.aqwella.com/upload/iblock/ec7/r81pnxssn5j2epkjnsevgd02tmu6p6h1/Geometria_100_1_ST_tech.png" TargetMode="External"/><Relationship Id="rId4326" Type="http://schemas.openxmlformats.org/officeDocument/2006/relationships/hyperlink" Target="https://www.aqwella.com/upload/iblock/f48/fzjhczxq575ipzkcytaq2oi3bxfd5ty7/Geometria_65_2_ST_tech.png" TargetMode="External"/><Relationship Id="rId4533" Type="http://schemas.openxmlformats.org/officeDocument/2006/relationships/hyperlink" Target="https://www.aqwella.com/upload/iblock/cf5/is7hjknl8ud2dlqy6h9f9avkuel45zm2/Geometria_80_1_UM_tech.pdf" TargetMode="External"/><Relationship Id="rId4740" Type="http://schemas.openxmlformats.org/officeDocument/2006/relationships/hyperlink" Target="https://www.aqwella.com/upload/iblock/6b7/6um5teah1d0y5kw31apil13l0x1xggf6/Geometria_35_tech.pdf" TargetMode="External"/><Relationship Id="rId196" Type="http://schemas.openxmlformats.org/officeDocument/2006/relationships/hyperlink" Target="https://www.aqwella.com/upload/iblock/c91/toq7gljmgns541kgeakgrkyrw6owt6sd/LaDonna_tech.pdf" TargetMode="External"/><Relationship Id="rId2084" Type="http://schemas.openxmlformats.org/officeDocument/2006/relationships/hyperlink" Target="https://www.aqwella.com/upload/iblock/964/Inf.10.04.D2.png" TargetMode="External"/><Relationship Id="rId2291" Type="http://schemas.openxmlformats.org/officeDocument/2006/relationships/hyperlink" Target="https://www.aqwella.com/upload/iblock/6c6/smart_60_02.jpg" TargetMode="External"/><Relationship Id="rId3135" Type="http://schemas.openxmlformats.org/officeDocument/2006/relationships/hyperlink" Target="https://www.aqwella.com/upload/iblock/719/Alba_DG_basin.jpg" TargetMode="External"/><Relationship Id="rId3342" Type="http://schemas.openxmlformats.org/officeDocument/2006/relationships/hyperlink" Target="https://www.aqwella.com/upload/iblock/1e8/Urban_3d_models.zip" TargetMode="External"/><Relationship Id="rId4600" Type="http://schemas.openxmlformats.org/officeDocument/2006/relationships/hyperlink" Target="https://www.aqwella.com/upload/iblock/43c/tkgy4imcxgy3z4xyf1llgrycspvjhrro/Geometria_80_2_ST_tech.pdf" TargetMode="External"/><Relationship Id="rId263" Type="http://schemas.openxmlformats.org/officeDocument/2006/relationships/hyperlink" Target="https://www.aqwella.com/upload/iblock/87c/allegro_page_eng.pdf" TargetMode="External"/><Relationship Id="rId470" Type="http://schemas.openxmlformats.org/officeDocument/2006/relationships/hyperlink" Target="https://www.aqwella.com/upload/iblock/cb7/foster_page_eng.pdf" TargetMode="External"/><Relationship Id="rId2151" Type="http://schemas.openxmlformats.org/officeDocument/2006/relationships/hyperlink" Target="https://www.aqwella.com/upload/iblock/2a0/be2voggmcqkdfc86gu0l8pdv3rgvxsfr/NER0108PSHZ_750&#1093;750.png" TargetMode="External"/><Relationship Id="rId3202" Type="http://schemas.openxmlformats.org/officeDocument/2006/relationships/hyperlink" Target="https://www.aqwella.com/upload/iblock/a23/cube_90W_front.jpg" TargetMode="External"/><Relationship Id="rId123" Type="http://schemas.openxmlformats.org/officeDocument/2006/relationships/hyperlink" Target="https://www.aqwella.com/upload/iblock/7b7/barcelona_page_rus.pdf" TargetMode="External"/><Relationship Id="rId330" Type="http://schemas.openxmlformats.org/officeDocument/2006/relationships/hyperlink" Target="https://www.aqwella.com/upload/iblock/e31/Brig_70_floor_tech.pdf" TargetMode="External"/><Relationship Id="rId2011" Type="http://schemas.openxmlformats.org/officeDocument/2006/relationships/hyperlink" Target="https://www.aqwella.com/upload/iblock/140/untitled%20(11).png" TargetMode="External"/><Relationship Id="rId2968" Type="http://schemas.openxmlformats.org/officeDocument/2006/relationships/hyperlink" Target="https://www.aqwella.com/upload/iblock/8c4/AQWELLA_Basic_booklet_20211122.pdf" TargetMode="External"/><Relationship Id="rId4183" Type="http://schemas.openxmlformats.org/officeDocument/2006/relationships/hyperlink" Target="https://www.aqwella.com/upload/iblock/a92/hqjyog1otp5ygrv0qo4hjufnbo2rtkkc/Rectangle%20123.png" TargetMode="External"/><Relationship Id="rId1777" Type="http://schemas.openxmlformats.org/officeDocument/2006/relationships/hyperlink" Target="https://www.aqwella.com/upload/iblock/ed9/&#1096;&#1082;&#1072;&#1092;%2060.png" TargetMode="External"/><Relationship Id="rId1984" Type="http://schemas.openxmlformats.org/officeDocument/2006/relationships/hyperlink" Target="https://www.aqwella.com/upload/iblock/fce/4xxzhj2kojkapf779fmni5e2fd5k3jgu/fargo_60_int_750&#1093;750.png" TargetMode="External"/><Relationship Id="rId2828" Type="http://schemas.openxmlformats.org/officeDocument/2006/relationships/hyperlink" Target="https://www.aqwella.com/upload/iblock/d1c/Accent_100_tech.pdf" TargetMode="External"/><Relationship Id="rId4390" Type="http://schemas.openxmlformats.org/officeDocument/2006/relationships/hyperlink" Target="https://www.aqwella.com/upload/iblock/0c1/lnh5aqt1y45gv5pkmzizezmilkzyuq4j/GEO01062ST_02.png" TargetMode="External"/><Relationship Id="rId69" Type="http://schemas.openxmlformats.org/officeDocument/2006/relationships/hyperlink" Target="https://www.aqwella.com/upload/iblock/3e5/Ba.05.45.png" TargetMode="External"/><Relationship Id="rId1637" Type="http://schemas.openxmlformats.org/officeDocument/2006/relationships/hyperlink" Target="https://www.aqwella.com/upload/iblock/02e/sifon.jpg" TargetMode="External"/><Relationship Id="rId1844" Type="http://schemas.openxmlformats.org/officeDocument/2006/relationships/hyperlink" Target="https://www.aqwella.com/upload/iblock/ed3/MOB0717DB.png" TargetMode="External"/><Relationship Id="rId3297" Type="http://schemas.openxmlformats.org/officeDocument/2006/relationships/hyperlink" Target="https://www.aqwella.com/upload/iblock/946/foster_50.png" TargetMode="External"/><Relationship Id="rId4043" Type="http://schemas.openxmlformats.org/officeDocument/2006/relationships/hyperlink" Target="https://www.aqwella.com/upload/iblock/43f/ux43dhlf5qjp7rswmrl39kpwjoxsza12/&#1042;&#1080;&#1083;&#1080;&#1089;%201000.png" TargetMode="External"/><Relationship Id="rId4250" Type="http://schemas.openxmlformats.org/officeDocument/2006/relationships/hyperlink" Target="https://www.aqwella.com/upload/iblock/b34/6jof921xdmqskjkodwi2tkgvnw43zew3/AQWELLA_Geometria_booklet_2025.pdf" TargetMode="External"/><Relationship Id="rId4348" Type="http://schemas.openxmlformats.org/officeDocument/2006/relationships/hyperlink" Target="https://www.aqwella.com/upload/iblock/197/7m41t11jm29wqny2vz3hhuo6nwkbz8pb/Geometria_65_2_ST_tech.png" TargetMode="External"/><Relationship Id="rId1704" Type="http://schemas.openxmlformats.org/officeDocument/2006/relationships/hyperlink" Target="https://www.aqwella.com/upload/iblock/4e2/MOB0535BS+MOB0735BS.png" TargetMode="External"/><Relationship Id="rId3157" Type="http://schemas.openxmlformats.org/officeDocument/2006/relationships/hyperlink" Target="https://www.aqwella.com/upload/iblock/1bb/CUB_0107W.png" TargetMode="External"/><Relationship Id="rId4110" Type="http://schemas.openxmlformats.org/officeDocument/2006/relationships/hyperlink" Target="https://www.aqwella.com/upload/iblock/bc0/3mxf1u0g5dn1lju7zx4oujx0m66c6a6n/Geometria_100_1_ST_tech.png" TargetMode="External"/><Relationship Id="rId4555" Type="http://schemas.openxmlformats.org/officeDocument/2006/relationships/hyperlink" Target="https://www.aqwella.com/upload/iblock/381/scwgnj3b9q0rfqznx1sbgr4mzh3fld03/AQWELLA_Geometria_booklet_2025.pdf" TargetMode="External"/><Relationship Id="rId4762" Type="http://schemas.openxmlformats.org/officeDocument/2006/relationships/hyperlink" Target="https://www.aqwella.com/upload/iblock/aef/3yucztxi7ki12d2dvp9zyo7xq736pwsu/Geometria_35_tech.pdf" TargetMode="External"/><Relationship Id="rId285" Type="http://schemas.openxmlformats.org/officeDocument/2006/relationships/hyperlink" Target="https://www.aqwella.com/upload/iblock/b0e/Allegro_85_2_tech.pdf" TargetMode="External"/><Relationship Id="rId1911" Type="http://schemas.openxmlformats.org/officeDocument/2006/relationships/hyperlink" Target="https://www.aqwella.com/upload/iblock/963/Manchester_3D.zip" TargetMode="External"/><Relationship Id="rId3364" Type="http://schemas.openxmlformats.org/officeDocument/2006/relationships/hyperlink" Target="https://www.aqwella.com/upload/iblock/355/Urban_80_tech.pdf" TargetMode="External"/><Relationship Id="rId3571" Type="http://schemas.openxmlformats.org/officeDocument/2006/relationships/hyperlink" Target="https://www.aqwella.com/upload/iblock/201/tvn27jz648ap2aswqzqgn820k9tt9ow4/750_750%20moon1%20(1).jpg" TargetMode="External"/><Relationship Id="rId3669" Type="http://schemas.openxmlformats.org/officeDocument/2006/relationships/hyperlink" Target="https://www.aqwella.com/upload/iblock/51f/p0475bg49dpej3y4jtkkblmjpvwe356j/AQWELLA%20Mirror%20Catalog%202024.pdf" TargetMode="External"/><Relationship Id="rId4208" Type="http://schemas.openxmlformats.org/officeDocument/2006/relationships/hyperlink" Target="https://www.aqwella.com/upload/iblock/a75/ob00tn1y10xmvp6ml3r3sol809r2ikeb/crea_38_round_web2.png" TargetMode="External"/><Relationship Id="rId4415" Type="http://schemas.openxmlformats.org/officeDocument/2006/relationships/hyperlink" Target="https://www.aqwella.com/upload/iblock/fb5/bygqboud47i74x3l6b6f51qobzrj3kdz/Geometria_65_2_UM_tech.png" TargetMode="External"/><Relationship Id="rId4622" Type="http://schemas.openxmlformats.org/officeDocument/2006/relationships/hyperlink" Target="https://www.aqwella.com/upload/iblock/101/dws3ytr2escb9vpwp2r0gt3vj1hi7fhn/GEO01082KS+STG814X476MW_02.png" TargetMode="External"/><Relationship Id="rId492" Type="http://schemas.openxmlformats.org/officeDocument/2006/relationships/hyperlink" Target="https://www.aqwella.com/upload/iblock/cde/untitled%20(3).png" TargetMode="External"/><Relationship Id="rId797" Type="http://schemas.openxmlformats.org/officeDocument/2006/relationships/hyperlink" Target="https://www.aqwella.com/upload/iblock/6b2/wb_delta.png" TargetMode="External"/><Relationship Id="rId2173" Type="http://schemas.openxmlformats.org/officeDocument/2006/relationships/hyperlink" Target="https://www.aqwella.com/upload/iblock/ecf/bian6t82ddwehnf588w8ejhmj1cc1qgz/NER010PR_interior2_750&#1093;750.png" TargetMode="External"/><Relationship Id="rId2380" Type="http://schemas.openxmlformats.org/officeDocument/2006/relationships/hyperlink" Target="https://www.aqwella.com/upload/iblock/c9d/RM0205%20.pdf" TargetMode="External"/><Relationship Id="rId2478" Type="http://schemas.openxmlformats.org/officeDocument/2006/relationships/hyperlink" Target="https://www.aqwella.com/upload/iblock/920/Borgia%201100.pdf" TargetMode="External"/><Relationship Id="rId3017" Type="http://schemas.openxmlformats.org/officeDocument/2006/relationships/hyperlink" Target="https://www.aqwella.com/upload/iblock/5b5/UM%20&#1051;5.pdf" TargetMode="External"/><Relationship Id="rId3224" Type="http://schemas.openxmlformats.org/officeDocument/2006/relationships/hyperlink" Target="https://www.aqwella.com/upload/iblock/e7e/750_750%2014.jpg" TargetMode="External"/><Relationship Id="rId3431" Type="http://schemas.openxmlformats.org/officeDocument/2006/relationships/hyperlink" Target="https://www.aqwella.com/upload/iblock/fde/Craft3DModels.zip" TargetMode="External"/><Relationship Id="rId3876" Type="http://schemas.openxmlformats.org/officeDocument/2006/relationships/hyperlink" Target="https://www.aqwella.com/upload/iblock/64b/9zitbpctol4wm4koobrn5ey59wsmj6yl/PUR0108KS_02%20(1).png" TargetMode="External"/><Relationship Id="rId145" Type="http://schemas.openxmlformats.org/officeDocument/2006/relationships/hyperlink" Target="https://www.aqwella.com/upload/iblock/7bf/La_donna_3D.zip" TargetMode="External"/><Relationship Id="rId352" Type="http://schemas.openxmlformats.org/officeDocument/2006/relationships/hyperlink" Target="https://www.aqwella.com/upload/iblock/116/brig_page_eng.pdf" TargetMode="External"/><Relationship Id="rId1287" Type="http://schemas.openxmlformats.org/officeDocument/2006/relationships/hyperlink" Target="https://www.aqwella.com/upload/iblock/c73/miami_07.jpg" TargetMode="External"/><Relationship Id="rId2033" Type="http://schemas.openxmlformats.org/officeDocument/2006/relationships/hyperlink" Target="https://www.aqwella.com/upload/iblock/d79/yjuv8nogl2ruhnadvtnqk87wxywlq2vm/fargo_100_int_opened_2_750&#1093;750.png" TargetMode="External"/><Relationship Id="rId2240" Type="http://schemas.openxmlformats.org/officeDocument/2006/relationships/hyperlink" Target="https://www.aqwella.com/upload/iblock/834/untitled%20(1).png" TargetMode="External"/><Relationship Id="rId2685" Type="http://schemas.openxmlformats.org/officeDocument/2006/relationships/hyperlink" Target="https://www.aqwella.com/upload/iblock/d7c/evolution_07.jpg" TargetMode="External"/><Relationship Id="rId2892" Type="http://schemas.openxmlformats.org/officeDocument/2006/relationships/hyperlink" Target="https://www.aqwella.com/upload/iblock/99d/accent_60_dz_edge.jpg" TargetMode="External"/><Relationship Id="rId3529" Type="http://schemas.openxmlformats.org/officeDocument/2006/relationships/hyperlink" Target="https://www.aqwella.com/upload/iblock/9b0/54y37ybdtoxl0035rjfgo2vhnkc8fogo/Aura_80_&#1040;_tech.pdf" TargetMode="External"/><Relationship Id="rId3736" Type="http://schemas.openxmlformats.org/officeDocument/2006/relationships/hyperlink" Target="https://www.aqwella.com/upload/iblock/a78/gu6nzysl294p6qldd7cwb5yg3vvu8l03/elegance_70.png" TargetMode="External"/><Relationship Id="rId3943" Type="http://schemas.openxmlformats.org/officeDocument/2006/relationships/hyperlink" Target="https://www.aqwella.com/upload/iblock/26f/p3bmc18vhjtsj9z84xyaeb5f529a7wqf/DU01051_L.png" TargetMode="External"/><Relationship Id="rId212" Type="http://schemas.openxmlformats.org/officeDocument/2006/relationships/hyperlink" Target="https://www.aqwella.com/upload/iblock/ef5/Agr.05.04.jpg" TargetMode="External"/><Relationship Id="rId657" Type="http://schemas.openxmlformats.org/officeDocument/2006/relationships/hyperlink" Target="https://www.aqwella.com/upload/iblock/59c/untitled%20(4).png" TargetMode="External"/><Relationship Id="rId864" Type="http://schemas.openxmlformats.org/officeDocument/2006/relationships/hyperlink" Target="https://www.aqwella.com/upload/iblock/b27/bergamo_03.jpg" TargetMode="External"/><Relationship Id="rId1494" Type="http://schemas.openxmlformats.org/officeDocument/2006/relationships/hyperlink" Target="https://www.aqwella.com/upload/iblock/67d/sifon.jpg" TargetMode="External"/><Relationship Id="rId1799" Type="http://schemas.openxmlformats.org/officeDocument/2006/relationships/hyperlink" Target="https://www.aqwella.com/upload/iblock/24e/&#1096;&#1082;&#1072;&#1092;%2080-120.png" TargetMode="External"/><Relationship Id="rId2100" Type="http://schemas.openxmlformats.org/officeDocument/2006/relationships/hyperlink" Target="https://www.aqwella.com/upload/iblock/a18/verona_01.jpg" TargetMode="External"/><Relationship Id="rId2338" Type="http://schemas.openxmlformats.org/officeDocument/2006/relationships/hyperlink" Target="https://www.aqwella.com/upload/iblock/4aa/An.05.25.png" TargetMode="External"/><Relationship Id="rId2545" Type="http://schemas.openxmlformats.org/officeDocument/2006/relationships/hyperlink" Target="https://www.aqwella.com/upload/iblock/0d6/Due%20amanti%201000.pdf" TargetMode="External"/><Relationship Id="rId2752" Type="http://schemas.openxmlformats.org/officeDocument/2006/relationships/hyperlink" Target="https://www.aqwella.com/upload/iblock/e02/Logic%20800L.pdf" TargetMode="External"/><Relationship Id="rId3803" Type="http://schemas.openxmlformats.org/officeDocument/2006/relationships/hyperlink" Target="https://www.aqwella.com/upload/iblock/525/v5fne2pxqr2wepbldg768hgvlek30tti/750_750%20&#1089;&#1088;&#1077;&#1079;%20&#1088;&#1091;&#1095;&#1082;&#1072;%20&#1096;&#1072;&#1083;&#1092;&#1077;&#1081;.jpg" TargetMode="External"/><Relationship Id="rId517" Type="http://schemas.openxmlformats.org/officeDocument/2006/relationships/hyperlink" Target="https://www.aqwella.com/upload/iblock/384/untitled%20(10).png" TargetMode="External"/><Relationship Id="rId724" Type="http://schemas.openxmlformats.org/officeDocument/2006/relationships/hyperlink" Target="https://www.aqwella.com/upload/iblock/123/untitled%20(10).png" TargetMode="External"/><Relationship Id="rId931" Type="http://schemas.openxmlformats.org/officeDocument/2006/relationships/hyperlink" Target="https://www.aqwella.com/upload/iblock/1d6/empire_01.jpg" TargetMode="External"/><Relationship Id="rId1147" Type="http://schemas.openxmlformats.org/officeDocument/2006/relationships/hyperlink" Target="https://www.aqwella.com/upload/iblock/7e8/infinity_600.png" TargetMode="External"/><Relationship Id="rId1354" Type="http://schemas.openxmlformats.org/officeDocument/2006/relationships/hyperlink" Target="https://www.aqwella.com/upload/iblock/13d/moby_120_opened_01.jpg" TargetMode="External"/><Relationship Id="rId1561" Type="http://schemas.openxmlformats.org/officeDocument/2006/relationships/hyperlink" Target="https://www.aqwella.com/upload/iblock/412/80.jpg" TargetMode="External"/><Relationship Id="rId2405" Type="http://schemas.openxmlformats.org/officeDocument/2006/relationships/hyperlink" Target="https://www.aqwella.com/upload/iblock/bc4/Manchester_60_hang_tech.pdf" TargetMode="External"/><Relationship Id="rId2612" Type="http://schemas.openxmlformats.org/officeDocument/2006/relationships/hyperlink" Target="https://www.aqwella.com/upload/iblock/dc2/da_100_06.jpg" TargetMode="External"/><Relationship Id="rId4065" Type="http://schemas.openxmlformats.org/officeDocument/2006/relationships/hyperlink" Target="https://www.aqwella.com/upload/iblock/7ba/lae896d03no5r2gw1ph8fb4szx9danqp/Rectangle%20123.png" TargetMode="External"/><Relationship Id="rId4272" Type="http://schemas.openxmlformats.org/officeDocument/2006/relationships/hyperlink" Target="https://www.aqwella.com/upload/iblock/6d3/mzzrjhjoot97phjwebxl0tuxdwlazxv2/GEO01102ST+STG1014X456GS_02.png" TargetMode="External"/><Relationship Id="rId60" Type="http://schemas.openxmlformats.org/officeDocument/2006/relationships/hyperlink" Target="https://www.aqwella.com/upload/iblock/097/barcelona_page_eng.pdf" TargetMode="External"/><Relationship Id="rId1007" Type="http://schemas.openxmlformats.org/officeDocument/2006/relationships/hyperlink" Target="https://www.aqwella.com/upload/iblock/d6b/3i55m6casidfj4bcwdb0f6ajdjtqo4nw/did5zghabsjm3cretrq7dc3b6n8wp27t.png" TargetMode="External"/><Relationship Id="rId1214" Type="http://schemas.openxmlformats.org/officeDocument/2006/relationships/hyperlink" Target="https://www.aqwella.com/upload/iblock/a1e/AQWELLA_Malaga_booklet_2023.pdf" TargetMode="External"/><Relationship Id="rId1421" Type="http://schemas.openxmlformats.org/officeDocument/2006/relationships/hyperlink" Target="https://www.aqwella.com/upload/iblock/f54/120_2.png" TargetMode="External"/><Relationship Id="rId1659" Type="http://schemas.openxmlformats.org/officeDocument/2006/relationships/hyperlink" Target="https://www.aqwella.com/upload/iblock/83d/ptf54myovobucqxml2c3cqiu2gl9ehcd/wb_olimpia.png" TargetMode="External"/><Relationship Id="rId1866" Type="http://schemas.openxmlformats.org/officeDocument/2006/relationships/hyperlink" Target="https://www.aqwella.com/upload/iblock/cd0/forma_page.pdf" TargetMode="External"/><Relationship Id="rId2917" Type="http://schemas.openxmlformats.org/officeDocument/2006/relationships/hyperlink" Target="https://www.aqwella.com/upload/iblock/071/AQWELLA_Accent_booklet_2023.pdf" TargetMode="External"/><Relationship Id="rId3081" Type="http://schemas.openxmlformats.org/officeDocument/2006/relationships/hyperlink" Target="https://www.aqwella.com/upload/iblock/c82/ALB0106RDZW.png" TargetMode="External"/><Relationship Id="rId4132" Type="http://schemas.openxmlformats.org/officeDocument/2006/relationships/hyperlink" Target="https://www.aqwella.com/upload/iblock/89c/4rg9j8zhcbldj0kf6lmgvapfho3z6knx/Geometria_100_1_ST_tech.pdf" TargetMode="External"/><Relationship Id="rId4577" Type="http://schemas.openxmlformats.org/officeDocument/2006/relationships/hyperlink" Target="https://www.aqwella.com/upload/iblock/5d0/x7yvfjh67b0uoy26xymgalqxae1gug81/GEO01081WM+STG814X476GS_02.png" TargetMode="External"/><Relationship Id="rId4784" Type="http://schemas.openxmlformats.org/officeDocument/2006/relationships/hyperlink" Target="https://www.aqwella.com/upload/iblock/12e/gweexqv9q631kteab3zmmzy6922sitw4/0.png" TargetMode="External"/><Relationship Id="rId1519" Type="http://schemas.openxmlformats.org/officeDocument/2006/relationships/hyperlink" Target="https://www.aqwella.com/upload/iblock/8af/Mobi_tech.pdf" TargetMode="External"/><Relationship Id="rId1726" Type="http://schemas.openxmlformats.org/officeDocument/2006/relationships/hyperlink" Target="https://www.aqwella.com/upload/iblock/c40/MOB0535DB+MOB0735BS.png" TargetMode="External"/><Relationship Id="rId1933" Type="http://schemas.openxmlformats.org/officeDocument/2006/relationships/hyperlink" Target="https://www.aqwella.com/upload/iblock/8ae/foster_700.png" TargetMode="External"/><Relationship Id="rId3179" Type="http://schemas.openxmlformats.org/officeDocument/2006/relationships/hyperlink" Target="https://www.aqwella.com/upload/iblock/14b/AQWELLA_Cube_booklet_2023.pdf" TargetMode="External"/><Relationship Id="rId3386" Type="http://schemas.openxmlformats.org/officeDocument/2006/relationships/hyperlink" Target="https://www.aqwella.com/upload/iblock/e0d/AQWELLA_Urban_booklet_20220117.pdf" TargetMode="External"/><Relationship Id="rId3593" Type="http://schemas.openxmlformats.org/officeDocument/2006/relationships/hyperlink" Target="https://www.aqwella.com/upload/iblock/b68/z2fpw94l16nhjea1jr8vxs4snsjhevh7/Orion_55_tech%20(1).pdf" TargetMode="External"/><Relationship Id="rId4437" Type="http://schemas.openxmlformats.org/officeDocument/2006/relationships/hyperlink" Target="https://www.aqwella.com/upload/iblock/228/nx5tbxd7f1g2zru5wj01g4gcsbxnnu10/Geometria_65_2_ST_tech.png" TargetMode="External"/><Relationship Id="rId4644" Type="http://schemas.openxmlformats.org/officeDocument/2006/relationships/hyperlink" Target="https://www.aqwella.com/upload/iblock/d08/ooxykxfj9xnvh8qybzn6nxlfr82lbdkw/Geometria_80_2_UM_tech.png" TargetMode="External"/><Relationship Id="rId18" Type="http://schemas.openxmlformats.org/officeDocument/2006/relationships/hyperlink" Target="https://www.aqwella.com/upload/iblock/e22/70%20(1).png" TargetMode="External"/><Relationship Id="rId2195" Type="http://schemas.openxmlformats.org/officeDocument/2006/relationships/hyperlink" Target="https://www.aqwella.com/upload/iblock/6b8/city_60_moduo_slim_db_opened.jpg" TargetMode="External"/><Relationship Id="rId3039" Type="http://schemas.openxmlformats.org/officeDocument/2006/relationships/hyperlink" Target="https://www.aqwella.com/upload/iblock/616/UM%20&#1051;8.pdf" TargetMode="External"/><Relationship Id="rId3246" Type="http://schemas.openxmlformats.org/officeDocument/2006/relationships/hyperlink" Target="https://www.aqwella.com/upload/iblock/9a0/Urban_3d_models.zip" TargetMode="External"/><Relationship Id="rId3453" Type="http://schemas.openxmlformats.org/officeDocument/2006/relationships/hyperlink" Target="https://www.aqwella.com/upload/iblock/282/Astrid_60_tech.pdf" TargetMode="External"/><Relationship Id="rId3898" Type="http://schemas.openxmlformats.org/officeDocument/2006/relationships/hyperlink" Target="https://www.aqwella.com/upload/iblock/c55/apavzmra91hwqydjqnt094hmvwekv0md/Pure_80_tech.pdf" TargetMode="External"/><Relationship Id="rId167" Type="http://schemas.openxmlformats.org/officeDocument/2006/relationships/hyperlink" Target="https://www.aqwella.com/upload/iblock/81f/la_donna_001.jpg" TargetMode="External"/><Relationship Id="rId374" Type="http://schemas.openxmlformats.org/officeDocument/2006/relationships/hyperlink" Target="https://www.aqwella.com/upload/iblock/fbe/Brig_70_floor_tech.pdf" TargetMode="External"/><Relationship Id="rId581" Type="http://schemas.openxmlformats.org/officeDocument/2006/relationships/hyperlink" Target="https://www.aqwella.com/upload/iblock/7e6/stil_750.png" TargetMode="External"/><Relationship Id="rId2055" Type="http://schemas.openxmlformats.org/officeDocument/2006/relationships/hyperlink" Target="https://www.aqwella.com/upload/iblock/524/fwej68z50cjml3cqfowku2rly96ykh76/frg_80_05_.jpg" TargetMode="External"/><Relationship Id="rId2262" Type="http://schemas.openxmlformats.org/officeDocument/2006/relationships/hyperlink" Target="https://www.aqwella.com/upload/iblock/4c4/Smart_3D_Model.zip" TargetMode="External"/><Relationship Id="rId3106" Type="http://schemas.openxmlformats.org/officeDocument/2006/relationships/hyperlink" Target="https://www.aqwella.com/upload/iblock/707/CMPSL0604D_01.png" TargetMode="External"/><Relationship Id="rId3660" Type="http://schemas.openxmlformats.org/officeDocument/2006/relationships/hyperlink" Target="https://www.aqwella.com/upload/iblock/ce4/gik42wdlds9l2p2eashtvywqi86apz39/750_750%20simplex%20100.jpg" TargetMode="External"/><Relationship Id="rId3758" Type="http://schemas.openxmlformats.org/officeDocument/2006/relationships/hyperlink" Target="https://www.aqwella.com/upload/iblock/67a/lo544wwqrggqadi35wldhdbz1tlt93yy/750_750%20&#1088;&#1086;&#1076;&#1086;&#1089;%2060%20&#1086;&#1090;&#1082;&#1088;&#1099;&#1090;.png" TargetMode="External"/><Relationship Id="rId3965" Type="http://schemas.openxmlformats.org/officeDocument/2006/relationships/hyperlink" Target="https://www.aqwella.com/upload/iblock/6bb/45rpwagaire2nfokws00kcrkjhmblzrk/Duet_55_2n_tech.pdf" TargetMode="External"/><Relationship Id="rId4504" Type="http://schemas.openxmlformats.org/officeDocument/2006/relationships/hyperlink" Target="https://www.aqwella.com/upload/iblock/4b4/1sb60iz2zb0haplbabcbgfxi2gmhdxlc/Geometria_80_1_UM_tech.pdf" TargetMode="External"/><Relationship Id="rId4711" Type="http://schemas.openxmlformats.org/officeDocument/2006/relationships/hyperlink" Target="https://www.aqwella.com/upload/iblock/d29/debapfp1ji1274hn0za7psza5kui0tv0/Geometria_80_2_ST_tech.png" TargetMode="External"/><Relationship Id="rId4809" Type="http://schemas.openxmlformats.org/officeDocument/2006/relationships/hyperlink" Target="https://www.aqwella.com/upload/iblock/6bd/sqsfiq2pawowyik0vzkelff9deysgt8a/0.png" TargetMode="External"/><Relationship Id="rId234" Type="http://schemas.openxmlformats.org/officeDocument/2006/relationships/hyperlink" Target="https://www.aqwella.com/upload/iblock/533/57hzy3nh3ua15ninpkepfm2y2b9b25ei/allegro_50_int_750&#1093;750.png" TargetMode="External"/><Relationship Id="rId679" Type="http://schemas.openxmlformats.org/officeDocument/2006/relationships/hyperlink" Target="https://www.aqwella.com/upload/iblock/071/Line_65_tech.pdf" TargetMode="External"/><Relationship Id="rId886" Type="http://schemas.openxmlformats.org/officeDocument/2006/relationships/hyperlink" Target="https://www.aqwella.com/upload/iblock/9da/bergamo_02.jpg" TargetMode="External"/><Relationship Id="rId2567" Type="http://schemas.openxmlformats.org/officeDocument/2006/relationships/hyperlink" Target="https://www.aqwella.com/upload/iblock/d52/Due%20amant_Catalog_Clarberg_2020_removed.pdf" TargetMode="External"/><Relationship Id="rId2774" Type="http://schemas.openxmlformats.org/officeDocument/2006/relationships/hyperlink" Target="https://www.aqwella.com/upload/iblock/fbf/pap_012.jpg" TargetMode="External"/><Relationship Id="rId3313" Type="http://schemas.openxmlformats.org/officeDocument/2006/relationships/hyperlink" Target="https://www.aqwella.com/upload/iblock/59f/AQWELLA_Urban_booklet_20220117.pdf" TargetMode="External"/><Relationship Id="rId3520" Type="http://schemas.openxmlformats.org/officeDocument/2006/relationships/hyperlink" Target="https://www.aqwella.com/upload/iblock/685/o7vyg20bzkjb5e3gexwz9qa09pxtsowy/Aura_100_&#1040;_tech.pdf" TargetMode="External"/><Relationship Id="rId3618" Type="http://schemas.openxmlformats.org/officeDocument/2006/relationships/hyperlink" Target="https://www.aqwella.com/upload/iblock/70f/b12g7t24c83ez87amemdny66v825fwxd/750_750%20vision%20front1.jpg" TargetMode="External"/><Relationship Id="rId2" Type="http://schemas.openxmlformats.org/officeDocument/2006/relationships/hyperlink" Target="https://www.aqwella.com/upload/iblock/da0/&#1079;&#1077;&#1088;&#1082;&#1072;&#1083;&#1086;%20100.png" TargetMode="External"/><Relationship Id="rId441" Type="http://schemas.openxmlformats.org/officeDocument/2006/relationships/hyperlink" Target="https://www.aqwella.com/upload/iblock/e97/stil_750.png" TargetMode="External"/><Relationship Id="rId539" Type="http://schemas.openxmlformats.org/officeDocument/2006/relationships/hyperlink" Target="https://www.aqwella.com/upload/iblock/ee7/Untitled%20(3).png" TargetMode="External"/><Relationship Id="rId746" Type="http://schemas.openxmlformats.org/officeDocument/2006/relationships/hyperlink" Target="https://www.aqwella.com/upload/iblock/6f7/neo_004.jpg" TargetMode="External"/><Relationship Id="rId1071" Type="http://schemas.openxmlformats.org/officeDocument/2006/relationships/hyperlink" Target="https://www.aqwella.com/upload/iblock/f23/Genesis_3D.zip" TargetMode="External"/><Relationship Id="rId1169" Type="http://schemas.openxmlformats.org/officeDocument/2006/relationships/hyperlink" Target="https://www.aqwella.com/upload/iblock/0a4/malaga_900L.png" TargetMode="External"/><Relationship Id="rId1376" Type="http://schemas.openxmlformats.org/officeDocument/2006/relationships/hyperlink" Target="https://www.aqwella.com/upload/iblock/177/MOB0112DB%20+%20MOB0712DB.png" TargetMode="External"/><Relationship Id="rId1583" Type="http://schemas.openxmlformats.org/officeDocument/2006/relationships/hyperlink" Target="https://www.aqwella.com/upload/iblock/e92/AQWELLA_Mobi_booklet_2023.pdf" TargetMode="External"/><Relationship Id="rId2122" Type="http://schemas.openxmlformats.org/officeDocument/2006/relationships/hyperlink" Target="https://www.aqwella.com/upload/iblock/ffc/neringa_007.jpg" TargetMode="External"/><Relationship Id="rId2427" Type="http://schemas.openxmlformats.org/officeDocument/2006/relationships/hyperlink" Target="https://www.aqwella.com/upload/iblock/a59/MC.pdf" TargetMode="External"/><Relationship Id="rId2981" Type="http://schemas.openxmlformats.org/officeDocument/2006/relationships/hyperlink" Target="https://www.aqwella.com/upload/iblock/04d/BAS0108DZ_02.jpg" TargetMode="External"/><Relationship Id="rId3825" Type="http://schemas.openxmlformats.org/officeDocument/2006/relationships/hyperlink" Target="https://www.aqwella.com/upload/iblock/e92/x3ia90ra3xoln12gqpwp0rxody233vp6/750_750%20pure%20grey%20(1).jpg" TargetMode="External"/><Relationship Id="rId301" Type="http://schemas.openxmlformats.org/officeDocument/2006/relationships/hyperlink" Target="https://www.aqwella.com/upload/iblock/42f/brig_007.jpg" TargetMode="External"/><Relationship Id="rId953" Type="http://schemas.openxmlformats.org/officeDocument/2006/relationships/hyperlink" Target="https://www.aqwella.com/upload/iblock/137/Empire_tech.pdf" TargetMode="External"/><Relationship Id="rId1029" Type="http://schemas.openxmlformats.org/officeDocument/2006/relationships/hyperlink" Target="https://www.aqwella.com/upload/iblock/455/genesis_004.jpg" TargetMode="External"/><Relationship Id="rId1236" Type="http://schemas.openxmlformats.org/officeDocument/2006/relationships/hyperlink" Target="https://www.aqwella.com/upload/iblock/e81/malaga_penals_01.jpg" TargetMode="External"/><Relationship Id="rId1790" Type="http://schemas.openxmlformats.org/officeDocument/2006/relationships/hyperlink" Target="https://www.aqwella.com/upload/iblock/b83/MOB0408+MOB0717BS.png" TargetMode="External"/><Relationship Id="rId1888" Type="http://schemas.openxmlformats.org/officeDocument/2006/relationships/hyperlink" Target="https://www.aqwella.com/upload/iblock/64f/forma_page_eng.pdf" TargetMode="External"/><Relationship Id="rId2634" Type="http://schemas.openxmlformats.org/officeDocument/2006/relationships/hyperlink" Target="https://www.aqwella.com/upload/iblock/b51/da_100_11.jpg" TargetMode="External"/><Relationship Id="rId2841" Type="http://schemas.openxmlformats.org/officeDocument/2006/relationships/hyperlink" Target="https://www.aqwella.com/upload/iblock/0fb/accent_120_dz_opened.jpg" TargetMode="External"/><Relationship Id="rId2939" Type="http://schemas.openxmlformats.org/officeDocument/2006/relationships/hyperlink" Target="https://www.aqwella.com/upload/iblock/099/malaga_900R.png" TargetMode="External"/><Relationship Id="rId4087" Type="http://schemas.openxmlformats.org/officeDocument/2006/relationships/hyperlink" Target="https://www.aqwella.com/upload/iblock/2b4/nnqvcl04qtoduwv08w9ch97e227qf9i1/GEO01101SH+STG1014X456MW_01.png" TargetMode="External"/><Relationship Id="rId4294" Type="http://schemas.openxmlformats.org/officeDocument/2006/relationships/hyperlink" Target="https://www.aqwella.com/upload/iblock/89c/4jhey76zf5kk24nux9niao96p30c85ap/Rectangle%20123.png" TargetMode="External"/><Relationship Id="rId82" Type="http://schemas.openxmlformats.org/officeDocument/2006/relationships/hyperlink" Target="https://www.aqwella.com/upload/iblock/a5b/Ba.05.05.jpg" TargetMode="External"/><Relationship Id="rId606" Type="http://schemas.openxmlformats.org/officeDocument/2006/relationships/hyperlink" Target="https://www.aqwella.com/upload/iblock/b5f/Leon-MP_3D.zip" TargetMode="External"/><Relationship Id="rId813" Type="http://schemas.openxmlformats.org/officeDocument/2006/relationships/hyperlink" Target="https://www.aqwella.com/upload/iblock/bc3/vega_01.jpg" TargetMode="External"/><Relationship Id="rId1443" Type="http://schemas.openxmlformats.org/officeDocument/2006/relationships/hyperlink" Target="https://www.aqwella.com/upload/iblock/b04/untitled%20(2).png" TargetMode="External"/><Relationship Id="rId1650" Type="http://schemas.openxmlformats.org/officeDocument/2006/relationships/hyperlink" Target="https://www.aqwella.com/upload/iblock/061/Mobi_tech.pdf" TargetMode="External"/><Relationship Id="rId1748" Type="http://schemas.openxmlformats.org/officeDocument/2006/relationships/hyperlink" Target="https://www.aqwella.com/upload/iblock/2c0/MOB0735BS.png" TargetMode="External"/><Relationship Id="rId2701" Type="http://schemas.openxmlformats.org/officeDocument/2006/relationships/hyperlink" Target="https://www.aqwella.com/upload/iblock/659/evolution_01.jpg" TargetMode="External"/><Relationship Id="rId4154" Type="http://schemas.openxmlformats.org/officeDocument/2006/relationships/hyperlink" Target="https://www.aqwella.com/upload/iblock/87f/pyyzadq6v19qjyghfe12gmlnqore37im/AQWELLA_Geometria_booklet_2025.pdf" TargetMode="External"/><Relationship Id="rId4361" Type="http://schemas.openxmlformats.org/officeDocument/2006/relationships/hyperlink" Target="https://www.aqwella.com/upload/iblock/6d3/8g84mwqeh8ukd4bxpmosbl0iplf1xkgr/AQWELLA_Geometria_booklet_2025.pdf" TargetMode="External"/><Relationship Id="rId4599" Type="http://schemas.openxmlformats.org/officeDocument/2006/relationships/hyperlink" Target="https://www.aqwella.com/upload/iblock/76d/gx14w4atcd1d83lo49fmxzdooa86b5uq/Geometria_80_2_ST_tech.pdf" TargetMode="External"/><Relationship Id="rId1303" Type="http://schemas.openxmlformats.org/officeDocument/2006/relationships/hyperlink" Target="https://www.aqwella.com/upload/iblock/645/AQWELLA_Miami_booklet_2023.pdf" TargetMode="External"/><Relationship Id="rId1510" Type="http://schemas.openxmlformats.org/officeDocument/2006/relationships/hyperlink" Target="https://www.aqwella.com/upload/iblock/ada/MOB0110W+MOB0710DB.png" TargetMode="External"/><Relationship Id="rId1955" Type="http://schemas.openxmlformats.org/officeDocument/2006/relationships/hyperlink" Target="https://www.aqwella.com/upload/iblock/b79/Manchester_3D.zip" TargetMode="External"/><Relationship Id="rId3170" Type="http://schemas.openxmlformats.org/officeDocument/2006/relationships/hyperlink" Target="https://www.aqwella.com/upload/iblock/c7f/cube_90GR_34.jpg" TargetMode="External"/><Relationship Id="rId4014" Type="http://schemas.openxmlformats.org/officeDocument/2006/relationships/hyperlink" Target="https://www.aqwella.com/upload/iblock/fa6/asjniptm9wu0syxyp2njmp1ukcoemv2w/forma_r.png" TargetMode="External"/><Relationship Id="rId4221" Type="http://schemas.openxmlformats.org/officeDocument/2006/relationships/hyperlink" Target="https://www.aqwella.com/upload/iblock/709/c3j032464el6wguckv8ohxgyyj8bvc7k/AQWELLA_Geometria_booklet_2025.pdf" TargetMode="External"/><Relationship Id="rId4459" Type="http://schemas.openxmlformats.org/officeDocument/2006/relationships/hyperlink" Target="https://www.aqwella.com/upload/iblock/696/gxhp3hzum1p150bkx18mlywdpgzfyw1s/AQWELLA_Geometria_booklet_2025.pdf" TargetMode="External"/><Relationship Id="rId4666" Type="http://schemas.openxmlformats.org/officeDocument/2006/relationships/hyperlink" Target="https://www.aqwella.com/upload/iblock/fd4/txdg50y3d6y7y7lkn6ve9cd2scj94a64/Geometria_80_2_ST_tech.pdf" TargetMode="External"/><Relationship Id="rId1608" Type="http://schemas.openxmlformats.org/officeDocument/2006/relationships/hyperlink" Target="https://www.aqwella.com/upload/iblock/002/wh7pzs0w1v7qnw37p2ta0ruml6fzhfua/wb_olimpia.png" TargetMode="External"/><Relationship Id="rId1815" Type="http://schemas.openxmlformats.org/officeDocument/2006/relationships/hyperlink" Target="https://www.aqwella.com/upload/iblock/f70/Mobi_tech.pdf" TargetMode="External"/><Relationship Id="rId3030" Type="http://schemas.openxmlformats.org/officeDocument/2006/relationships/hyperlink" Target="https://www.aqwella.com/upload/iblock/7be/UM%20&#1051;7.pdf" TargetMode="External"/><Relationship Id="rId3268" Type="http://schemas.openxmlformats.org/officeDocument/2006/relationships/hyperlink" Target="https://www.aqwella.com/upload/iblock/d47/Urban_45_tech.pdf" TargetMode="External"/><Relationship Id="rId3475" Type="http://schemas.openxmlformats.org/officeDocument/2006/relationships/hyperlink" Target="https://www.aqwella.com/upload/iblock/e5e/Astrid_100_tech_merged.pdf" TargetMode="External"/><Relationship Id="rId3682" Type="http://schemas.openxmlformats.org/officeDocument/2006/relationships/hyperlink" Target="https://www.aqwella.com/upload/iblock/231/g2enr580pcw9644vqu2z14wgswcxgcfl/750_750%20simplex%2080.png" TargetMode="External"/><Relationship Id="rId4319" Type="http://schemas.openxmlformats.org/officeDocument/2006/relationships/hyperlink" Target="https://www.aqwella.com/upload/iblock/50c/rk81dp9afedd2y5nqdapzv6pxth7stb9/GEO01062GRM+STG562X476MW_02.png" TargetMode="External"/><Relationship Id="rId4526" Type="http://schemas.openxmlformats.org/officeDocument/2006/relationships/hyperlink" Target="https://www.aqwella.com/upload/iblock/4b1/hzz961c3ajflnhq1ldkiwv2r29ewgzg7/Geometria_80_1_ST_tech.pdf" TargetMode="External"/><Relationship Id="rId4733" Type="http://schemas.openxmlformats.org/officeDocument/2006/relationships/hyperlink" Target="https://www.aqwella.com/upload/iblock/e62/wcl6jpyuo0xrwqc32ix8oaor1wua7zgs/AQWELLA_Geometria_booklet_2025.pdf" TargetMode="External"/><Relationship Id="rId189" Type="http://schemas.openxmlformats.org/officeDocument/2006/relationships/hyperlink" Target="https://www.aqwella.com/upload/iblock/d85/1fye5hzzy2rieaf4wkyj5q12vdvt8bxz/Rectangle%2080.png" TargetMode="External"/><Relationship Id="rId396" Type="http://schemas.openxmlformats.org/officeDocument/2006/relationships/hyperlink" Target="https://www.aqwella.com/upload/iblock/1ea/Corsica_65_tech.pdf" TargetMode="External"/><Relationship Id="rId2077" Type="http://schemas.openxmlformats.org/officeDocument/2006/relationships/hyperlink" Target="https://www.aqwella.com/upload/iblock/318/Fargo_80_tech.pdf" TargetMode="External"/><Relationship Id="rId2284" Type="http://schemas.openxmlformats.org/officeDocument/2006/relationships/hyperlink" Target="https://www.aqwella.com/upload/iblock/632/Smart_3D_Model.zip" TargetMode="External"/><Relationship Id="rId2491" Type="http://schemas.openxmlformats.org/officeDocument/2006/relationships/hyperlink" Target="https://www.aqwella.com/upload/iblock/562/Due%20amant_Catalog_Clarberg_2020_removed.pdf" TargetMode="External"/><Relationship Id="rId3128" Type="http://schemas.openxmlformats.org/officeDocument/2006/relationships/hyperlink" Target="https://www.aqwella.com/upload/iblock/a02/Alba_DG_opened.jpg" TargetMode="External"/><Relationship Id="rId3335" Type="http://schemas.openxmlformats.org/officeDocument/2006/relationships/hyperlink" Target="https://www.aqwella.com/upload/iblock/6e3/AQWELLA_Urban_booklet_20220117.pdf" TargetMode="External"/><Relationship Id="rId3542" Type="http://schemas.openxmlformats.org/officeDocument/2006/relationships/hyperlink" Target="https://www.aqwella.com/upload/iblock/e59/i2sb8t5u4ru4iq2lqn5s5xzan1pwjjcg/Aura_60_&#1040;_tech.pdf" TargetMode="External"/><Relationship Id="rId3987" Type="http://schemas.openxmlformats.org/officeDocument/2006/relationships/hyperlink" Target="https://www.aqwella.com/upload/iblock/4c3/l0ntdm57eq4w5hihsojjcgju4pyh88fd/AQWELLA_&#1058;&#1091;&#1084;&#1073;&#1099;_&#1076;&#1083;&#1103;_&#1089;&#1090;&#1080;&#1088;&#1072;&#1083;&#1100;&#1085;&#1099;&#1093;_&#1084;&#1072;&#1096;&#1080;&#1085;_booklet_2024_compressed.pdf" TargetMode="External"/><Relationship Id="rId256" Type="http://schemas.openxmlformats.org/officeDocument/2006/relationships/hyperlink" Target="https://www.aqwella.com/upload/iblock/0ad/c0z75aqx1lo81bqp3x4ornci0z8hf48a/allegro_60_basin_750&#1093;750.png" TargetMode="External"/><Relationship Id="rId463" Type="http://schemas.openxmlformats.org/officeDocument/2006/relationships/hyperlink" Target="https://www.aqwella.com/upload/iblock/f73/foster_page_eng.pdf" TargetMode="External"/><Relationship Id="rId670" Type="http://schemas.openxmlformats.org/officeDocument/2006/relationships/hyperlink" Target="https://www.aqwella.com/upload/iblock/765/untitled%20(7).png" TargetMode="External"/><Relationship Id="rId1093" Type="http://schemas.openxmlformats.org/officeDocument/2006/relationships/hyperlink" Target="https://www.aqwella.com/upload/iblock/265/untitled%20(1).png" TargetMode="External"/><Relationship Id="rId2144" Type="http://schemas.openxmlformats.org/officeDocument/2006/relationships/hyperlink" Target="https://www.aqwella.com/upload/iblock/c3f/mgny5z1kgbw4mphmf1f50d6k2q3r51x5/NER0108ST_interior_750&#1093;750.png" TargetMode="External"/><Relationship Id="rId2351" Type="http://schemas.openxmlformats.org/officeDocument/2006/relationships/hyperlink" Target="https://www.aqwella.com/upload/iblock/039/frg_60_01.jpg" TargetMode="External"/><Relationship Id="rId2589" Type="http://schemas.openxmlformats.org/officeDocument/2006/relationships/hyperlink" Target="https://www.aqwella.com/upload/iblock/1cb/da_100_07.png" TargetMode="External"/><Relationship Id="rId2796" Type="http://schemas.openxmlformats.org/officeDocument/2006/relationships/hyperlink" Target="https://www.aqwella.com/upload/iblock/47b/pap_007.jpg" TargetMode="External"/><Relationship Id="rId3402" Type="http://schemas.openxmlformats.org/officeDocument/2006/relationships/hyperlink" Target="https://www.aqwella.com/upload/iblock/533/750_750_1.jpg" TargetMode="External"/><Relationship Id="rId3847" Type="http://schemas.openxmlformats.org/officeDocument/2006/relationships/hyperlink" Target="https://www.aqwella.com/upload/iblock/7cb/r0769biuo4uokleywbjbm798qa6q62us/AQWELLA_Pure_booklet%202024.pdf" TargetMode="External"/><Relationship Id="rId4800" Type="http://schemas.openxmlformats.org/officeDocument/2006/relationships/hyperlink" Target="https://www.aqwella.com/upload/iblock/f33/up686gdgb2nlemqtbud89insz00manrp/&#1042;&#1072;&#1085;&#1082;&#1091;&#1074;&#1077;&#1088;_70_2n_tech.pdf" TargetMode="External"/><Relationship Id="rId116" Type="http://schemas.openxmlformats.org/officeDocument/2006/relationships/hyperlink" Target="https://www.aqwella.com/upload/iblock/c77/barcelona_page_eng.pdf" TargetMode="External"/><Relationship Id="rId323" Type="http://schemas.openxmlformats.org/officeDocument/2006/relationships/hyperlink" Target="https://www.aqwella.com/upload/iblock/411/br.05.04.png" TargetMode="External"/><Relationship Id="rId530" Type="http://schemas.openxmlformats.org/officeDocument/2006/relationships/hyperlink" Target="https://www.aqwella.com/upload/iblock/8a7/franchesca_page_eng.pdf" TargetMode="External"/><Relationship Id="rId768" Type="http://schemas.openxmlformats.org/officeDocument/2006/relationships/hyperlink" Target="https://www.aqwella.com/upload/iblock/8d4/Neo_60_hang_tech.pdf" TargetMode="External"/><Relationship Id="rId975" Type="http://schemas.openxmlformats.org/officeDocument/2006/relationships/hyperlink" Target="https://www.aqwella.com/upload/iblock/8e7/Inf.10.04.D2.png" TargetMode="External"/><Relationship Id="rId1160" Type="http://schemas.openxmlformats.org/officeDocument/2006/relationships/hyperlink" Target="https://www.aqwella.com/upload/iblock/ace/untitled%20(15).png" TargetMode="External"/><Relationship Id="rId1398" Type="http://schemas.openxmlformats.org/officeDocument/2006/relationships/hyperlink" Target="https://www.aqwella.com/upload/iblock/77d/moby_120_opened_02.jpg" TargetMode="External"/><Relationship Id="rId2004" Type="http://schemas.openxmlformats.org/officeDocument/2006/relationships/hyperlink" Target="https://www.aqwella.com/upload/iblock/d0d/zacwl586n7zbp95d8tprukb62v44jd1v/fargo_80_int_750&#1093;750.png" TargetMode="External"/><Relationship Id="rId2211" Type="http://schemas.openxmlformats.org/officeDocument/2006/relationships/hyperlink" Target="https://www.aqwella.com/upload/iblock/e8a/&#1089;ity_page_eng.pdf" TargetMode="External"/><Relationship Id="rId2449" Type="http://schemas.openxmlformats.org/officeDocument/2006/relationships/hyperlink" Target="https://www.aqwella.com/upload/iblock/a86/Borgia%201100.pdf" TargetMode="External"/><Relationship Id="rId2656" Type="http://schemas.openxmlformats.org/officeDocument/2006/relationships/hyperlink" Target="https://www.aqwella.com/upload/iblock/880/001.jpg" TargetMode="External"/><Relationship Id="rId2863" Type="http://schemas.openxmlformats.org/officeDocument/2006/relationships/hyperlink" Target="https://www.aqwella.com/upload/iblock/500/AQWELLA_Accent_booklet_2023.pdf" TargetMode="External"/><Relationship Id="rId3707" Type="http://schemas.openxmlformats.org/officeDocument/2006/relationships/hyperlink" Target="https://www.aqwella.com/upload/iblock/015/sbdza8b0x9z0dgceo01gtfnmnt2flin6/750_750%20&#1088;&#1086;&#1076;&#1086;&#1089;%2050%20&#1085;&#1072;&#1087;&#1086;&#1083;.jpg" TargetMode="External"/><Relationship Id="rId3914" Type="http://schemas.openxmlformats.org/officeDocument/2006/relationships/hyperlink" Target="https://www.aqwella.com/upload/iblock/389/j69mhp9d7pdda1ponueqv8b1y03x64gh/AQWELLA_Pure_booklet%202024.pdf" TargetMode="External"/><Relationship Id="rId628" Type="http://schemas.openxmlformats.org/officeDocument/2006/relationships/hyperlink" Target="https://www.aqwella.com/upload/iblock/c68/Leon-MP%20tech.pdf" TargetMode="External"/><Relationship Id="rId835" Type="http://schemas.openxmlformats.org/officeDocument/2006/relationships/hyperlink" Target="https://www.aqwella.com/upload/iblock/b86/bergamo_03.jpg" TargetMode="External"/><Relationship Id="rId1258" Type="http://schemas.openxmlformats.org/officeDocument/2006/relationships/hyperlink" Target="https://www.aqwella.com/upload/iblock/9d9/Miami_3D.zip" TargetMode="External"/><Relationship Id="rId1465" Type="http://schemas.openxmlformats.org/officeDocument/2006/relationships/hyperlink" Target="https://www.aqwella.com/upload/iblock/3a6/untitled.png" TargetMode="External"/><Relationship Id="rId1672" Type="http://schemas.openxmlformats.org/officeDocument/2006/relationships/hyperlink" Target="https://www.aqwella.com/upload/iblock/9f4/sifon.jpg" TargetMode="External"/><Relationship Id="rId2309" Type="http://schemas.openxmlformats.org/officeDocument/2006/relationships/hyperlink" Target="https://www.aqwella.com/upload/iblock/c52/smart_page_rus.pdf" TargetMode="External"/><Relationship Id="rId2516" Type="http://schemas.openxmlformats.org/officeDocument/2006/relationships/hyperlink" Target="https://www.aqwella.com/upload/iblock/d4c/DUN0112.png" TargetMode="External"/><Relationship Id="rId2723" Type="http://schemas.openxmlformats.org/officeDocument/2006/relationships/hyperlink" Target="https://www.aqwella.com/upload/iblock/da3/001.jpg" TargetMode="External"/><Relationship Id="rId4176" Type="http://schemas.openxmlformats.org/officeDocument/2006/relationships/hyperlink" Target="https://www.aqwella.com/upload/iblock/ac8/as06fx4v38u1w8czlos0gzvqs1i91f4f/STG1014X456MB.png" TargetMode="External"/><Relationship Id="rId1020" Type="http://schemas.openxmlformats.org/officeDocument/2006/relationships/hyperlink" Target="https://www.aqwella.com/upload/iblock/d91/genesis_003.jpg" TargetMode="External"/><Relationship Id="rId1118" Type="http://schemas.openxmlformats.org/officeDocument/2006/relationships/hyperlink" Target="https://www.aqwella.com/upload/iblock/ffc/untitled%20(11).png" TargetMode="External"/><Relationship Id="rId1325" Type="http://schemas.openxmlformats.org/officeDocument/2006/relationships/hyperlink" Target="https://www.aqwella.com/upload/iblock/4a3/miami_100_wb.jpg" TargetMode="External"/><Relationship Id="rId1532" Type="http://schemas.openxmlformats.org/officeDocument/2006/relationships/hyperlink" Target="https://www.aqwella.com/upload/iblock/165/AQWELLA_Mobi_booklet_2023.pdf" TargetMode="External"/><Relationship Id="rId1977" Type="http://schemas.openxmlformats.org/officeDocument/2006/relationships/hyperlink" Target="https://www.aqwella.com/upload/iblock/383/Fargo_3D.zip" TargetMode="External"/><Relationship Id="rId2930" Type="http://schemas.openxmlformats.org/officeDocument/2006/relationships/hyperlink" Target="https://www.aqwella.com/upload/iblock/7c4/accent_90_dz_opened_door.jpg" TargetMode="External"/><Relationship Id="rId4383" Type="http://schemas.openxmlformats.org/officeDocument/2006/relationships/hyperlink" Target="https://www.aqwella.com/upload/iblock/74b/l4zq3u78zlyood1wozlykar1eak7mo8i/Geometria_65_2_ST_tech.png" TargetMode="External"/><Relationship Id="rId4590" Type="http://schemas.openxmlformats.org/officeDocument/2006/relationships/hyperlink" Target="https://www.aqwella.com/upload/iblock/36f/2g0oo1ed8py88qgp5j9zm2uk6vu2edx8/Geometria_80_2_UM_tech.pdf" TargetMode="External"/><Relationship Id="rId4688" Type="http://schemas.openxmlformats.org/officeDocument/2006/relationships/hyperlink" Target="https://www.aqwella.com/upload/iblock/2cc/cwa4lvxce3q7hi146jw8s4zf3i599yqn/Rectangle%20123.png" TargetMode="External"/><Relationship Id="rId902" Type="http://schemas.openxmlformats.org/officeDocument/2006/relationships/hyperlink" Target="https://www.aqwella.com/upload/iblock/312/750_750%20&#1089;&#1083;&#1072;&#1081;&#1076;&#1077;&#1088;%20&#1082;&#1086;&#1083;&#1083;&#1077;&#1082;&#1094;&#1080;&#1080;4.jpg" TargetMode="External"/><Relationship Id="rId1837" Type="http://schemas.openxmlformats.org/officeDocument/2006/relationships/hyperlink" Target="https://www.aqwella.com/upload/iblock/de2/&#1096;&#1082;&#1072;&#1092;%2080-120.png" TargetMode="External"/><Relationship Id="rId3192" Type="http://schemas.openxmlformats.org/officeDocument/2006/relationships/hyperlink" Target="https://www.aqwella.com/upload/iblock/fcb/CUB_0535GR.png" TargetMode="External"/><Relationship Id="rId3497" Type="http://schemas.openxmlformats.org/officeDocument/2006/relationships/hyperlink" Target="https://www.aqwella.com/upload/iblock/d1c/Porto_tech.pdf" TargetMode="External"/><Relationship Id="rId4036" Type="http://schemas.openxmlformats.org/officeDocument/2006/relationships/hyperlink" Target="https://www.aqwella.com/upload/iblock/aea/0ul6zo93txs9h6w4fzde5lmy0gbkthgf/AQWELLA_Geometria_booklet_2025.pdf" TargetMode="External"/><Relationship Id="rId4243" Type="http://schemas.openxmlformats.org/officeDocument/2006/relationships/hyperlink" Target="https://www.aqwella.com/upload/iblock/e2f/p20zhpezism7xwegxt0wq0estmhsk4h6/GEO01102SH+STG1014X456GS_02.png" TargetMode="External"/><Relationship Id="rId4450" Type="http://schemas.openxmlformats.org/officeDocument/2006/relationships/hyperlink" Target="https://www.aqwella.com/upload/iblock/5e9/dadxi1n7g052wv96225ql85534veu3n1/Rectangle%20123.png" TargetMode="External"/><Relationship Id="rId31" Type="http://schemas.openxmlformats.org/officeDocument/2006/relationships/hyperlink" Target="https://www.aqwella.com/upload/iblock/f79/barcelona_page_eng.pdf" TargetMode="External"/><Relationship Id="rId2099" Type="http://schemas.openxmlformats.org/officeDocument/2006/relationships/hyperlink" Target="https://www.aqwella.com/upload/iblock/475/Ver.01.10.jpg" TargetMode="External"/><Relationship Id="rId3052" Type="http://schemas.openxmlformats.org/officeDocument/2006/relationships/hyperlink" Target="https://www.aqwella.com/upload/iblock/cd0/ygbn6pg1zi789ilodeqcw4k9te2647at/UM_logo.jpg" TargetMode="External"/><Relationship Id="rId4103" Type="http://schemas.openxmlformats.org/officeDocument/2006/relationships/hyperlink" Target="https://www.aqwella.com/upload/iblock/bba/pxuisj4ytn2qewscrhl2f6iqewx486lq/crea_38_round_web2.png" TargetMode="External"/><Relationship Id="rId4310" Type="http://schemas.openxmlformats.org/officeDocument/2006/relationships/hyperlink" Target="https://www.aqwella.com/upload/iblock/462/955uleyoawnjc9phd5c6g15r5y7hyo5k/GEO01062GRM.png" TargetMode="External"/><Relationship Id="rId4548" Type="http://schemas.openxmlformats.org/officeDocument/2006/relationships/hyperlink" Target="https://www.aqwella.com/upload/iblock/dbe/26fe2e4pfmivs415juavcytw8tdx0xf6/GEO01081ST+STG814X476GS_02.png" TargetMode="External"/><Relationship Id="rId4755" Type="http://schemas.openxmlformats.org/officeDocument/2006/relationships/hyperlink" Target="https://www.aqwella.com/upload/iblock/a0e/o8mpfefb6a0uskba8bzl93pvvcfq5mzh/Geometria_35_tech.pdf" TargetMode="External"/><Relationship Id="rId180" Type="http://schemas.openxmlformats.org/officeDocument/2006/relationships/hyperlink" Target="https://www.aqwella.com/upload/iblock/cb9/sfaepq1xkf017ficv7bkn1o45u1y4x6y/Rectangle%2075.png" TargetMode="External"/><Relationship Id="rId278" Type="http://schemas.openxmlformats.org/officeDocument/2006/relationships/hyperlink" Target="https://www.aqwella.com/upload/iblock/f47/allegro_page_rus.pdf" TargetMode="External"/><Relationship Id="rId1904" Type="http://schemas.openxmlformats.org/officeDocument/2006/relationships/hyperlink" Target="https://www.aqwella.com/upload/iblock/0c9/manchester_page.pdf" TargetMode="External"/><Relationship Id="rId3357" Type="http://schemas.openxmlformats.org/officeDocument/2006/relationships/hyperlink" Target="https://www.aqwella.com/upload/iblock/a0e/750_750%2010.jpg" TargetMode="External"/><Relationship Id="rId3564" Type="http://schemas.openxmlformats.org/officeDocument/2006/relationships/hyperlink" Target="https://www.aqwella.com/upload/iblock/9a3/60irdxmgofidj2hmr9cs8q1wyghj1lkj/750_750%20moon5.jpg" TargetMode="External"/><Relationship Id="rId3771" Type="http://schemas.openxmlformats.org/officeDocument/2006/relationships/hyperlink" Target="https://www.aqwella.com/upload/iblock/a21/pdc8yl9zdo9i0yorto2xak7v2bu70g4p/750_750%20&#1088;&#1086;&#1076;&#1086;&#1089;%20&#1087;&#1077;&#1085;&#1072;&#1083;%20&#1086;&#1090;&#1082;&#1088;.png" TargetMode="External"/><Relationship Id="rId4408" Type="http://schemas.openxmlformats.org/officeDocument/2006/relationships/hyperlink" Target="https://www.aqwella.com/upload/iblock/8fd/t9fbhhllmey003ivaohj0blj5yxiuydn/GEO01062ST+STG562X476GS_02.png" TargetMode="External"/><Relationship Id="rId4615" Type="http://schemas.openxmlformats.org/officeDocument/2006/relationships/hyperlink" Target="https://www.aqwella.com/upload/iblock/f5f/q5r0t29b632ti0q7t9ns91ldhu0q3h4w/Geometria_80_2_UM_tech.png" TargetMode="External"/><Relationship Id="rId4822" Type="http://schemas.openxmlformats.org/officeDocument/2006/relationships/hyperlink" Target="https://www.aqwella.com/upload/iblock/95f/vruookxs96q8a2bpbaxuq697idvjflpd/&#1041;&#1088;&#1086;&#1096;&#1102;&#1088;&#1072;%20Vancouver%202.pdf" TargetMode="External"/><Relationship Id="rId485" Type="http://schemas.openxmlformats.org/officeDocument/2006/relationships/hyperlink" Target="https://www.aqwella.com/upload/iblock/68c/nd3vrm2z4vjgfr3qu2mmstp204j0d838/foster_60_int_750&#1093;750.png" TargetMode="External"/><Relationship Id="rId692" Type="http://schemas.openxmlformats.org/officeDocument/2006/relationships/hyperlink" Target="https://www.aqwella.com/upload/iblock/f35/Line_85_tech.pdf" TargetMode="External"/><Relationship Id="rId2166" Type="http://schemas.openxmlformats.org/officeDocument/2006/relationships/hyperlink" Target="https://www.aqwella.com/upload/iblock/244/iigsejhcth4uba1x4skpqxykr0pjgd1y/Neringa_tech_new.pdf" TargetMode="External"/><Relationship Id="rId2373" Type="http://schemas.openxmlformats.org/officeDocument/2006/relationships/hyperlink" Target="https://www.aqwella.com/upload/iblock/3cd/Accent_3d%20(1).zip" TargetMode="External"/><Relationship Id="rId2580" Type="http://schemas.openxmlformats.org/officeDocument/2006/relationships/hyperlink" Target="https://www.aqwella.com/upload/iblock/ff3/da_100_06.jpg" TargetMode="External"/><Relationship Id="rId3217" Type="http://schemas.openxmlformats.org/officeDocument/2006/relationships/hyperlink" Target="https://www.aqwella.com/upload/iblock/6a9/AQWELLA_Urban_booklet_20220117.pdf" TargetMode="External"/><Relationship Id="rId3424" Type="http://schemas.openxmlformats.org/officeDocument/2006/relationships/hyperlink" Target="https://www.aqwella.com/upload/iblock/050/AQWELLA%20Craft%20collection%20presentation.pdf" TargetMode="External"/><Relationship Id="rId3631" Type="http://schemas.openxmlformats.org/officeDocument/2006/relationships/hyperlink" Target="https://www.aqwella.com/upload/iblock/a9c/nket4d7ixg3vzyuc3dvojai86djgt30w/750_750%20vision%2080%20front%20(1).png" TargetMode="External"/><Relationship Id="rId3869" Type="http://schemas.openxmlformats.org/officeDocument/2006/relationships/hyperlink" Target="https://www.aqwella.com/upload/iblock/a99/3py4kry6jsaum4tcxge0xt2u06mlqreu/750_750%20pure%20grey%20(1).jpg" TargetMode="External"/><Relationship Id="rId138" Type="http://schemas.openxmlformats.org/officeDocument/2006/relationships/hyperlink" Target="https://www.aqwella.com/upload/iblock/3ea/La_donna_3D.zip" TargetMode="External"/><Relationship Id="rId345" Type="http://schemas.openxmlformats.org/officeDocument/2006/relationships/hyperlink" Target="https://www.aqwella.com/upload/iblock/051/1rzl2km549xgpvwlwcthlvhce3om6af5/brig_65n_int_simplex_750&#1093;750.png" TargetMode="External"/><Relationship Id="rId552" Type="http://schemas.openxmlformats.org/officeDocument/2006/relationships/hyperlink" Target="https://www.aqwella.com/upload/iblock/163/franchesca_06.jpg" TargetMode="External"/><Relationship Id="rId997" Type="http://schemas.openxmlformats.org/officeDocument/2006/relationships/hyperlink" Target="https://www.aqwella.com/upload/iblock/7ff/ca4dkwhmemz7gej09lt8yirx8tca43bj/genesis_34_01_hr.jpg" TargetMode="External"/><Relationship Id="rId1182" Type="http://schemas.openxmlformats.org/officeDocument/2006/relationships/hyperlink" Target="https://www.aqwella.com/upload/iblock/b66/malaga_90_01.jpg" TargetMode="External"/><Relationship Id="rId2026" Type="http://schemas.openxmlformats.org/officeDocument/2006/relationships/hyperlink" Target="https://www.aqwella.com/upload/iblock/ec1/9omw4nee82eai3hu0i6led9kueijib5c/frg_35_01.jpg" TargetMode="External"/><Relationship Id="rId2233" Type="http://schemas.openxmlformats.org/officeDocument/2006/relationships/hyperlink" Target="https://www.aqwella.com/upload/iblock/433/city_60_db_04.jpg" TargetMode="External"/><Relationship Id="rId2440" Type="http://schemas.openxmlformats.org/officeDocument/2006/relationships/hyperlink" Target="https://www.aqwella.com/upload/iblock/f78/MC.pdf" TargetMode="External"/><Relationship Id="rId2678" Type="http://schemas.openxmlformats.org/officeDocument/2006/relationships/hyperlink" Target="https://www.aqwella.com/upload/iblock/d84/Elegance%20Catalog_Clarberg_2020_removed.pdf" TargetMode="External"/><Relationship Id="rId2885" Type="http://schemas.openxmlformats.org/officeDocument/2006/relationships/hyperlink" Target="https://www.aqwella.com/upload/iblock/31b/accent_60_w_edge.jpg" TargetMode="External"/><Relationship Id="rId3729" Type="http://schemas.openxmlformats.org/officeDocument/2006/relationships/hyperlink" Target="https://www.aqwella.com/upload/iblock/e78/zqx9848l3w135ysms3gsw499ycinbtt3/750_750%20&#1088;&#1086;&#1076;&#1086;&#1089;%2070%20&#1086;&#1090;&#1082;&#1088;.jpg" TargetMode="External"/><Relationship Id="rId3936" Type="http://schemas.openxmlformats.org/officeDocument/2006/relationships/hyperlink" Target="https://www.aqwella.com/upload/iblock/d38/i0wm0x185nq18ygwl79m02rj8txgxxei/PUR0535WM_02%20(1).png" TargetMode="External"/><Relationship Id="rId205" Type="http://schemas.openxmlformats.org/officeDocument/2006/relationships/hyperlink" Target="https://www.aqwella.com/upload/iblock/eff/&#1096;&#1082;&#1072;&#1092;&#1092;&#1092;.png" TargetMode="External"/><Relationship Id="rId412" Type="http://schemas.openxmlformats.org/officeDocument/2006/relationships/hyperlink" Target="https://www.aqwella.com/upload/iblock/39c/stil_850.png" TargetMode="External"/><Relationship Id="rId857" Type="http://schemas.openxmlformats.org/officeDocument/2006/relationships/hyperlink" Target="https://www.aqwella.com/upload/iblock/8b4/AQWELLA_Bergamo_booklet_2023.pdf" TargetMode="External"/><Relationship Id="rId1042" Type="http://schemas.openxmlformats.org/officeDocument/2006/relationships/hyperlink" Target="https://www.aqwella.com/upload/iblock/445/genesis_page_rus_new.pdf" TargetMode="External"/><Relationship Id="rId1487" Type="http://schemas.openxmlformats.org/officeDocument/2006/relationships/hyperlink" Target="https://www.aqwella.com/upload/iblock/9bf/MOB0110DB+MOB0710W.png" TargetMode="External"/><Relationship Id="rId1694" Type="http://schemas.openxmlformats.org/officeDocument/2006/relationships/hyperlink" Target="https://www.aqwella.com/upload/iblock/5ca/60.png" TargetMode="External"/><Relationship Id="rId2300" Type="http://schemas.openxmlformats.org/officeDocument/2006/relationships/hyperlink" Target="https://www.aqwella.com/upload/iblock/026/smart_60_04.jpg" TargetMode="External"/><Relationship Id="rId2538" Type="http://schemas.openxmlformats.org/officeDocument/2006/relationships/hyperlink" Target="https://www.aqwella.com/upload/iblock/e16/Dune_3D_models.zip" TargetMode="External"/><Relationship Id="rId2745" Type="http://schemas.openxmlformats.org/officeDocument/2006/relationships/hyperlink" Target="https://www.aqwella.com/upload/iblock/dbe/Logic_Catalog_Clarberg_2020_removed.pdf" TargetMode="External"/><Relationship Id="rId2952" Type="http://schemas.openxmlformats.org/officeDocument/2006/relationships/hyperlink" Target="https://www.aqwella.com/upload/iblock/de4/ACC0535W.png" TargetMode="External"/><Relationship Id="rId4198" Type="http://schemas.openxmlformats.org/officeDocument/2006/relationships/hyperlink" Target="https://www.aqwella.com/upload/iblock/8c9/1440dhmimvppe0qjt08cidq1x6r23oix/&#1042;&#1080;&#1083;&#1080;&#1089;%201000.png" TargetMode="External"/><Relationship Id="rId717" Type="http://schemas.openxmlformats.org/officeDocument/2006/relationships/hyperlink" Target="https://www.aqwella.com/upload/iblock/3ef/Neo.01.07.jpg" TargetMode="External"/><Relationship Id="rId924" Type="http://schemas.openxmlformats.org/officeDocument/2006/relationships/hyperlink" Target="https://www.aqwella.com/upload/iblock/1d3/Broadway_1100_tech.pdf" TargetMode="External"/><Relationship Id="rId1347" Type="http://schemas.openxmlformats.org/officeDocument/2006/relationships/hyperlink" Target="https://www.aqwella.com/upload/iblock/9f6/MOB0712DB.png" TargetMode="External"/><Relationship Id="rId1554" Type="http://schemas.openxmlformats.org/officeDocument/2006/relationships/hyperlink" Target="https://www.aqwella.com/upload/iblock/e4d/mobi_basins.jpg" TargetMode="External"/><Relationship Id="rId1761" Type="http://schemas.openxmlformats.org/officeDocument/2006/relationships/hyperlink" Target="https://www.aqwella.com/upload/iblock/533/MOB0735W.png" TargetMode="External"/><Relationship Id="rId1999" Type="http://schemas.openxmlformats.org/officeDocument/2006/relationships/hyperlink" Target="https://www.aqwella.com/upload/iblock/6f4/fargo_page_eng.pdf" TargetMode="External"/><Relationship Id="rId2605" Type="http://schemas.openxmlformats.org/officeDocument/2006/relationships/hyperlink" Target="https://www.aqwella.com/upload/iblock/0a4/da_100_02.png" TargetMode="External"/><Relationship Id="rId2812" Type="http://schemas.openxmlformats.org/officeDocument/2006/relationships/hyperlink" Target="https://www.aqwella.com/upload/iblock/6e3/pap_001.jpg" TargetMode="External"/><Relationship Id="rId4058" Type="http://schemas.openxmlformats.org/officeDocument/2006/relationships/hyperlink" Target="https://www.aqwella.com/upload/iblock/4a8/wploiebmf04rpj0wx9q5fmemsygrnvy1/STG1014X456MB.png" TargetMode="External"/><Relationship Id="rId4265" Type="http://schemas.openxmlformats.org/officeDocument/2006/relationships/hyperlink" Target="https://www.aqwella.com/upload/iblock/448/9v8bvls8yuq0pxvp3gf05xuv9mayxpgl/Rectangle%20123.png" TargetMode="External"/><Relationship Id="rId4472" Type="http://schemas.openxmlformats.org/officeDocument/2006/relationships/hyperlink" Target="https://www.aqwella.com/upload/iblock/f2f/es4kmiqqozjqrt32qcmjgzx2w28ns953/GEO01081KS_02.png" TargetMode="External"/><Relationship Id="rId53" Type="http://schemas.openxmlformats.org/officeDocument/2006/relationships/hyperlink" Target="https://www.aqwella.com/upload/iblock/aa0/barcelona_page_eng.pdf" TargetMode="External"/><Relationship Id="rId1207" Type="http://schemas.openxmlformats.org/officeDocument/2006/relationships/hyperlink" Target="https://www.aqwella.com/upload/iblock/94c/Malaga_tech.pdf" TargetMode="External"/><Relationship Id="rId1414" Type="http://schemas.openxmlformats.org/officeDocument/2006/relationships/hyperlink" Target="https://www.aqwella.com/upload/iblock/d8f/a9kgnn8xw1ebnfjinpum1jy4d383dt5r/wb_olimpia.png" TargetMode="External"/><Relationship Id="rId1621" Type="http://schemas.openxmlformats.org/officeDocument/2006/relationships/hyperlink" Target="https://www.aqwella.com/upload/iblock/7ca/MOB0106BS+MOB0706DB.png" TargetMode="External"/><Relationship Id="rId1859" Type="http://schemas.openxmlformats.org/officeDocument/2006/relationships/hyperlink" Target="https://www.aqwella.com/upload/iblock/833/ga9e0dqt53yo89ak0mrw0583acjgjiih/forma_34_int_750&#1093;750.png" TargetMode="External"/><Relationship Id="rId3074" Type="http://schemas.openxmlformats.org/officeDocument/2006/relationships/hyperlink" Target="https://www.aqwella.com/upload/iblock/886/CMPSL0604D_01.png" TargetMode="External"/><Relationship Id="rId4125" Type="http://schemas.openxmlformats.org/officeDocument/2006/relationships/hyperlink" Target="https://www.aqwella.com/upload/iblock/747/a5a2wgrov61kao738bptt7y1u211r7x1/Rectangle%20123.png" TargetMode="External"/><Relationship Id="rId4777" Type="http://schemas.openxmlformats.org/officeDocument/2006/relationships/hyperlink" Target="https://www.aqwella.com/upload/iblock/baa/f50ijykjstxd5z0endegk1o0pi5w64on/VAN01102N_02.png" TargetMode="External"/><Relationship Id="rId1719" Type="http://schemas.openxmlformats.org/officeDocument/2006/relationships/hyperlink" Target="https://www.aqwella.com/upload/iblock/9db/MOB0735W.png" TargetMode="External"/><Relationship Id="rId1926" Type="http://schemas.openxmlformats.org/officeDocument/2006/relationships/hyperlink" Target="https://www.aqwella.com/upload/iblock/b14/manchester_page_eng.pdf" TargetMode="External"/><Relationship Id="rId3281" Type="http://schemas.openxmlformats.org/officeDocument/2006/relationships/hyperlink" Target="https://www.aqwella.com/upload/iblock/4ed/AQWELLA_Urban_booklet_20220117.pdf" TargetMode="External"/><Relationship Id="rId3379" Type="http://schemas.openxmlformats.org/officeDocument/2006/relationships/hyperlink" Target="https://www.aqwella.com/upload/iblock/eab/750_750%207.jpg" TargetMode="External"/><Relationship Id="rId3586" Type="http://schemas.openxmlformats.org/officeDocument/2006/relationships/hyperlink" Target="https://www.aqwella.com/upload/iblock/1aa/bm7tf6r50f0co6qpfw5cgkzlwd1wxiq1/Moon_80_&#1057;_tech.pdf" TargetMode="External"/><Relationship Id="rId3793" Type="http://schemas.openxmlformats.org/officeDocument/2006/relationships/hyperlink" Target="https://www.aqwella.com/upload/iblock/edb/y7kdwzedqdx1q01gnzdv4uze07mvcrrz/PUR0110KS_02%20(1).png" TargetMode="External"/><Relationship Id="rId4332" Type="http://schemas.openxmlformats.org/officeDocument/2006/relationships/hyperlink" Target="https://www.aqwella.com/upload/iblock/19e/pz02hvtmbqd8z03sbkgfxuju501g40ek/Geometria_65_2_ST_tech.pdf" TargetMode="External"/><Relationship Id="rId4637" Type="http://schemas.openxmlformats.org/officeDocument/2006/relationships/hyperlink" Target="https://www.aqwella.com/upload/iblock/ca8/5yyw4bdbdkoim93u9gffvt7n2t1b0kzn/Geometria_80_2_ST_tech.pdf" TargetMode="External"/><Relationship Id="rId2090" Type="http://schemas.openxmlformats.org/officeDocument/2006/relationships/hyperlink" Target="https://www.aqwella.com/upload/iblock/042/Ver.01.10.jpg" TargetMode="External"/><Relationship Id="rId2188" Type="http://schemas.openxmlformats.org/officeDocument/2006/relationships/hyperlink" Target="https://www.aqwella.com/upload/iblock/54a/50%20&#1076;&#1091;&#1073;%20&#1082;&#1072;&#1085;&#1072;&#1076;&#1089;&#1082;&#1080;&#1081;.png" TargetMode="External"/><Relationship Id="rId2395" Type="http://schemas.openxmlformats.org/officeDocument/2006/relationships/hyperlink" Target="https://www.aqwella.com/upload/iblock/988/i001.jpg" TargetMode="External"/><Relationship Id="rId3141" Type="http://schemas.openxmlformats.org/officeDocument/2006/relationships/hyperlink" Target="https://www.aqwella.com/upload/iblock/077/Alba_3d_models%20(1).zip" TargetMode="External"/><Relationship Id="rId3239" Type="http://schemas.openxmlformats.org/officeDocument/2006/relationships/hyperlink" Target="https://www.aqwella.com/upload/iblock/150/Urban_100_tech.pdf" TargetMode="External"/><Relationship Id="rId3446" Type="http://schemas.openxmlformats.org/officeDocument/2006/relationships/hyperlink" Target="https://www.aqwella.com/upload/iblock/982/AQWELLA_Astrid_booklet_2023.pdf" TargetMode="External"/><Relationship Id="rId367" Type="http://schemas.openxmlformats.org/officeDocument/2006/relationships/hyperlink" Target="https://www.aqwella.com/upload/iblock/90d/br.01.07.2.jpg" TargetMode="External"/><Relationship Id="rId574" Type="http://schemas.openxmlformats.org/officeDocument/2006/relationships/hyperlink" Target="https://www.aqwella.com/upload/iblock/b91/franchesca_page_eng.pdf" TargetMode="External"/><Relationship Id="rId2048" Type="http://schemas.openxmlformats.org/officeDocument/2006/relationships/hyperlink" Target="https://www.aqwella.com/upload/iblock/0bb/Fargo_3D.zip" TargetMode="External"/><Relationship Id="rId2255" Type="http://schemas.openxmlformats.org/officeDocument/2006/relationships/hyperlink" Target="https://www.aqwella.com/upload/iblock/c6d/smart_60_06.jpg" TargetMode="External"/><Relationship Id="rId3001" Type="http://schemas.openxmlformats.org/officeDocument/2006/relationships/hyperlink" Target="https://www.aqwella.com/upload/iblock/429/BAS0110DZ_01.jpg" TargetMode="External"/><Relationship Id="rId3653" Type="http://schemas.openxmlformats.org/officeDocument/2006/relationships/hyperlink" Target="https://www.aqwella.com/upload/iblock/db4/tr7mqnnpcen64wwc2dhpe5zw2f15urvd/Vision_70_&#1042;_tech.pdf" TargetMode="External"/><Relationship Id="rId3860" Type="http://schemas.openxmlformats.org/officeDocument/2006/relationships/hyperlink" Target="https://www.aqwella.com/upload/iblock/d29/cp5tde2caad2yrwlm4p6o85425l2bv3y/750_750%20pure%20white.jpg" TargetMode="External"/><Relationship Id="rId3958" Type="http://schemas.openxmlformats.org/officeDocument/2006/relationships/hyperlink" Target="https://www.aqwella.com/upload/iblock/87e/2jpvo4hdq5sgx1l8f63gs01dnlqpk06s/AQWELLA_&#1058;&#1091;&#1084;&#1073;&#1099;_&#1076;&#1083;&#1103;_&#1089;&#1090;&#1080;&#1088;&#1072;&#1083;&#1100;&#1085;&#1099;&#1093;_&#1084;&#1072;&#1096;&#1080;&#1085;_booklet_2024_compressed.pdf" TargetMode="External"/><Relationship Id="rId4704" Type="http://schemas.openxmlformats.org/officeDocument/2006/relationships/hyperlink" Target="https://www.aqwella.com/upload/iblock/64f/vmsjw3wdq9y7d1lznou3x6w4cz3j4g3o/Geometria_80_2_UM_tech.pdf" TargetMode="External"/><Relationship Id="rId227" Type="http://schemas.openxmlformats.org/officeDocument/2006/relationships/hyperlink" Target="https://www.aqwella.com/upload/iblock/817/allegro_003.jpg" TargetMode="External"/><Relationship Id="rId781" Type="http://schemas.openxmlformats.org/officeDocument/2006/relationships/hyperlink" Target="https://www.aqwella.com/upload/iblock/09f/qnmvjxhu5jl55shew8jj1k6t5ojdf0wt/RIO0433_int01.png" TargetMode="External"/><Relationship Id="rId879" Type="http://schemas.openxmlformats.org/officeDocument/2006/relationships/hyperlink" Target="https://www.aqwella.com/upload/iblock/200/AQWELLA_Bergamo_booklet_2023.pdf" TargetMode="External"/><Relationship Id="rId2462" Type="http://schemas.openxmlformats.org/officeDocument/2006/relationships/hyperlink" Target="https://www.aqwella.com/upload/iblock/a68/008.jpg" TargetMode="External"/><Relationship Id="rId2767" Type="http://schemas.openxmlformats.org/officeDocument/2006/relationships/hyperlink" Target="https://www.aqwella.com/upload/iblock/32e/pap_001.jpg" TargetMode="External"/><Relationship Id="rId3306" Type="http://schemas.openxmlformats.org/officeDocument/2006/relationships/hyperlink" Target="https://www.aqwella.com/upload/iblock/9d4/750_750%206.jpg" TargetMode="External"/><Relationship Id="rId3513" Type="http://schemas.openxmlformats.org/officeDocument/2006/relationships/hyperlink" Target="https://www.aqwella.com/upload/iblock/d07/rb8zdrifqgeh26pyavveechpos65m3gp/aura_100_tech.png" TargetMode="External"/><Relationship Id="rId3720" Type="http://schemas.openxmlformats.org/officeDocument/2006/relationships/hyperlink" Target="https://www.aqwella.com/upload/iblock/c68/td8ksm1fytgbmo8qoqile633rugph6oz/750_750%20&#1088;&#1086;&#1076;&#1086;&#1089;%2060%20&#1086;&#1090;&#1082;&#1088;&#1099;&#1090;.png" TargetMode="External"/><Relationship Id="rId434" Type="http://schemas.openxmlformats.org/officeDocument/2006/relationships/hyperlink" Target="https://www.aqwella.com/upload/iblock/ed9/stil_1050.png" TargetMode="External"/><Relationship Id="rId641" Type="http://schemas.openxmlformats.org/officeDocument/2006/relationships/hyperlink" Target="https://www.aqwella.com/upload/iblock/9eb/line_65_01.jpg" TargetMode="External"/><Relationship Id="rId739" Type="http://schemas.openxmlformats.org/officeDocument/2006/relationships/hyperlink" Target="https://www.aqwella.com/upload/iblock/1d5/untitled%20(14).png" TargetMode="External"/><Relationship Id="rId1064" Type="http://schemas.openxmlformats.org/officeDocument/2006/relationships/hyperlink" Target="https://www.aqwella.com/upload/iblock/80d/Genesis_3D.zip" TargetMode="External"/><Relationship Id="rId1271" Type="http://schemas.openxmlformats.org/officeDocument/2006/relationships/hyperlink" Target="https://www.aqwella.com/upload/iblock/c6d/untitled%20(5).png" TargetMode="External"/><Relationship Id="rId1369" Type="http://schemas.openxmlformats.org/officeDocument/2006/relationships/hyperlink" Target="https://www.aqwella.com/upload/iblock/702/untitled%20(2).png" TargetMode="External"/><Relationship Id="rId1576" Type="http://schemas.openxmlformats.org/officeDocument/2006/relationships/hyperlink" Target="https://www.aqwella.com/upload/iblock/6d5/moby_100_olimp.jpg" TargetMode="External"/><Relationship Id="rId2115" Type="http://schemas.openxmlformats.org/officeDocument/2006/relationships/hyperlink" Target="https://www.aqwella.com/upload/iblock/72f/AQWELLA_Verona_booklet_2023.pdf" TargetMode="External"/><Relationship Id="rId2322" Type="http://schemas.openxmlformats.org/officeDocument/2006/relationships/hyperlink" Target="https://www.aqwella.com/upload/iblock/2cf/verona_01.jpg" TargetMode="External"/><Relationship Id="rId2974" Type="http://schemas.openxmlformats.org/officeDocument/2006/relationships/hyperlink" Target="https://www.aqwella.com/upload/iblock/038/elegance_750.png" TargetMode="External"/><Relationship Id="rId3818" Type="http://schemas.openxmlformats.org/officeDocument/2006/relationships/hyperlink" Target="https://www.aqwella.com/upload/iblock/f92/bc5rf31iif0mb2jth5r1tkcca6nqz38f/PUR0110WM_02%20(1).png" TargetMode="External"/><Relationship Id="rId501" Type="http://schemas.openxmlformats.org/officeDocument/2006/relationships/hyperlink" Target="https://www.aqwella.com/upload/iblock/7c3/untitled%20(4).png" TargetMode="External"/><Relationship Id="rId946" Type="http://schemas.openxmlformats.org/officeDocument/2006/relationships/hyperlink" Target="https://www.aqwella.com/upload/iblock/4e6/empire_001.jpg" TargetMode="External"/><Relationship Id="rId1131" Type="http://schemas.openxmlformats.org/officeDocument/2006/relationships/hyperlink" Target="https://www.aqwella.com/upload/iblock/94d/untitled%20(14).png" TargetMode="External"/><Relationship Id="rId1229" Type="http://schemas.openxmlformats.org/officeDocument/2006/relationships/hyperlink" Target="https://www.aqwella.com/upload/iblock/d60/malaga_90_craft_darck_02.jpg" TargetMode="External"/><Relationship Id="rId1783" Type="http://schemas.openxmlformats.org/officeDocument/2006/relationships/hyperlink" Target="https://www.aqwella.com/upload/iblock/9dc/MOB0406+MOB0717W.png" TargetMode="External"/><Relationship Id="rId1990" Type="http://schemas.openxmlformats.org/officeDocument/2006/relationships/hyperlink" Target="https://www.aqwella.com/upload/iblock/077/fargo_page_eng.pdf" TargetMode="External"/><Relationship Id="rId2627" Type="http://schemas.openxmlformats.org/officeDocument/2006/relationships/hyperlink" Target="https://www.aqwella.com/upload/iblock/cc7/da_100_11.jpg" TargetMode="External"/><Relationship Id="rId2834" Type="http://schemas.openxmlformats.org/officeDocument/2006/relationships/hyperlink" Target="https://www.aqwella.com/upload/iblock/1e5/Accent_3d%20(1).zip" TargetMode="External"/><Relationship Id="rId4287" Type="http://schemas.openxmlformats.org/officeDocument/2006/relationships/hyperlink" Target="https://www.aqwella.com/upload/iblock/f30/073c9nv1500xccncw53j01g5r0tj4mag/Geometria_100_2_UM_tech.pdf" TargetMode="External"/><Relationship Id="rId4494" Type="http://schemas.openxmlformats.org/officeDocument/2006/relationships/hyperlink" Target="https://www.aqwella.com/upload/iblock/8de/c7uqth1wle842g46pquujqsjn11l43yd/crea_38_round_web2.png" TargetMode="External"/><Relationship Id="rId75" Type="http://schemas.openxmlformats.org/officeDocument/2006/relationships/hyperlink" Target="https://www.aqwella.com/upload/iblock/f2c/Ba.05.45.L.jpg" TargetMode="External"/><Relationship Id="rId806" Type="http://schemas.openxmlformats.org/officeDocument/2006/relationships/hyperlink" Target="https://www.aqwella.com/upload/iblock/cf0/Vega_3D.zip" TargetMode="External"/><Relationship Id="rId1436" Type="http://schemas.openxmlformats.org/officeDocument/2006/relationships/hyperlink" Target="https://www.aqwella.com/upload/iblock/ac4/tmiyq6t5508gzod6qe80odfslnl4nrsw/wb_olimpia.png" TargetMode="External"/><Relationship Id="rId1643" Type="http://schemas.openxmlformats.org/officeDocument/2006/relationships/hyperlink" Target="https://www.aqwella.com/upload/iblock/b19/MOB0106DB+MOB0706BS.png" TargetMode="External"/><Relationship Id="rId1850" Type="http://schemas.openxmlformats.org/officeDocument/2006/relationships/hyperlink" Target="https://www.aqwella.com/upload/iblock/134/MOB0412+MOB0717W.png" TargetMode="External"/><Relationship Id="rId2901" Type="http://schemas.openxmlformats.org/officeDocument/2006/relationships/hyperlink" Target="https://www.aqwella.com/upload/iblock/01c/accent_80_w_basin.jpg" TargetMode="External"/><Relationship Id="rId3096" Type="http://schemas.openxmlformats.org/officeDocument/2006/relationships/hyperlink" Target="https://www.aqwella.com/upload/iblock/3fa/Alba_3d_models%20(1).zip" TargetMode="External"/><Relationship Id="rId4147" Type="http://schemas.openxmlformats.org/officeDocument/2006/relationships/hyperlink" Target="https://www.aqwella.com/upload/iblock/6c6/n787vq44tvb37u1d3snt9k9nkj8m312e/geo_100_st01wm_opened.jpg" TargetMode="External"/><Relationship Id="rId4354" Type="http://schemas.openxmlformats.org/officeDocument/2006/relationships/hyperlink" Target="https://www.aqwella.com/upload/iblock/56d/red1ju3qj7xq3vt6hv9y1pyig0fn01ov/GEO01062KS+STG562X476GS_01.png" TargetMode="External"/><Relationship Id="rId4561" Type="http://schemas.openxmlformats.org/officeDocument/2006/relationships/hyperlink" Target="https://www.aqwella.com/upload/iblock/782/f5byujubnslrbtfraxxoxdb3cvlv0ist/Geometria_80_1_UM_tech.pdf" TargetMode="External"/><Relationship Id="rId4799" Type="http://schemas.openxmlformats.org/officeDocument/2006/relationships/hyperlink" Target="https://www.aqwella.com/upload/iblock/bf7/zfbb57kocv6ux6k5hexzmpd7ukoieid7/&#1043;&#1088;&#1101;&#1084;&#1084;&#1080;%20700.png" TargetMode="External"/><Relationship Id="rId1503" Type="http://schemas.openxmlformats.org/officeDocument/2006/relationships/hyperlink" Target="https://www.aqwella.com/upload/iblock/081/untitled%20(2).png" TargetMode="External"/><Relationship Id="rId1710" Type="http://schemas.openxmlformats.org/officeDocument/2006/relationships/hyperlink" Target="https://www.aqwella.com/upload/iblock/cb8/&#1087;&#1077;&#1085;&#1072;&#1083;.png" TargetMode="External"/><Relationship Id="rId1948" Type="http://schemas.openxmlformats.org/officeDocument/2006/relationships/hyperlink" Target="https://www.aqwella.com/upload/iblock/9df/manchester_page_eng.pdf" TargetMode="External"/><Relationship Id="rId3163" Type="http://schemas.openxmlformats.org/officeDocument/2006/relationships/hyperlink" Target="https://www.aqwella.com/upload/iblock/b55/toledo70.png" TargetMode="External"/><Relationship Id="rId3370" Type="http://schemas.openxmlformats.org/officeDocument/2006/relationships/hyperlink" Target="https://www.aqwella.com/upload/iblock/bcf/&#1082;&#1086;&#1083;&#1083;&#1077;&#1082;&#1094;&#1080;&#1103;%20750_750.jpg" TargetMode="External"/><Relationship Id="rId4007" Type="http://schemas.openxmlformats.org/officeDocument/2006/relationships/hyperlink" Target="https://www.aqwella.com/upload/iblock/6e4/jszvxiiuilrpziqcafv4emavlecq2kch/AQWELLA_&#1058;&#1091;&#1084;&#1073;&#1099;_&#1076;&#1083;&#1103;_&#1089;&#1090;&#1080;&#1088;&#1072;&#1083;&#1100;&#1085;&#1099;&#1093;_&#1084;&#1072;&#1096;&#1080;&#1085;_booklet_2024_compressed.pdf" TargetMode="External"/><Relationship Id="rId4214" Type="http://schemas.openxmlformats.org/officeDocument/2006/relationships/hyperlink" Target="https://www.aqwella.com/upload/iblock/3a5/5txk4es7oinmsg7loc56qhez89s5mdpr/GEO01102KS+STG1014X456GS_02.png" TargetMode="External"/><Relationship Id="rId4421" Type="http://schemas.openxmlformats.org/officeDocument/2006/relationships/hyperlink" Target="https://www.aqwella.com/upload/iblock/923/cpms6676ay3gpvr748shcj1pnm8oylk2/Geometria_65_2_UM_tech.pdf" TargetMode="External"/><Relationship Id="rId4659" Type="http://schemas.openxmlformats.org/officeDocument/2006/relationships/hyperlink" Target="https://www.aqwella.com/upload/iblock/87d/s7woxqlzylnqih0naw9oohghpw6h9st8/Rectangle%20123.png" TargetMode="External"/><Relationship Id="rId291" Type="http://schemas.openxmlformats.org/officeDocument/2006/relationships/hyperlink" Target="https://www.aqwella.com/upload/iblock/302/0eftpiozg3zye54kuek5xj6v49pat4f0/allegro_85_opened_750&#1093;750.png" TargetMode="External"/><Relationship Id="rId1808" Type="http://schemas.openxmlformats.org/officeDocument/2006/relationships/hyperlink" Target="https://www.aqwella.com/upload/iblock/f80/AQWELLA_Mobi_booklet_2023.pdf" TargetMode="External"/><Relationship Id="rId3023" Type="http://schemas.openxmlformats.org/officeDocument/2006/relationships/hyperlink" Target="https://www.aqwella.com/upload/iblock/bb6/UM%20&#1051;6.pdf" TargetMode="External"/><Relationship Id="rId3468" Type="http://schemas.openxmlformats.org/officeDocument/2006/relationships/hyperlink" Target="https://www.aqwella.com/upload/iblock/bf1/AQWELLA_Astrid_booklet_2023.pdf" TargetMode="External"/><Relationship Id="rId3675" Type="http://schemas.openxmlformats.org/officeDocument/2006/relationships/hyperlink" Target="https://www.aqwella.com/upload/iblock/db8/ww81w5bdbwaknvrw0ty58kqeixd8h02y/750_750%20simplex%20opened.jpg" TargetMode="External"/><Relationship Id="rId3882" Type="http://schemas.openxmlformats.org/officeDocument/2006/relationships/hyperlink" Target="https://www.aqwella.com/upload/iblock/ba7/17rh48icjo4cqi812o267hh514u2zxub/AQWELLA_Pure_booklet%202024.pdf" TargetMode="External"/><Relationship Id="rId4519" Type="http://schemas.openxmlformats.org/officeDocument/2006/relationships/hyperlink" Target="https://www.aqwella.com/upload/iblock/a40/lypi8ysljwmzo8osxet3gh4mza4z15vn/GEO01081SH+STG814X476GS_01.png" TargetMode="External"/><Relationship Id="rId4726" Type="http://schemas.openxmlformats.org/officeDocument/2006/relationships/hyperlink" Target="https://www.aqwella.com/upload/iblock/833/3drwv3zc71zgxnyaveejs5280sti6ezc/AQWELLA_Geometria_booklet_2025.pdf" TargetMode="External"/><Relationship Id="rId151" Type="http://schemas.openxmlformats.org/officeDocument/2006/relationships/hyperlink" Target="https://www.aqwella.com/upload/iblock/503/la_donna_001.jpg" TargetMode="External"/><Relationship Id="rId389" Type="http://schemas.openxmlformats.org/officeDocument/2006/relationships/hyperlink" Target="https://www.aqwella.com/upload/iblock/c79/corsica_page_eng.pdf" TargetMode="External"/><Relationship Id="rId596" Type="http://schemas.openxmlformats.org/officeDocument/2006/relationships/hyperlink" Target="https://www.aqwella.com/upload/iblock/089/untitled%20(12).png" TargetMode="External"/><Relationship Id="rId2277" Type="http://schemas.openxmlformats.org/officeDocument/2006/relationships/hyperlink" Target="https://www.aqwella.com/upload/iblock/ea5/smart_60_06.jpg" TargetMode="External"/><Relationship Id="rId2484" Type="http://schemas.openxmlformats.org/officeDocument/2006/relationships/hyperlink" Target="https://www.aqwella.com/upload/iblock/6f7/Borgia%201100.pdf" TargetMode="External"/><Relationship Id="rId2691" Type="http://schemas.openxmlformats.org/officeDocument/2006/relationships/hyperlink" Target="https://www.aqwella.com/upload/iblock/2e8/evolution_05.jpg" TargetMode="External"/><Relationship Id="rId3230" Type="http://schemas.openxmlformats.org/officeDocument/2006/relationships/hyperlink" Target="https://www.aqwella.com/upload/iblock/b47/AQWELLA_Urban_booklet_20220117.pdf" TargetMode="External"/><Relationship Id="rId3328" Type="http://schemas.openxmlformats.org/officeDocument/2006/relationships/hyperlink" Target="https://www.aqwella.com/upload/iblock/57c/750_750%207.jpg" TargetMode="External"/><Relationship Id="rId3535" Type="http://schemas.openxmlformats.org/officeDocument/2006/relationships/hyperlink" Target="https://www.aqwella.com/upload/iblock/a21/417kkw78nvfsmsjz4au82r1mkndqg130/Aura_70_&#1040;_tech.pdf" TargetMode="External"/><Relationship Id="rId3742" Type="http://schemas.openxmlformats.org/officeDocument/2006/relationships/hyperlink" Target="https://www.aqwella.com/upload/iblock/081/c9r4n0ld50m2hjajkzlbelioxd901fn6/750_750%20&#1088;&#1086;&#1076;&#1086;&#1089;%2075%20&#1086;&#1090;&#1082;&#1088;&#1099;&#1090;%202%20&#1085;&#1072;&#1087;&#1086;&#1083;.png" TargetMode="External"/><Relationship Id="rId249" Type="http://schemas.openxmlformats.org/officeDocument/2006/relationships/hyperlink" Target="https://www.aqwella.com/upload/iblock/69c/allegro_65_02.jpg" TargetMode="External"/><Relationship Id="rId456" Type="http://schemas.openxmlformats.org/officeDocument/2006/relationships/hyperlink" Target="https://www.aqwella.com/upload/iblock/0ef/conform_700.png" TargetMode="External"/><Relationship Id="rId663" Type="http://schemas.openxmlformats.org/officeDocument/2006/relationships/hyperlink" Target="https://www.aqwella.com/upload/iblock/05e/untitled%20(5).png" TargetMode="External"/><Relationship Id="rId870" Type="http://schemas.openxmlformats.org/officeDocument/2006/relationships/hyperlink" Target="https://www.aqwella.com/upload/iblock/1f3/Bergamo_tech.pdf" TargetMode="External"/><Relationship Id="rId1086" Type="http://schemas.openxmlformats.org/officeDocument/2006/relationships/hyperlink" Target="https://www.aqwella.com/upload/iblock/013/Infinity.pdf" TargetMode="External"/><Relationship Id="rId1293" Type="http://schemas.openxmlformats.org/officeDocument/2006/relationships/hyperlink" Target="https://www.aqwella.com/upload/iblock/175/miami_03.jpg" TargetMode="External"/><Relationship Id="rId2137" Type="http://schemas.openxmlformats.org/officeDocument/2006/relationships/hyperlink" Target="https://www.aqwella.com/upload/iblock/a55/0ke3bjeczdlw71e2jdim2knyir3b5j4c/NER0804D.png" TargetMode="External"/><Relationship Id="rId2344" Type="http://schemas.openxmlformats.org/officeDocument/2006/relationships/hyperlink" Target="https://www.aqwella.com/upload/iblock/1e5/An.05.25.&#1040;.png" TargetMode="External"/><Relationship Id="rId2551" Type="http://schemas.openxmlformats.org/officeDocument/2006/relationships/hyperlink" Target="https://www.aqwella.com/upload/iblock/fa5/Due%20amant_Catalog_Clarberg_2020_removed.pdf" TargetMode="External"/><Relationship Id="rId2789" Type="http://schemas.openxmlformats.org/officeDocument/2006/relationships/hyperlink" Target="https://www.aqwella.com/upload/iblock/d63/pap_013.jpg" TargetMode="External"/><Relationship Id="rId2996" Type="http://schemas.openxmlformats.org/officeDocument/2006/relationships/hyperlink" Target="https://www.aqwella.com/upload/iblock/46e/BAS0106DZ_03.jpg" TargetMode="External"/><Relationship Id="rId109" Type="http://schemas.openxmlformats.org/officeDocument/2006/relationships/hyperlink" Target="https://www.aqwella.com/upload/iblock/1e4/rnwxao120mauuqurs5yn9wy5kefj4io7/Ba-L.01.07_stil_75.png" TargetMode="External"/><Relationship Id="rId316" Type="http://schemas.openxmlformats.org/officeDocument/2006/relationships/hyperlink" Target="https://www.aqwella.com/upload/iblock/578/brig_page_eng.pdf" TargetMode="External"/><Relationship Id="rId523" Type="http://schemas.openxmlformats.org/officeDocument/2006/relationships/hyperlink" Target="https://www.aqwella.com/upload/iblock/b88/foster_page_eng.pdf" TargetMode="External"/><Relationship Id="rId968" Type="http://schemas.openxmlformats.org/officeDocument/2006/relationships/hyperlink" Target="https://www.aqwella.com/upload/iblock/949/AQWELLA_Empire_booklet_2023.pdf" TargetMode="External"/><Relationship Id="rId1153" Type="http://schemas.openxmlformats.org/officeDocument/2006/relationships/hyperlink" Target="https://www.aqwella.com/upload/iblock/96a/infinity_03.jpg" TargetMode="External"/><Relationship Id="rId1598" Type="http://schemas.openxmlformats.org/officeDocument/2006/relationships/hyperlink" Target="https://www.aqwella.com/upload/iblock/f05/mobi_basins.jpg" TargetMode="External"/><Relationship Id="rId2204" Type="http://schemas.openxmlformats.org/officeDocument/2006/relationships/hyperlink" Target="https://www.aqwella.com/upload/iblock/1ad/city_60_dk_01.jpg" TargetMode="External"/><Relationship Id="rId2649" Type="http://schemas.openxmlformats.org/officeDocument/2006/relationships/hyperlink" Target="https://www.aqwella.com/upload/iblock/2bc/007.jpg" TargetMode="External"/><Relationship Id="rId2856" Type="http://schemas.openxmlformats.org/officeDocument/2006/relationships/hyperlink" Target="https://www.aqwella.com/upload/iblock/f93/AQWELLA_Accent_booklet_2023.pdf" TargetMode="External"/><Relationship Id="rId3602" Type="http://schemas.openxmlformats.org/officeDocument/2006/relationships/hyperlink" Target="https://www.aqwella.com/upload/iblock/0bd/xf6yov9fxn2ndy9n436vidztnitjdcjd/750_750%20soul%20front1.jpg" TargetMode="External"/><Relationship Id="rId3907" Type="http://schemas.openxmlformats.org/officeDocument/2006/relationships/hyperlink" Target="https://www.aqwella.com/upload/iblock/2ff/2ix1as3ikckslcu27mdp93kh24u7nqtv/Pure_80_tech.pdf" TargetMode="External"/><Relationship Id="rId97" Type="http://schemas.openxmlformats.org/officeDocument/2006/relationships/hyperlink" Target="https://www.aqwella.com/upload/iblock/5fd/Barcelona_105_tech.pdf" TargetMode="External"/><Relationship Id="rId730" Type="http://schemas.openxmlformats.org/officeDocument/2006/relationships/hyperlink" Target="https://www.aqwella.com/upload/iblock/6be/Neo_70_floor_tech.pdf" TargetMode="External"/><Relationship Id="rId828" Type="http://schemas.openxmlformats.org/officeDocument/2006/relationships/hyperlink" Target="https://www.aqwella.com/upload/iblock/4ae/bergamo_05.jpg" TargetMode="External"/><Relationship Id="rId1013" Type="http://schemas.openxmlformats.org/officeDocument/2006/relationships/hyperlink" Target="https://www.aqwella.com/upload/iblock/803/Untitled%20(9).png" TargetMode="External"/><Relationship Id="rId1360" Type="http://schemas.openxmlformats.org/officeDocument/2006/relationships/hyperlink" Target="https://www.aqwella.com/upload/iblock/a17/hgib78c7t9v59f5fmwka1lzumbqmf3jc/wb_olimpia.png" TargetMode="External"/><Relationship Id="rId1458" Type="http://schemas.openxmlformats.org/officeDocument/2006/relationships/hyperlink" Target="https://www.aqwella.com/upload/iblock/93b/sifon.jpg" TargetMode="External"/><Relationship Id="rId1665" Type="http://schemas.openxmlformats.org/officeDocument/2006/relationships/hyperlink" Target="https://www.aqwella.com/upload/iblock/fc2/untitled%20(1).jpg" TargetMode="External"/><Relationship Id="rId1872" Type="http://schemas.openxmlformats.org/officeDocument/2006/relationships/hyperlink" Target="https://www.aqwella.com/upload/iblock/207/forma_l.png" TargetMode="External"/><Relationship Id="rId2411" Type="http://schemas.openxmlformats.org/officeDocument/2006/relationships/hyperlink" Target="https://www.aqwella.com/upload/iblock/e10/untitled.jpg" TargetMode="External"/><Relationship Id="rId2509" Type="http://schemas.openxmlformats.org/officeDocument/2006/relationships/hyperlink" Target="https://www.aqwella.com/upload/iblock/baf/dune_005.jpg" TargetMode="External"/><Relationship Id="rId2716" Type="http://schemas.openxmlformats.org/officeDocument/2006/relationships/hyperlink" Target="https://www.aqwella.com/upload/iblock/462/002.jpg" TargetMode="External"/><Relationship Id="rId4071" Type="http://schemas.openxmlformats.org/officeDocument/2006/relationships/hyperlink" Target="https://www.aqwella.com/upload/iblock/58f/edsxib75i0qvo4o2dezl2mop1c1svkq5/Geometria_100_1_ST_tech.png" TargetMode="External"/><Relationship Id="rId4169" Type="http://schemas.openxmlformats.org/officeDocument/2006/relationships/hyperlink" Target="https://www.aqwella.com/upload/iblock/119/hy9g8pd5ui6w1bfyl10dr528ttmvj2z6/&#1042;&#1080;&#1083;&#1080;&#1089;%201000.png" TargetMode="External"/><Relationship Id="rId1220" Type="http://schemas.openxmlformats.org/officeDocument/2006/relationships/hyperlink" Target="https://www.aqwella.com/upload/iblock/881/AQWELLA_Malaga_booklet_2023.pdf" TargetMode="External"/><Relationship Id="rId1318" Type="http://schemas.openxmlformats.org/officeDocument/2006/relationships/hyperlink" Target="https://www.aqwella.com/upload/iblock/596/miami_10.jpg" TargetMode="External"/><Relationship Id="rId1525" Type="http://schemas.openxmlformats.org/officeDocument/2006/relationships/hyperlink" Target="https://www.aqwella.com/upload/iblock/af7/untitled%20(1).png" TargetMode="External"/><Relationship Id="rId2923" Type="http://schemas.openxmlformats.org/officeDocument/2006/relationships/hyperlink" Target="https://www.aqwella.com/upload/iblock/544/Accent_3d.zip" TargetMode="External"/><Relationship Id="rId4376" Type="http://schemas.openxmlformats.org/officeDocument/2006/relationships/hyperlink" Target="https://www.aqwella.com/upload/iblock/6a4/rxas6z2gzed1doj6jd3nth11up7cug8f/Geometria_65_2_ST_tech.pdf" TargetMode="External"/><Relationship Id="rId4583" Type="http://schemas.openxmlformats.org/officeDocument/2006/relationships/hyperlink" Target="https://www.aqwella.com/upload/iblock/810/iw4ld7vjtyjl4yuieomonjd38psqo3iu/AQWELLA_Geometria_booklet_2025.pdf" TargetMode="External"/><Relationship Id="rId4790" Type="http://schemas.openxmlformats.org/officeDocument/2006/relationships/hyperlink" Target="https://www.aqwella.com/upload/iblock/677/5td47rw0tevjjl396exiacunho90ai0s/&#1042;&#1072;&#1085;&#1082;&#1091;&#1074;&#1077;&#1088;_70_1_tech.pdf" TargetMode="External"/><Relationship Id="rId1732" Type="http://schemas.openxmlformats.org/officeDocument/2006/relationships/hyperlink" Target="https://www.aqwella.com/upload/iblock/c98/MOB0535DB+MOB0735DB.png" TargetMode="External"/><Relationship Id="rId3185" Type="http://schemas.openxmlformats.org/officeDocument/2006/relationships/hyperlink" Target="https://www.aqwella.com/upload/iblock/4d3/cube_90GR_handle.jpg" TargetMode="External"/><Relationship Id="rId3392" Type="http://schemas.openxmlformats.org/officeDocument/2006/relationships/hyperlink" Target="https://www.aqwella.com/upload/iblock/607/best_shelf.png" TargetMode="External"/><Relationship Id="rId4029" Type="http://schemas.openxmlformats.org/officeDocument/2006/relationships/hyperlink" Target="https://www.aqwella.com/upload/iblock/350/1yhhvadr8x7t5zmy139og0afioabx6o9/GEO01101GRM+STG1014X456MW_02.png" TargetMode="External"/><Relationship Id="rId4236" Type="http://schemas.openxmlformats.org/officeDocument/2006/relationships/hyperlink" Target="https://www.aqwella.com/upload/iblock/706/icsnufc8hf9wxrq2iv3dsnbgxi3we9hv/Rectangle%20123.png" TargetMode="External"/><Relationship Id="rId4443" Type="http://schemas.openxmlformats.org/officeDocument/2006/relationships/hyperlink" Target="https://www.aqwella.com/upload/iblock/960/c43xf1vp61p389wml0j10uql2wcx46st/GEO01081GRM.png" TargetMode="External"/><Relationship Id="rId4650" Type="http://schemas.openxmlformats.org/officeDocument/2006/relationships/hyperlink" Target="https://www.aqwella.com/upload/iblock/890/3304o9fmyjz0e9yujjluzoclesa0x5an/GEO01082SH+STG814X476MW_01.png" TargetMode="External"/><Relationship Id="rId24" Type="http://schemas.openxmlformats.org/officeDocument/2006/relationships/hyperlink" Target="https://www.aqwella.com/upload/iblock/a54/Barcelona_V36_tech.pdf" TargetMode="External"/><Relationship Id="rId2299" Type="http://schemas.openxmlformats.org/officeDocument/2006/relationships/hyperlink" Target="https://www.aqwella.com/upload/iblock/86c/smart_page_eng.pdf" TargetMode="External"/><Relationship Id="rId3045" Type="http://schemas.openxmlformats.org/officeDocument/2006/relationships/hyperlink" Target="https://www.aqwella.com/upload/iblock/9bf/infinity_100_front.png" TargetMode="External"/><Relationship Id="rId3252" Type="http://schemas.openxmlformats.org/officeDocument/2006/relationships/hyperlink" Target="https://www.aqwella.com/upload/iblock/d9f/750_750.jpg" TargetMode="External"/><Relationship Id="rId3697" Type="http://schemas.openxmlformats.org/officeDocument/2006/relationships/hyperlink" Target="https://www.aqwella.com/upload/iblock/110/3crdp6be2n2est2xqpyp8obbo57gf99n/750_750%20&#1088;&#1086;&#1076;&#1086;&#1089;%20105%20%20&#1086;&#1090;&#1082;&#1088;&#1099;&#1090;2%20&#1085;&#1072;&#1087;&#1086;&#1083;.png" TargetMode="External"/><Relationship Id="rId4303" Type="http://schemas.openxmlformats.org/officeDocument/2006/relationships/hyperlink" Target="https://www.aqwella.com/upload/iblock/dd6/pvmkzvlbmn3dneab3ccqjij1ifvibds1/Geometria_100_2_ST_tech.png" TargetMode="External"/><Relationship Id="rId4510" Type="http://schemas.openxmlformats.org/officeDocument/2006/relationships/hyperlink" Target="https://www.aqwella.com/upload/iblock/522/uemhamv5nppft45ukpwu44gnzgxs0vfl/STG814X476MB.png" TargetMode="External"/><Relationship Id="rId4748" Type="http://schemas.openxmlformats.org/officeDocument/2006/relationships/hyperlink" Target="https://www.aqwella.com/upload/iblock/466/s7ef1i13qeknn0vuie5s0z6rh9jtoklo/Geometria_35_tech.pdf" TargetMode="External"/><Relationship Id="rId173" Type="http://schemas.openxmlformats.org/officeDocument/2006/relationships/hyperlink" Target="https://www.aqwella.com/upload/iblock/e14/LAD0504W.jpg" TargetMode="External"/><Relationship Id="rId380" Type="http://schemas.openxmlformats.org/officeDocument/2006/relationships/hyperlink" Target="https://www.aqwella.com/upload/iblock/5b3/qvyv6r1ydktk9czgy0a7btx0yikzpafu/corsica_65_int_750&#1093;750.png" TargetMode="External"/><Relationship Id="rId2061" Type="http://schemas.openxmlformats.org/officeDocument/2006/relationships/hyperlink" Target="https://www.aqwella.com/upload/iblock/cac/Fargo_3D.zip" TargetMode="External"/><Relationship Id="rId3112" Type="http://schemas.openxmlformats.org/officeDocument/2006/relationships/hyperlink" Target="https://www.aqwella.com/upload/iblock/912/Alba_DG_opened.jpg" TargetMode="External"/><Relationship Id="rId3557" Type="http://schemas.openxmlformats.org/officeDocument/2006/relationships/hyperlink" Target="https://www.aqwella.com/upload/iblock/7c5/k18uo6oxdxp6joidajl1er0graom7u9h/Moon_80_tech.pdf" TargetMode="External"/><Relationship Id="rId3764" Type="http://schemas.openxmlformats.org/officeDocument/2006/relationships/hyperlink" Target="https://www.aqwella.com/upload/iblock/065/kl6tdgjywvyew999ntg9s7ojl9voh8sj/Rodos_85_2n_tech.pdf" TargetMode="External"/><Relationship Id="rId3971" Type="http://schemas.openxmlformats.org/officeDocument/2006/relationships/hyperlink" Target="https://www.aqwella.com/upload/iblock/16d/85si4fwsoubyqyav03hg04znqnu8f8mq/DU01052N_R_01.jpg" TargetMode="External"/><Relationship Id="rId4608" Type="http://schemas.openxmlformats.org/officeDocument/2006/relationships/hyperlink" Target="https://www.aqwella.com/upload/iblock/192/kuu7mzqoo09olm60tqm6tq194njkunm3/crea_38_round_web2.png" TargetMode="External"/><Relationship Id="rId4815" Type="http://schemas.openxmlformats.org/officeDocument/2006/relationships/hyperlink" Target="https://www.aqwella.com/upload/iblock/5d4/mmfxhvn3w4xpo3j6n75jvs6ygacpgkch/VAN01082N_01.png" TargetMode="External"/><Relationship Id="rId240" Type="http://schemas.openxmlformats.org/officeDocument/2006/relationships/hyperlink" Target="https://www.aqwella.com/upload/iblock/498/allegro_page_eng.pdf" TargetMode="External"/><Relationship Id="rId478" Type="http://schemas.openxmlformats.org/officeDocument/2006/relationships/hyperlink" Target="https://www.aqwella.com/upload/iblock/4cd/1111.png" TargetMode="External"/><Relationship Id="rId685" Type="http://schemas.openxmlformats.org/officeDocument/2006/relationships/hyperlink" Target="https://www.aqwella.com/upload/iblock/2dc/laguna_750.png" TargetMode="External"/><Relationship Id="rId892" Type="http://schemas.openxmlformats.org/officeDocument/2006/relationships/hyperlink" Target="https://www.aqwella.com/upload/iblock/2e5/750_750%20&#1089;&#1083;&#1072;&#1081;&#1076;&#1077;&#1088;%20&#1082;&#1086;&#1083;&#1083;&#1077;&#1082;&#1094;&#1080;&#1080;5.jpg" TargetMode="External"/><Relationship Id="rId2159" Type="http://schemas.openxmlformats.org/officeDocument/2006/relationships/hyperlink" Target="https://www.aqwella.com/upload/iblock/a50/ustwywkfrg06xoatzc2orgfctyi7tl1i/Neringa_Tech_new.png" TargetMode="External"/><Relationship Id="rId2366" Type="http://schemas.openxmlformats.org/officeDocument/2006/relationships/hyperlink" Target="https://www.aqwella.com/upload/iblock/2e7/Accent_3d%20(1).zip" TargetMode="External"/><Relationship Id="rId2573" Type="http://schemas.openxmlformats.org/officeDocument/2006/relationships/hyperlink" Target="https://www.aqwella.com/upload/iblock/d00/da_100_01.jpg" TargetMode="External"/><Relationship Id="rId2780" Type="http://schemas.openxmlformats.org/officeDocument/2006/relationships/hyperlink" Target="https://www.aqwella.com/upload/iblock/a7c/pap_012.jpg" TargetMode="External"/><Relationship Id="rId3417" Type="http://schemas.openxmlformats.org/officeDocument/2006/relationships/hyperlink" Target="https://www.aqwella.com/upload/iblock/d88/750_750_5.jpg" TargetMode="External"/><Relationship Id="rId3624" Type="http://schemas.openxmlformats.org/officeDocument/2006/relationships/hyperlink" Target="https://www.aqwella.com/upload/iblock/f5f/07pk4yn1nxxuv2uupqftkx93kj28tt7c/750_750%20vision%20front1.jpg" TargetMode="External"/><Relationship Id="rId3831" Type="http://schemas.openxmlformats.org/officeDocument/2006/relationships/hyperlink" Target="https://www.aqwella.com/upload/iblock/32c/tpjw7qlgkr50go0ko6gnyh7lr1oswqhf/Pure_65_tech.pdf" TargetMode="External"/><Relationship Id="rId100" Type="http://schemas.openxmlformats.org/officeDocument/2006/relationships/hyperlink" Target="https://www.aqwella.com/upload/iblock/4df/barcelona_65_main.jpg" TargetMode="External"/><Relationship Id="rId338" Type="http://schemas.openxmlformats.org/officeDocument/2006/relationships/hyperlink" Target="https://www.aqwella.com/upload/iblock/d73/Brig_3D.zip" TargetMode="External"/><Relationship Id="rId545" Type="http://schemas.openxmlformats.org/officeDocument/2006/relationships/hyperlink" Target="https://www.aqwella.com/upload/iblock/75d/franchesca_04.jpg" TargetMode="External"/><Relationship Id="rId752" Type="http://schemas.openxmlformats.org/officeDocument/2006/relationships/hyperlink" Target="https://www.aqwella.com/upload/iblock/fd0/neo_page.pdf" TargetMode="External"/><Relationship Id="rId1175" Type="http://schemas.openxmlformats.org/officeDocument/2006/relationships/hyperlink" Target="https://www.aqwella.com/upload/iblock/e56/malaga_90_02.jpg" TargetMode="External"/><Relationship Id="rId1382" Type="http://schemas.openxmlformats.org/officeDocument/2006/relationships/hyperlink" Target="https://www.aqwella.com/upload/iblock/5e1/ex4zmiwx4di2bvqwgag8l97hu46s7xa3/wb_olimpia.png" TargetMode="External"/><Relationship Id="rId2019" Type="http://schemas.openxmlformats.org/officeDocument/2006/relationships/hyperlink" Target="https://www.aqwella.com/upload/iblock/014/untitled.jpg" TargetMode="External"/><Relationship Id="rId2226" Type="http://schemas.openxmlformats.org/officeDocument/2006/relationships/hyperlink" Target="https://www.aqwella.com/upload/iblock/5b2/city_60_db_04.jpg" TargetMode="External"/><Relationship Id="rId2433" Type="http://schemas.openxmlformats.org/officeDocument/2006/relationships/hyperlink" Target="https://www.aqwella.com/upload/iblock/f0b/60%20(1).png" TargetMode="External"/><Relationship Id="rId2640" Type="http://schemas.openxmlformats.org/officeDocument/2006/relationships/hyperlink" Target="https://www.aqwella.com/upload/iblock/517/002.jpg" TargetMode="External"/><Relationship Id="rId2878" Type="http://schemas.openxmlformats.org/officeDocument/2006/relationships/hyperlink" Target="https://www.aqwella.com/upload/iblock/ccd/Accent_3d%20(1).zip" TargetMode="External"/><Relationship Id="rId3929" Type="http://schemas.openxmlformats.org/officeDocument/2006/relationships/hyperlink" Target="https://www.aqwella.com/upload/iblock/fc2/0hoziljwm4hgkd77mh5m6wx2lzmcfpwr/PUR0535ST_01%20(1).png" TargetMode="External"/><Relationship Id="rId4093" Type="http://schemas.openxmlformats.org/officeDocument/2006/relationships/hyperlink" Target="https://www.aqwella.com/upload/iblock/39f/ve1j2p1t48s5xeou4gy2vfgfbe56bvtw/crea_38_round_web2.png" TargetMode="External"/><Relationship Id="rId405" Type="http://schemas.openxmlformats.org/officeDocument/2006/relationships/hyperlink" Target="https://www.aqwella.com/upload/iblock/518/stil_750.png" TargetMode="External"/><Relationship Id="rId612" Type="http://schemas.openxmlformats.org/officeDocument/2006/relationships/hyperlink" Target="https://www.aqwella.com/upload/iblock/680/leon_001.jpg" TargetMode="External"/><Relationship Id="rId1035" Type="http://schemas.openxmlformats.org/officeDocument/2006/relationships/hyperlink" Target="https://www.aqwella.com/upload/iblock/f7c/genesis_page_rus_new.pdf" TargetMode="External"/><Relationship Id="rId1242" Type="http://schemas.openxmlformats.org/officeDocument/2006/relationships/hyperlink" Target="https://www.aqwella.com/upload/iblock/38a/malaga_120_03.jpg" TargetMode="External"/><Relationship Id="rId1687" Type="http://schemas.openxmlformats.org/officeDocument/2006/relationships/hyperlink" Target="https://www.aqwella.com/upload/iblock/f9a/60.png" TargetMode="External"/><Relationship Id="rId1894" Type="http://schemas.openxmlformats.org/officeDocument/2006/relationships/hyperlink" Target="https://www.aqwella.com/upload/iblock/ed1/manchester_page_eng.pdf" TargetMode="External"/><Relationship Id="rId2500" Type="http://schemas.openxmlformats.org/officeDocument/2006/relationships/hyperlink" Target="https://www.aqwella.com/upload/iblock/587/dune_008.jpg" TargetMode="External"/><Relationship Id="rId2738" Type="http://schemas.openxmlformats.org/officeDocument/2006/relationships/hyperlink" Target="https://www.aqwella.com/upload/iblock/909/007.jpg" TargetMode="External"/><Relationship Id="rId2945" Type="http://schemas.openxmlformats.org/officeDocument/2006/relationships/hyperlink" Target="https://www.aqwella.com/upload/iblock/5f6/ACC0535DZ.png" TargetMode="External"/><Relationship Id="rId4398" Type="http://schemas.openxmlformats.org/officeDocument/2006/relationships/hyperlink" Target="https://www.aqwella.com/upload/iblock/d32/7toxga5q42x7yz2g9iov3g7q6s5spqgr/GEO01062ST+STG562X476MW_01.png" TargetMode="External"/><Relationship Id="rId917" Type="http://schemas.openxmlformats.org/officeDocument/2006/relationships/hyperlink" Target="https://www.aqwella.com/upload/iblock/286/Broadway_1100_tech.pdf" TargetMode="External"/><Relationship Id="rId1102" Type="http://schemas.openxmlformats.org/officeDocument/2006/relationships/hyperlink" Target="https://www.aqwella.com/upload/iblock/c81/750_750%20&#1089;&#1083;&#1072;&#1081;&#1076;&#1077;&#1088;%20&#1082;&#1086;&#1083;&#1083;&#1077;&#1082;&#1094;&#1080;&#1080;3%20(1).jpg" TargetMode="External"/><Relationship Id="rId1547" Type="http://schemas.openxmlformats.org/officeDocument/2006/relationships/hyperlink" Target="https://www.aqwella.com/upload/iblock/7d6/Mobi_tech.pdf" TargetMode="External"/><Relationship Id="rId1754" Type="http://schemas.openxmlformats.org/officeDocument/2006/relationships/hyperlink" Target="https://www.aqwella.com/upload/iblock/40c/MOB0535W+MOB0735DB.png" TargetMode="External"/><Relationship Id="rId1961" Type="http://schemas.openxmlformats.org/officeDocument/2006/relationships/hyperlink" Target="https://www.aqwella.com/upload/iblock/830/untitled%20(27).png" TargetMode="External"/><Relationship Id="rId2805" Type="http://schemas.openxmlformats.org/officeDocument/2006/relationships/hyperlink" Target="https://www.aqwella.com/upload/iblock/82e/pap_005.jpg" TargetMode="External"/><Relationship Id="rId4160" Type="http://schemas.openxmlformats.org/officeDocument/2006/relationships/hyperlink" Target="https://www.aqwella.com/upload/iblock/1de/y0kp5ute19jedyqbf84f70o27zudzc83/Rectangle%20123.png" TargetMode="External"/><Relationship Id="rId4258" Type="http://schemas.openxmlformats.org/officeDocument/2006/relationships/hyperlink" Target="https://www.aqwella.com/upload/iblock/5b1/gi95icka19818aabqopqlvx02h406up0/Geometria_100_2_UM_tech.pdf" TargetMode="External"/><Relationship Id="rId4465" Type="http://schemas.openxmlformats.org/officeDocument/2006/relationships/hyperlink" Target="https://www.aqwella.com/upload/iblock/2df/ffpj8ldf3y145qj58vos1fe0sc41v572/Rectangle%20123.png" TargetMode="External"/><Relationship Id="rId46" Type="http://schemas.openxmlformats.org/officeDocument/2006/relationships/hyperlink" Target="https://www.aqwella.com/upload/iblock/d3d/iqh3kyprtkmmokufdzwb27i8zfp1wruw/barcelona_75_facade_750&#1093;750.png" TargetMode="External"/><Relationship Id="rId1407" Type="http://schemas.openxmlformats.org/officeDocument/2006/relationships/hyperlink" Target="https://www.aqwella.com/upload/iblock/a8e/120.jpg" TargetMode="External"/><Relationship Id="rId1614" Type="http://schemas.openxmlformats.org/officeDocument/2006/relationships/hyperlink" Target="https://www.aqwella.com/upload/iblock/99f/untitled.jpg" TargetMode="External"/><Relationship Id="rId1821" Type="http://schemas.openxmlformats.org/officeDocument/2006/relationships/hyperlink" Target="https://www.aqwella.com/upload/iblock/d55/&#1096;&#1082;&#1072;&#1092;%2080-120.png" TargetMode="External"/><Relationship Id="rId3067" Type="http://schemas.openxmlformats.org/officeDocument/2006/relationships/hyperlink" Target="https://www.aqwella.com/upload/iblock/e89/Alba_60_tech.pdf" TargetMode="External"/><Relationship Id="rId3274" Type="http://schemas.openxmlformats.org/officeDocument/2006/relationships/hyperlink" Target="https://www.aqwella.com/upload/iblock/531/750_750%206.jpg" TargetMode="External"/><Relationship Id="rId4020" Type="http://schemas.openxmlformats.org/officeDocument/2006/relationships/hyperlink" Target="https://www.aqwella.com/upload/iblock/b01/e1oqdttgvrh2r4e5eik6ssbfylricbp6/GEO01101GRM.png" TargetMode="External"/><Relationship Id="rId4118" Type="http://schemas.openxmlformats.org/officeDocument/2006/relationships/hyperlink" Target="https://www.aqwella.com/upload/iblock/8d4/7yj5c2g0y63y7wbtomdqxijnm6v2yjf6/STG1014X456MB.png" TargetMode="External"/><Relationship Id="rId4672" Type="http://schemas.openxmlformats.org/officeDocument/2006/relationships/hyperlink" Target="https://www.aqwella.com/upload/iblock/746/e0pr7365lp8hupfirg405x31vyt51osu/GE01082ST.png" TargetMode="External"/><Relationship Id="rId195" Type="http://schemas.openxmlformats.org/officeDocument/2006/relationships/hyperlink" Target="https://www.aqwella.com/upload/iblock/626/ml31kysfj8yh6la4debzdf1mqmq1pe0c/La_donna_3D.zip" TargetMode="External"/><Relationship Id="rId1919" Type="http://schemas.openxmlformats.org/officeDocument/2006/relationships/hyperlink" Target="https://www.aqwella.com/upload/iblock/31d/t988au3lx1oc09tqw00ohac4tfx00mxt/manchester_int_60_750&#1093;750.png" TargetMode="External"/><Relationship Id="rId3481" Type="http://schemas.openxmlformats.org/officeDocument/2006/relationships/hyperlink" Target="https://www.aqwella.com/upload/iblock/38b/POR0104DB_01.jpg" TargetMode="External"/><Relationship Id="rId3579" Type="http://schemas.openxmlformats.org/officeDocument/2006/relationships/hyperlink" Target="https://www.aqwella.com/upload/iblock/4b1/i7gcipsdb8uwennevgb2e4l19ogtjhmf/750_750%20moon%2060df.png" TargetMode="External"/><Relationship Id="rId3786" Type="http://schemas.openxmlformats.org/officeDocument/2006/relationships/hyperlink" Target="https://www.aqwella.com/upload/iblock/71b/c7y2lyvg8ll8dd2xkvchdg51xgstyztn/750_750%20pure%20grey%20(1).jpg" TargetMode="External"/><Relationship Id="rId4325" Type="http://schemas.openxmlformats.org/officeDocument/2006/relationships/hyperlink" Target="https://www.aqwella.com/upload/iblock/bb2/8959az882g39t5258qevd35gyc5u34xj/AQWELLA_Geometria_booklet_2025.pdf" TargetMode="External"/><Relationship Id="rId4532" Type="http://schemas.openxmlformats.org/officeDocument/2006/relationships/hyperlink" Target="https://www.aqwella.com/upload/iblock/133/q35kjtpjym9bnlu1mmfo9bbyro51wq2q/&#1042;&#1080;&#1083;&#1080;&#1089;%20800.png" TargetMode="External"/><Relationship Id="rId2083" Type="http://schemas.openxmlformats.org/officeDocument/2006/relationships/hyperlink" Target="https://www.aqwella.com/upload/iblock/f51/verona_03.jpg" TargetMode="External"/><Relationship Id="rId2290" Type="http://schemas.openxmlformats.org/officeDocument/2006/relationships/hyperlink" Target="https://www.aqwella.com/upload/iblock/089/smart_60_01.jpg" TargetMode="External"/><Relationship Id="rId2388" Type="http://schemas.openxmlformats.org/officeDocument/2006/relationships/hyperlink" Target="https://www.aqwella.com/upload/iblock/c74/RM0205%20.pdf" TargetMode="External"/><Relationship Id="rId2595" Type="http://schemas.openxmlformats.org/officeDocument/2006/relationships/hyperlink" Target="https://www.aqwella.com/upload/iblock/871/da_100_06.jpg" TargetMode="External"/><Relationship Id="rId3134" Type="http://schemas.openxmlformats.org/officeDocument/2006/relationships/hyperlink" Target="https://www.aqwella.com/upload/iblock/70e/AQWELLA_Alba_booklet_2023.pdf" TargetMode="External"/><Relationship Id="rId3341" Type="http://schemas.openxmlformats.org/officeDocument/2006/relationships/hyperlink" Target="https://www.aqwella.com/upload/iblock/763/Urban_3d_models.zip" TargetMode="External"/><Relationship Id="rId3439" Type="http://schemas.openxmlformats.org/officeDocument/2006/relationships/hyperlink" Target="https://www.aqwella.com/upload/iblock/64b/AST0110DD_01%20(1)%201%20(1).png" TargetMode="External"/><Relationship Id="rId3993" Type="http://schemas.openxmlformats.org/officeDocument/2006/relationships/hyperlink" Target="https://www.aqwella.com/upload/iblock/bd1/wdrqtyz9q7z5gduqz1f5okna9jcktx07/Terra_55_1_tech.pdf" TargetMode="External"/><Relationship Id="rId4837" Type="http://schemas.openxmlformats.org/officeDocument/2006/relationships/hyperlink" Target="https://www.aqwella.com/upload/iblock/5b5/n5ca6iejrrdspwz0r8klqhv9tz1385cr/0.png" TargetMode="External"/><Relationship Id="rId262" Type="http://schemas.openxmlformats.org/officeDocument/2006/relationships/hyperlink" Target="https://www.aqwella.com/upload/iblock/b8a/allegro_page_rus.pdf" TargetMode="External"/><Relationship Id="rId567" Type="http://schemas.openxmlformats.org/officeDocument/2006/relationships/hyperlink" Target="https://www.aqwella.com/upload/iblock/79a/franchesca_05.jpg" TargetMode="External"/><Relationship Id="rId1197" Type="http://schemas.openxmlformats.org/officeDocument/2006/relationships/hyperlink" Target="https://www.aqwella.com/upload/iblock/6c9/untitled%20(9).png" TargetMode="External"/><Relationship Id="rId2150" Type="http://schemas.openxmlformats.org/officeDocument/2006/relationships/hyperlink" Target="https://www.aqwella.com/upload/iblock/390/u6ddtuwtqex7fg5llgj1495imbabc0fy/Neringa_Tech_new.png" TargetMode="External"/><Relationship Id="rId2248" Type="http://schemas.openxmlformats.org/officeDocument/2006/relationships/hyperlink" Target="https://www.aqwella.com/upload/iblock/7d7/untitled%20(3).png" TargetMode="External"/><Relationship Id="rId3201" Type="http://schemas.openxmlformats.org/officeDocument/2006/relationships/hyperlink" Target="https://www.aqwella.com/upload/iblock/c56/cube_90W_34.jpg" TargetMode="External"/><Relationship Id="rId3646" Type="http://schemas.openxmlformats.org/officeDocument/2006/relationships/hyperlink" Target="https://www.aqwella.com/upload/iblock/30a/sfvl03slorrc79dqo9cprpeqbafai4z8/750_750%20vision%2060%20frame%20(1).png" TargetMode="External"/><Relationship Id="rId3853" Type="http://schemas.openxmlformats.org/officeDocument/2006/relationships/hyperlink" Target="https://www.aqwella.com/upload/iblock/82d/nm305bualfj9oacepuyngo2h9wd2vw2q/4610119204013.png" TargetMode="External"/><Relationship Id="rId122" Type="http://schemas.openxmlformats.org/officeDocument/2006/relationships/hyperlink" Target="https://www.aqwella.com/upload/iblock/90d/Barcelona_85_tech.pdf" TargetMode="External"/><Relationship Id="rId774" Type="http://schemas.openxmlformats.org/officeDocument/2006/relationships/hyperlink" Target="https://www.aqwella.com/upload/iblock/355/Untitled.png" TargetMode="External"/><Relationship Id="rId981" Type="http://schemas.openxmlformats.org/officeDocument/2006/relationships/hyperlink" Target="https://www.aqwella.com/upload/iblock/f7b/o9q2mqwdtzqf7gbbkr8ejxm9ipcwzf0q/genesis_basin_01_hr.jpg" TargetMode="External"/><Relationship Id="rId1057" Type="http://schemas.openxmlformats.org/officeDocument/2006/relationships/hyperlink" Target="https://www.aqwella.com/upload/iblock/367/Genesis_tech.pdf" TargetMode="External"/><Relationship Id="rId2010" Type="http://schemas.openxmlformats.org/officeDocument/2006/relationships/hyperlink" Target="https://www.aqwella.com/upload/iblock/7b7/untitled%20(11).png" TargetMode="External"/><Relationship Id="rId2455" Type="http://schemas.openxmlformats.org/officeDocument/2006/relationships/hyperlink" Target="https://www.aqwella.com/upload/iblock/9bb/007.jpg" TargetMode="External"/><Relationship Id="rId2662" Type="http://schemas.openxmlformats.org/officeDocument/2006/relationships/hyperlink" Target="https://www.aqwella.com/upload/iblock/ae9/Elegance%20Catalog_Clarberg_2020_removed.pdf" TargetMode="External"/><Relationship Id="rId3506" Type="http://schemas.openxmlformats.org/officeDocument/2006/relationships/hyperlink" Target="https://www.aqwella.com/upload/iblock/c1e/wb_delta.png" TargetMode="External"/><Relationship Id="rId3713" Type="http://schemas.openxmlformats.org/officeDocument/2006/relationships/hyperlink" Target="https://www.aqwella.com/upload/iblock/504/46rgd0hf25b7y3354u2snh2u91w7qieb/750_750%20&#1088;&#1086;&#1076;&#1086;&#1089;%2065%20&#1079;&#1072;&#1082;&#1088;&#1099;&#1090;%201%20&#1087;&#1086;&#1076;&#1074;&#1077;&#1089;.png" TargetMode="External"/><Relationship Id="rId3920" Type="http://schemas.openxmlformats.org/officeDocument/2006/relationships/hyperlink" Target="https://www.aqwella.com/upload/iblock/5bf/n2a6mq5bo5wy7wtdmivzl5z1xrpzng2k/Pure_100_tech.pdf" TargetMode="External"/><Relationship Id="rId427" Type="http://schemas.openxmlformats.org/officeDocument/2006/relationships/hyperlink" Target="https://www.aqwella.com/upload/iblock/ab1/Untitled%20(2).png" TargetMode="External"/><Relationship Id="rId634" Type="http://schemas.openxmlformats.org/officeDocument/2006/relationships/hyperlink" Target="https://www.aqwella.com/upload/iblock/157/Line_V6_tech.pdf" TargetMode="External"/><Relationship Id="rId841" Type="http://schemas.openxmlformats.org/officeDocument/2006/relationships/hyperlink" Target="https://www.aqwella.com/upload/iblock/066/Bergamo_tech.pdf" TargetMode="External"/><Relationship Id="rId1264" Type="http://schemas.openxmlformats.org/officeDocument/2006/relationships/hyperlink" Target="https://www.aqwella.com/upload/iblock/307/miami_05.jpg" TargetMode="External"/><Relationship Id="rId1471" Type="http://schemas.openxmlformats.org/officeDocument/2006/relationships/hyperlink" Target="https://www.aqwella.com/upload/iblock/226/4x3k9kltx1wi10twgmzugijgykog4wsx/wb_olimpia.png" TargetMode="External"/><Relationship Id="rId1569" Type="http://schemas.openxmlformats.org/officeDocument/2006/relationships/hyperlink" Target="https://www.aqwella.com/upload/iblock/618/80.jpg" TargetMode="External"/><Relationship Id="rId2108" Type="http://schemas.openxmlformats.org/officeDocument/2006/relationships/hyperlink" Target="https://www.aqwella.com/upload/iblock/aab/Ver.01.08.png" TargetMode="External"/><Relationship Id="rId2315" Type="http://schemas.openxmlformats.org/officeDocument/2006/relationships/hyperlink" Target="https://www.aqwella.com/upload/iblock/749/smart_60_03.jpg" TargetMode="External"/><Relationship Id="rId2522" Type="http://schemas.openxmlformats.org/officeDocument/2006/relationships/hyperlink" Target="https://www.aqwella.com/upload/iblock/448/dune_006.jpg" TargetMode="External"/><Relationship Id="rId2967" Type="http://schemas.openxmlformats.org/officeDocument/2006/relationships/hyperlink" Target="https://www.aqwella.com/upload/iblock/6f9/Basic_65_tech.pdf" TargetMode="External"/><Relationship Id="rId4182" Type="http://schemas.openxmlformats.org/officeDocument/2006/relationships/hyperlink" Target="https://www.aqwella.com/upload/iblock/2f1/fan00qtx0zuav85j61fc9ir7soz72g91/AQWELLA_Geometria_booklet_2025.pdf" TargetMode="External"/><Relationship Id="rId701" Type="http://schemas.openxmlformats.org/officeDocument/2006/relationships/hyperlink" Target="https://www.aqwella.com/upload/iblock/0a2/neo_005.jpg" TargetMode="External"/><Relationship Id="rId939" Type="http://schemas.openxmlformats.org/officeDocument/2006/relationships/hyperlink" Target="https://www.aqwella.com/upload/iblock/6fb/Emp.03.10.png" TargetMode="External"/><Relationship Id="rId1124" Type="http://schemas.openxmlformats.org/officeDocument/2006/relationships/hyperlink" Target="https://www.aqwella.com/upload/iblock/9ef/750_750%20&#1089;&#1083;&#1072;&#1081;&#1076;&#1077;&#1088;%20&#1082;&#1086;&#1083;&#1083;&#1077;&#1082;&#1094;&#1080;&#1080;2%20(1).jpg" TargetMode="External"/><Relationship Id="rId1331" Type="http://schemas.openxmlformats.org/officeDocument/2006/relationships/hyperlink" Target="https://www.aqwella.com/upload/iblock/8f5/Miami_3D.zip" TargetMode="External"/><Relationship Id="rId1776" Type="http://schemas.openxmlformats.org/officeDocument/2006/relationships/hyperlink" Target="https://www.aqwella.com/upload/iblock/6d0/MOB0717DB.png" TargetMode="External"/><Relationship Id="rId1983" Type="http://schemas.openxmlformats.org/officeDocument/2006/relationships/hyperlink" Target="https://www.aqwella.com/upload/iblock/0bf/untitled%20(7).png" TargetMode="External"/><Relationship Id="rId2827" Type="http://schemas.openxmlformats.org/officeDocument/2006/relationships/hyperlink" Target="https://www.aqwella.com/upload/iblock/2e9/Accent_100_tech.pdf" TargetMode="External"/><Relationship Id="rId4042" Type="http://schemas.openxmlformats.org/officeDocument/2006/relationships/hyperlink" Target="https://www.aqwella.com/upload/iblock/b11/uu6j0fnc051g7d2x9xzas1kxzwd0iqyd/Rectangle%20123.png" TargetMode="External"/><Relationship Id="rId4487" Type="http://schemas.openxmlformats.org/officeDocument/2006/relationships/hyperlink" Target="https://www.aqwella.com/upload/iblock/05a/gy2qxd5bijjy7gjw5aw3zbsg0xzz8scs/AQWELLA_Geometria_booklet_2025.pdf" TargetMode="External"/><Relationship Id="rId4694" Type="http://schemas.openxmlformats.org/officeDocument/2006/relationships/hyperlink" Target="https://www.aqwella.com/upload/iblock/4c5/duq33qmpd2vy37iude9a05apdqxv7nbb/crea_38_round_web2.png" TargetMode="External"/><Relationship Id="rId68" Type="http://schemas.openxmlformats.org/officeDocument/2006/relationships/hyperlink" Target="https://www.aqwella.com/upload/iblock/8e2/Barcelona_P3-2_tech.pdf" TargetMode="External"/><Relationship Id="rId1429" Type="http://schemas.openxmlformats.org/officeDocument/2006/relationships/hyperlink" Target="https://www.aqwella.com/upload/iblock/399/MOB0110BS+MOB0710BS.png" TargetMode="External"/><Relationship Id="rId1636" Type="http://schemas.openxmlformats.org/officeDocument/2006/relationships/hyperlink" Target="https://www.aqwella.com/upload/iblock/fc6/untitled%20(1).jpg" TargetMode="External"/><Relationship Id="rId1843" Type="http://schemas.openxmlformats.org/officeDocument/2006/relationships/hyperlink" Target="https://www.aqwella.com/upload/iblock/f03/MOB0412+MOB0717DB.png" TargetMode="External"/><Relationship Id="rId3089" Type="http://schemas.openxmlformats.org/officeDocument/2006/relationships/hyperlink" Target="https://www.aqwella.com/upload/iblock/cf1/AQWELLA_Alba_booklet_2023.pdf" TargetMode="External"/><Relationship Id="rId3296" Type="http://schemas.openxmlformats.org/officeDocument/2006/relationships/hyperlink" Target="https://www.aqwella.com/upload/iblock/097/750_750%207.jpg" TargetMode="External"/><Relationship Id="rId4347" Type="http://schemas.openxmlformats.org/officeDocument/2006/relationships/hyperlink" Target="https://www.aqwella.com/upload/iblock/bef/po8hi6nwb03bqtzj98yv8pliokl6ffw9/STG662X476MB.png" TargetMode="External"/><Relationship Id="rId4554" Type="http://schemas.openxmlformats.org/officeDocument/2006/relationships/hyperlink" Target="https://www.aqwella.com/upload/iblock/63b/touds530kq3ewmuo0lhabjrsi18woo90/Geometria_80_1_ST_tech.pdf" TargetMode="External"/><Relationship Id="rId4761" Type="http://schemas.openxmlformats.org/officeDocument/2006/relationships/hyperlink" Target="https://www.aqwella.com/upload/iblock/6ec/h8sx6m02u9d4v3r4r1yv21wovhe49vqb/Geometria_35_tech.png" TargetMode="External"/><Relationship Id="rId1703" Type="http://schemas.openxmlformats.org/officeDocument/2006/relationships/hyperlink" Target="https://www.aqwella.com/upload/iblock/b31/MOB0535BS+MOB0735BS.png" TargetMode="External"/><Relationship Id="rId1910" Type="http://schemas.openxmlformats.org/officeDocument/2006/relationships/hyperlink" Target="https://www.aqwella.com/upload/iblock/837/foster_1000.png" TargetMode="External"/><Relationship Id="rId3156" Type="http://schemas.openxmlformats.org/officeDocument/2006/relationships/hyperlink" Target="https://www.aqwella.com/upload/iblock/bfb/cube_70W_um_mirror.jpg" TargetMode="External"/><Relationship Id="rId3363" Type="http://schemas.openxmlformats.org/officeDocument/2006/relationships/hyperlink" Target="https://www.aqwella.com/upload/iblock/951/Urban_80_tech.pdf" TargetMode="External"/><Relationship Id="rId4207" Type="http://schemas.openxmlformats.org/officeDocument/2006/relationships/hyperlink" Target="https://www.aqwella.com/upload/iblock/aa8/kvbmg2qkd1lp6rcjgg0wx0xrqdbq1cv8/Rectangle%20123.png" TargetMode="External"/><Relationship Id="rId4414" Type="http://schemas.openxmlformats.org/officeDocument/2006/relationships/hyperlink" Target="https://www.aqwella.com/upload/iblock/799/26dyjeqbc0rwoch6quujpt2sulxrx8lp/AQWELLA_Geometria_booklet_2025.pdf" TargetMode="External"/><Relationship Id="rId284" Type="http://schemas.openxmlformats.org/officeDocument/2006/relationships/hyperlink" Target="https://www.aqwella.com/upload/iblock/5fa/stil_850.png" TargetMode="External"/><Relationship Id="rId491" Type="http://schemas.openxmlformats.org/officeDocument/2006/relationships/hyperlink" Target="https://www.aqwella.com/upload/iblock/bf8/6tml1i4g26h4h1l36bq35c3xft874qr7/foster_70_int_basin_750&#1093;750.png" TargetMode="External"/><Relationship Id="rId2172" Type="http://schemas.openxmlformats.org/officeDocument/2006/relationships/hyperlink" Target="https://www.aqwella.com/upload/iblock/685/wc438n2z8v9vb1i9x2hlhsomcgdlox15/NER010PR_interior_750&#1093;750.png" TargetMode="External"/><Relationship Id="rId3016" Type="http://schemas.openxmlformats.org/officeDocument/2006/relationships/hyperlink" Target="https://www.aqwella.com/upload/iblock/7e7/UM_with_logo.png" TargetMode="External"/><Relationship Id="rId3223" Type="http://schemas.openxmlformats.org/officeDocument/2006/relationships/hyperlink" Target="https://www.aqwella.com/upload/iblock/43b/750_750%2013.jpg" TargetMode="External"/><Relationship Id="rId3570" Type="http://schemas.openxmlformats.org/officeDocument/2006/relationships/hyperlink" Target="https://www.aqwella.com/upload/iblock/4b5/mls2kiki4tahq4z8727touwxv57dpeqf/750_750%20moon%2080%20front.png" TargetMode="External"/><Relationship Id="rId3668" Type="http://schemas.openxmlformats.org/officeDocument/2006/relationships/hyperlink" Target="https://www.aqwella.com/upload/iblock/3a2/ysw6x473zl6vg281bo74hgd68ztk2ukj/Simplex_120_tech.pdf" TargetMode="External"/><Relationship Id="rId3875" Type="http://schemas.openxmlformats.org/officeDocument/2006/relationships/hyperlink" Target="https://www.aqwella.com/upload/iblock/d5a/dirivq0dljhx0atjv1oy4kygmc9qfst0/AQWELLA_Pure_booklet%202024.pdf" TargetMode="External"/><Relationship Id="rId4621" Type="http://schemas.openxmlformats.org/officeDocument/2006/relationships/hyperlink" Target="https://www.aqwella.com/upload/iblock/ebc/kgod9p9sh81e5xvbqmwa9qz4qb8go6f3/GEO01082KS+STG814X476MW_01.png" TargetMode="External"/><Relationship Id="rId4719" Type="http://schemas.openxmlformats.org/officeDocument/2006/relationships/hyperlink" Target="https://www.aqwella.com/upload/iblock/74e/5zcr7o0mrao50z0p1x8vz8kdshz6pfnt/GEO01082WM+STG814X476GS_02.png" TargetMode="External"/><Relationship Id="rId144" Type="http://schemas.openxmlformats.org/officeDocument/2006/relationships/hyperlink" Target="https://www.aqwella.com/upload/iblock/f37/LAD.07.04.D.png" TargetMode="External"/><Relationship Id="rId589" Type="http://schemas.openxmlformats.org/officeDocument/2006/relationships/hyperlink" Target="https://www.aqwella.com/upload/iblock/395/untitled%20(8).png" TargetMode="External"/><Relationship Id="rId796" Type="http://schemas.openxmlformats.org/officeDocument/2006/relationships/hyperlink" Target="https://www.aqwella.com/upload/iblock/2f7/2pced6o8tn92zuh2jxzemv3944obpb0a/rio_opened_750&#1093;750.png" TargetMode="External"/><Relationship Id="rId2477" Type="http://schemas.openxmlformats.org/officeDocument/2006/relationships/hyperlink" Target="https://www.aqwella.com/upload/iblock/f89/002.jpg" TargetMode="External"/><Relationship Id="rId2684" Type="http://schemas.openxmlformats.org/officeDocument/2006/relationships/hyperlink" Target="https://www.aqwella.com/upload/iblock/7ea/Elegance%20Catalog_Clarberg_2020_removed.pdf" TargetMode="External"/><Relationship Id="rId3430" Type="http://schemas.openxmlformats.org/officeDocument/2006/relationships/hyperlink" Target="https://www.aqwella.com/upload/iblock/126/750_750_1.jpg" TargetMode="External"/><Relationship Id="rId3528" Type="http://schemas.openxmlformats.org/officeDocument/2006/relationships/hyperlink" Target="https://www.aqwella.com/upload/iblock/aaf/ro94ptc98619xdeqmfwx6zgfgjq17t48/Aura_80_&#1040;_tech.pdf" TargetMode="External"/><Relationship Id="rId3735" Type="http://schemas.openxmlformats.org/officeDocument/2006/relationships/hyperlink" Target="https://www.aqwella.com/upload/iblock/df3/rvlwcc210n06ryz034pdym1zeb3fgqz5/750_750%20&#1088;&#1086;&#1076;&#1086;&#1089;%2070%20&#1086;&#1090;&#1082;&#1088;.jpg" TargetMode="External"/><Relationship Id="rId351" Type="http://schemas.openxmlformats.org/officeDocument/2006/relationships/hyperlink" Target="https://www.aqwella.com/upload/iblock/c4d/brig_page_rus.pdf" TargetMode="External"/><Relationship Id="rId449" Type="http://schemas.openxmlformats.org/officeDocument/2006/relationships/hyperlink" Target="https://www.aqwella.com/upload/iblock/5f0/Untitled%20(15).png" TargetMode="External"/><Relationship Id="rId656" Type="http://schemas.openxmlformats.org/officeDocument/2006/relationships/hyperlink" Target="https://www.aqwella.com/upload/iblock/12a/Line_P3_tech.pdf" TargetMode="External"/><Relationship Id="rId863" Type="http://schemas.openxmlformats.org/officeDocument/2006/relationships/hyperlink" Target="https://www.aqwella.com/upload/iblock/2af/AQWELLA_Bergamo_booklet_2023.pdf" TargetMode="External"/><Relationship Id="rId1079" Type="http://schemas.openxmlformats.org/officeDocument/2006/relationships/hyperlink" Target="https://www.aqwella.com/upload/iblock/b7a/Infinity_te&#1089;h.pdf" TargetMode="External"/><Relationship Id="rId1286" Type="http://schemas.openxmlformats.org/officeDocument/2006/relationships/hyperlink" Target="https://www.aqwella.com/upload/iblock/f51/Untitled%20(1)3.png" TargetMode="External"/><Relationship Id="rId1493" Type="http://schemas.openxmlformats.org/officeDocument/2006/relationships/hyperlink" Target="https://www.aqwella.com/upload/iblock/e88/untitled1.jpg" TargetMode="External"/><Relationship Id="rId2032" Type="http://schemas.openxmlformats.org/officeDocument/2006/relationships/hyperlink" Target="https://www.aqwella.com/upload/iblock/722/9xudsnrsgonu3iv0w2oubdmo6i63u5ic/fargo_100_int_750&#1093;750.png" TargetMode="External"/><Relationship Id="rId2337" Type="http://schemas.openxmlformats.org/officeDocument/2006/relationships/hyperlink" Target="https://www.aqwella.com/upload/iblock/b49/neringa_010.jpg" TargetMode="External"/><Relationship Id="rId2544" Type="http://schemas.openxmlformats.org/officeDocument/2006/relationships/hyperlink" Target="https://www.aqwella.com/upload/iblock/08a/DUE0525BLK+DUER4CR.png" TargetMode="External"/><Relationship Id="rId2891" Type="http://schemas.openxmlformats.org/officeDocument/2006/relationships/hyperlink" Target="https://www.aqwella.com/upload/iblock/855/AQWELLA_Accent_booklet_2023.pdf" TargetMode="External"/><Relationship Id="rId2989" Type="http://schemas.openxmlformats.org/officeDocument/2006/relationships/hyperlink" Target="https://www.aqwella.com/upload/iblock/0c2/BAS0110DZ_02.jpg" TargetMode="External"/><Relationship Id="rId3942" Type="http://schemas.openxmlformats.org/officeDocument/2006/relationships/hyperlink" Target="https://www.aqwella.com/upload/iblock/123/9urhli04e9sq5l63rlck9bfpyp4z1575/DU01051_L_02.jpg" TargetMode="External"/><Relationship Id="rId211" Type="http://schemas.openxmlformats.org/officeDocument/2006/relationships/hyperlink" Target="https://www.aqwella.com/upload/iblock/0f8/untitled&#1087;&#1077;&#1085;&#1072;&#1072;&#1085;&#1072;&#1083;.png" TargetMode="External"/><Relationship Id="rId309" Type="http://schemas.openxmlformats.org/officeDocument/2006/relationships/hyperlink" Target="https://www.aqwella.com/upload/iblock/238/y6fy6vi6dtrccu13m33840h8rs5up78m/brig_75_int__750&#1093;750%20(1).png" TargetMode="External"/><Relationship Id="rId516" Type="http://schemas.openxmlformats.org/officeDocument/2006/relationships/hyperlink" Target="https://www.aqwella.com/upload/iblock/b6e/foster_04.jpg" TargetMode="External"/><Relationship Id="rId1146" Type="http://schemas.openxmlformats.org/officeDocument/2006/relationships/hyperlink" Target="https://www.aqwella.com/upload/iblock/739/untitled.png" TargetMode="External"/><Relationship Id="rId1798" Type="http://schemas.openxmlformats.org/officeDocument/2006/relationships/hyperlink" Target="https://www.aqwella.com/upload/iblock/483/MOB0717DB.png" TargetMode="External"/><Relationship Id="rId2751" Type="http://schemas.openxmlformats.org/officeDocument/2006/relationships/hyperlink" Target="https://www.aqwella.com/upload/iblock/ae1/004.jpg" TargetMode="External"/><Relationship Id="rId2849" Type="http://schemas.openxmlformats.org/officeDocument/2006/relationships/hyperlink" Target="https://www.aqwella.com/upload/iblock/380/ACC0112W.png" TargetMode="External"/><Relationship Id="rId3802" Type="http://schemas.openxmlformats.org/officeDocument/2006/relationships/hyperlink" Target="https://www.aqwella.com/upload/iblock/989/6pt5aurih7p0o0xf0lr5me18l1ecqph1/PUR0110SH_02%20(1).png" TargetMode="External"/><Relationship Id="rId723" Type="http://schemas.openxmlformats.org/officeDocument/2006/relationships/hyperlink" Target="https://www.aqwella.com/upload/iblock/59f/yey9ktzu1fy5vs1j2ey4l3wfiqhb9f5k/neo_70_opened_750&#1093;750.png" TargetMode="External"/><Relationship Id="rId930" Type="http://schemas.openxmlformats.org/officeDocument/2006/relationships/hyperlink" Target="https://www.aqwella.com/upload/iblock/3a8/Broadway_1100_tech.pdf" TargetMode="External"/><Relationship Id="rId1006" Type="http://schemas.openxmlformats.org/officeDocument/2006/relationships/hyperlink" Target="https://www.aqwella.com/upload/iblock/a50/p5lc1rtgabwk7nhufyqj3ae77jq4sa44/genesis_W_34_01_hr.jpg" TargetMode="External"/><Relationship Id="rId1353" Type="http://schemas.openxmlformats.org/officeDocument/2006/relationships/hyperlink" Target="https://www.aqwella.com/upload/iblock/0a7/MOB0112BS+MOB0712W.png" TargetMode="External"/><Relationship Id="rId1560" Type="http://schemas.openxmlformats.org/officeDocument/2006/relationships/hyperlink" Target="https://www.aqwella.com/upload/iblock/4d4/MOB0708BS.png" TargetMode="External"/><Relationship Id="rId1658" Type="http://schemas.openxmlformats.org/officeDocument/2006/relationships/hyperlink" Target="https://www.aqwella.com/upload/iblock/b46/sifon.jpg" TargetMode="External"/><Relationship Id="rId1865" Type="http://schemas.openxmlformats.org/officeDocument/2006/relationships/hyperlink" Target="https://www.aqwella.com/upload/iblock/939/Forma_tech.pdf" TargetMode="External"/><Relationship Id="rId2404" Type="http://schemas.openxmlformats.org/officeDocument/2006/relationships/hyperlink" Target="https://www.aqwella.com/upload/iblock/28f/SM_3D.zip" TargetMode="External"/><Relationship Id="rId2611" Type="http://schemas.openxmlformats.org/officeDocument/2006/relationships/hyperlink" Target="https://www.aqwella.com/upload/iblock/e84/DUE0110BLK+DUER8GL%20(1)%20(1).png" TargetMode="External"/><Relationship Id="rId2709" Type="http://schemas.openxmlformats.org/officeDocument/2006/relationships/hyperlink" Target="https://www.aqwella.com/upload/iblock/04c/LOG0110L.png" TargetMode="External"/><Relationship Id="rId4064" Type="http://schemas.openxmlformats.org/officeDocument/2006/relationships/hyperlink" Target="https://www.aqwella.com/upload/iblock/d3b/2wd97dflb73pd8nflw1pgv1fv8a5pn2p/AQWELLA_Geometria_booklet_2025.pdf" TargetMode="External"/><Relationship Id="rId4271" Type="http://schemas.openxmlformats.org/officeDocument/2006/relationships/hyperlink" Target="https://www.aqwella.com/upload/iblock/0d0/16r6u55tfxh0iwzsmczyd162v3ik0nnb/GEO01102ST+STG1014X456GS_01.png" TargetMode="External"/><Relationship Id="rId1213" Type="http://schemas.openxmlformats.org/officeDocument/2006/relationships/hyperlink" Target="https://www.aqwella.com/upload/iblock/ec3/Malaga_tech.pdf" TargetMode="External"/><Relationship Id="rId1420" Type="http://schemas.openxmlformats.org/officeDocument/2006/relationships/hyperlink" Target="https://www.aqwella.com/upload/iblock/294/100_1.jpg" TargetMode="External"/><Relationship Id="rId1518" Type="http://schemas.openxmlformats.org/officeDocument/2006/relationships/hyperlink" Target="https://www.aqwella.com/upload/iblock/a79/u4b851oiw0tf3dcgxni755zk4ruqmt5q/wb_olimpia.png" TargetMode="External"/><Relationship Id="rId2916" Type="http://schemas.openxmlformats.org/officeDocument/2006/relationships/hyperlink" Target="https://www.aqwella.com/upload/iblock/3ff/Accent_90_L_tech.pdf" TargetMode="External"/><Relationship Id="rId3080" Type="http://schemas.openxmlformats.org/officeDocument/2006/relationships/hyperlink" Target="https://www.aqwella.com/upload/iblock/572/Alba_DG_opened.jpg" TargetMode="External"/><Relationship Id="rId4131" Type="http://schemas.openxmlformats.org/officeDocument/2006/relationships/hyperlink" Target="https://www.aqwella.com/upload/iblock/2f1/y4egjxid6vi62gxro59p4rwd0v1168r9/crea_38_round_web2.png" TargetMode="External"/><Relationship Id="rId4369" Type="http://schemas.openxmlformats.org/officeDocument/2006/relationships/hyperlink" Target="https://www.aqwella.com/upload/iblock/03c/g0uz12r6kv004520f16vel8cvigsjgj8/AQWELLA_Geometria_booklet_2025.pdf" TargetMode="External"/><Relationship Id="rId4576" Type="http://schemas.openxmlformats.org/officeDocument/2006/relationships/hyperlink" Target="https://www.aqwella.com/upload/iblock/61d/012q4jwjc6meauh8441uw1i7sbbucnq7/GEO01081WM+STG814X476GS_01.png" TargetMode="External"/><Relationship Id="rId4783" Type="http://schemas.openxmlformats.org/officeDocument/2006/relationships/hyperlink" Target="https://www.aqwella.com/upload/iblock/1fb/ov2qy24yln40fjoxmudzbl26q5eitdwu/&#1041;&#1088;&#1086;&#1096;&#1102;&#1088;&#1072;%20Vancouver%202.pdf" TargetMode="External"/><Relationship Id="rId1725" Type="http://schemas.openxmlformats.org/officeDocument/2006/relationships/hyperlink" Target="https://www.aqwella.com/upload/iblock/5a6/MOB0535DB+MOB0735BS.png" TargetMode="External"/><Relationship Id="rId1932" Type="http://schemas.openxmlformats.org/officeDocument/2006/relationships/hyperlink" Target="https://www.aqwella.com/upload/iblock/89d/y58oo9ri09zwcy52v4i9jy7l51f8xpqa/manchester_int_70_opened_750&#1093;750.png" TargetMode="External"/><Relationship Id="rId3178" Type="http://schemas.openxmlformats.org/officeDocument/2006/relationships/hyperlink" Target="https://www.aqwella.com/upload/iblock/841/Cube_900_tech.pdf" TargetMode="External"/><Relationship Id="rId3385" Type="http://schemas.openxmlformats.org/officeDocument/2006/relationships/hyperlink" Target="https://www.aqwella.com/upload/iblock/f99/AQWELLA_Urban_booklet_20220117.pdf" TargetMode="External"/><Relationship Id="rId3592" Type="http://schemas.openxmlformats.org/officeDocument/2006/relationships/hyperlink" Target="https://www.aqwella.com/upload/iblock/c65/6x9usyhc2kksfdf8rvj2bz7x3o12dve2/manchester_int_70_34_mirror_ellipse.jpg" TargetMode="External"/><Relationship Id="rId4229" Type="http://schemas.openxmlformats.org/officeDocument/2006/relationships/hyperlink" Target="https://www.aqwella.com/upload/iblock/7fb/r83ij2lkg9tzl48c5fss6lw55sln1rp2/Geometria_100_2_UM_tech.pdf" TargetMode="External"/><Relationship Id="rId4436" Type="http://schemas.openxmlformats.org/officeDocument/2006/relationships/hyperlink" Target="https://www.aqwella.com/upload/iblock/bcf/15czn1rt99rdtjez8m4yh7cv5e6n5vhs/STG662X476GS.png" TargetMode="External"/><Relationship Id="rId4643" Type="http://schemas.openxmlformats.org/officeDocument/2006/relationships/hyperlink" Target="https://www.aqwella.com/upload/iblock/4da/la66x8k8vx1387rm8izoro74jp1kgx46/geo_100_02_sh_opened.jpg" TargetMode="External"/><Relationship Id="rId17" Type="http://schemas.openxmlformats.org/officeDocument/2006/relationships/hyperlink" Target="https://www.aqwella.com/upload/iblock/f79/70%20(1).png" TargetMode="External"/><Relationship Id="rId2194" Type="http://schemas.openxmlformats.org/officeDocument/2006/relationships/hyperlink" Target="https://www.aqwella.com/upload/iblock/e10/&#1089;ity_page_eng.pdf" TargetMode="External"/><Relationship Id="rId3038" Type="http://schemas.openxmlformats.org/officeDocument/2006/relationships/hyperlink" Target="https://www.aqwella.com/upload/iblock/c57/infinity_100_main.png" TargetMode="External"/><Relationship Id="rId3245" Type="http://schemas.openxmlformats.org/officeDocument/2006/relationships/hyperlink" Target="https://www.aqwella.com/upload/iblock/29c/foster_45.png" TargetMode="External"/><Relationship Id="rId3452" Type="http://schemas.openxmlformats.org/officeDocument/2006/relationships/hyperlink" Target="https://www.aqwella.com/upload/iblock/9cd/fest_60.png" TargetMode="External"/><Relationship Id="rId3897" Type="http://schemas.openxmlformats.org/officeDocument/2006/relationships/hyperlink" Target="https://www.aqwella.com/upload/iblock/1b0/txwz8c06wbcyyzicw0rk83qcrb7wo31i/Pure_80_tech.pdf" TargetMode="External"/><Relationship Id="rId4503" Type="http://schemas.openxmlformats.org/officeDocument/2006/relationships/hyperlink" Target="https://www.aqwella.com/upload/iblock/f62/zwfh6zmxhs8p2to561d8ixuj4bto4h14/&#1042;&#1080;&#1083;&#1080;&#1089;%20800.png" TargetMode="External"/><Relationship Id="rId4710" Type="http://schemas.openxmlformats.org/officeDocument/2006/relationships/hyperlink" Target="https://www.aqwella.com/upload/iblock/d53/ietr1l608ydnp2xd7m31b4r27xjynb0a/STG814X476MB.png" TargetMode="External"/><Relationship Id="rId166" Type="http://schemas.openxmlformats.org/officeDocument/2006/relationships/hyperlink" Target="https://www.aqwella.com/upload/iblock/755/LAD0504B.jpg" TargetMode="External"/><Relationship Id="rId373" Type="http://schemas.openxmlformats.org/officeDocument/2006/relationships/hyperlink" Target="https://www.aqwella.com/upload/iblock/699/Brig_3D.zip" TargetMode="External"/><Relationship Id="rId580" Type="http://schemas.openxmlformats.org/officeDocument/2006/relationships/hyperlink" Target="https://www.aqwella.com/upload/iblock/bfa/untitled%20(10).png" TargetMode="External"/><Relationship Id="rId2054" Type="http://schemas.openxmlformats.org/officeDocument/2006/relationships/hyperlink" Target="https://www.aqwella.com/upload/iblock/bdd/b9ok83cxzfcyfaej4sy225in7623kfbs/frg_80_01_.jpg" TargetMode="External"/><Relationship Id="rId2261" Type="http://schemas.openxmlformats.org/officeDocument/2006/relationships/hyperlink" Target="https://www.aqwella.com/upload/iblock/e2b/Smart_3D_Model.zip" TargetMode="External"/><Relationship Id="rId2499" Type="http://schemas.openxmlformats.org/officeDocument/2006/relationships/hyperlink" Target="https://www.aqwella.com/upload/iblock/488/dune_001.jpg" TargetMode="External"/><Relationship Id="rId3105" Type="http://schemas.openxmlformats.org/officeDocument/2006/relationships/hyperlink" Target="https://www.aqwella.com/upload/iblock/a82/Alba_DG_opened.jpg" TargetMode="External"/><Relationship Id="rId3312" Type="http://schemas.openxmlformats.org/officeDocument/2006/relationships/hyperlink" Target="https://www.aqwella.com/upload/iblock/776/Urban_60_tech.pdf" TargetMode="External"/><Relationship Id="rId3757" Type="http://schemas.openxmlformats.org/officeDocument/2006/relationships/hyperlink" Target="https://www.aqwella.com/upload/iblock/6e0/7jo1h3a9yldvfb666l2wg27xw6w745bk/AQWELLA_Rodos_booklet_2024.pdf" TargetMode="External"/><Relationship Id="rId3964" Type="http://schemas.openxmlformats.org/officeDocument/2006/relationships/hyperlink" Target="https://www.aqwella.com/upload/iblock/7ef/a9hekt2fod4i74eogk3j0id9ci3dl5ki/forma_l.png" TargetMode="External"/><Relationship Id="rId4808" Type="http://schemas.openxmlformats.org/officeDocument/2006/relationships/hyperlink" Target="https://www.aqwella.com/upload/iblock/f76/6mjy4vy2fct39ozqmj8e4tm0v14od6fq/VAN0108_34_01.png" TargetMode="External"/><Relationship Id="rId1" Type="http://schemas.openxmlformats.org/officeDocument/2006/relationships/hyperlink" Target="https://www.aqwella.com/upload/iblock/9b9/untitled.png" TargetMode="External"/><Relationship Id="rId233" Type="http://schemas.openxmlformats.org/officeDocument/2006/relationships/hyperlink" Target="https://www.aqwella.com/upload/iblock/e50/Agr.01.05_1.jpg" TargetMode="External"/><Relationship Id="rId440" Type="http://schemas.openxmlformats.org/officeDocument/2006/relationships/hyperlink" Target="https://www.aqwella.com/upload/iblock/3e9/Untitled%20(9).png" TargetMode="External"/><Relationship Id="rId678" Type="http://schemas.openxmlformats.org/officeDocument/2006/relationships/hyperlink" Target="https://www.aqwella.com/upload/iblock/bc1/arkitekt_66.png" TargetMode="External"/><Relationship Id="rId885" Type="http://schemas.openxmlformats.org/officeDocument/2006/relationships/hyperlink" Target="https://www.aqwella.com/upload/iblock/613/AQWELLA_Bergamo_booklet_2023.pdf" TargetMode="External"/><Relationship Id="rId1070" Type="http://schemas.openxmlformats.org/officeDocument/2006/relationships/hyperlink" Target="https://www.aqwella.com/upload/iblock/a9c/genesis_005.jpg" TargetMode="External"/><Relationship Id="rId2121" Type="http://schemas.openxmlformats.org/officeDocument/2006/relationships/hyperlink" Target="https://www.aqwella.com/upload/iblock/865/AQWELLA_Neringa_booklet_2023.pdf" TargetMode="External"/><Relationship Id="rId2359" Type="http://schemas.openxmlformats.org/officeDocument/2006/relationships/hyperlink" Target="https://www.aqwella.com/upload/iblock/9c9/Accent_3d%20(1).zip" TargetMode="External"/><Relationship Id="rId2566" Type="http://schemas.openxmlformats.org/officeDocument/2006/relationships/hyperlink" Target="https://www.aqwella.com/upload/iblock/fdc/Due%20amanti%201000.pdf" TargetMode="External"/><Relationship Id="rId2773" Type="http://schemas.openxmlformats.org/officeDocument/2006/relationships/hyperlink" Target="https://www.aqwella.com/upload/iblock/59c/Pap-w.02.10.LIGHT.png" TargetMode="External"/><Relationship Id="rId2980" Type="http://schemas.openxmlformats.org/officeDocument/2006/relationships/hyperlink" Target="https://www.aqwella.com/upload/iblock/a96/BAS0108DZ_01.jpg" TargetMode="External"/><Relationship Id="rId3617" Type="http://schemas.openxmlformats.org/officeDocument/2006/relationships/hyperlink" Target="https://www.aqwella.com/upload/iblock/cff/ffmqwe2cu08ykapr37a64tegmbhmlzo1/AQWELLA%20Mirror%20Catalog%202024.pdf" TargetMode="External"/><Relationship Id="rId3824" Type="http://schemas.openxmlformats.org/officeDocument/2006/relationships/hyperlink" Target="https://www.aqwella.com/upload/iblock/d4b/vs69aqxlem0cjdezl8af4cprma768csh/AQWELLA_Pure_booklet%202024.pdf" TargetMode="External"/><Relationship Id="rId300" Type="http://schemas.openxmlformats.org/officeDocument/2006/relationships/hyperlink" Target="https://www.aqwella.com/upload/iblock/45b/brig_65n_w.jpg" TargetMode="External"/><Relationship Id="rId538" Type="http://schemas.openxmlformats.org/officeDocument/2006/relationships/hyperlink" Target="https://www.aqwella.com/upload/iblock/492/franchesca_01.jpg" TargetMode="External"/><Relationship Id="rId745" Type="http://schemas.openxmlformats.org/officeDocument/2006/relationships/hyperlink" Target="https://www.aqwella.com/upload/iblock/dee/neo_page.pdf" TargetMode="External"/><Relationship Id="rId952" Type="http://schemas.openxmlformats.org/officeDocument/2006/relationships/hyperlink" Target="https://www.aqwella.com/upload/iblock/0b3/empire%20slider%20&#1082;&#1086;&#1083;&#1083;&#1077;&#1082;&#1094;&#1080;&#1080;%20750_750.jpg" TargetMode="External"/><Relationship Id="rId1168" Type="http://schemas.openxmlformats.org/officeDocument/2006/relationships/hyperlink" Target="https://www.aqwella.com/upload/iblock/0e3/malaga_90_01.jpg" TargetMode="External"/><Relationship Id="rId1375" Type="http://schemas.openxmlformats.org/officeDocument/2006/relationships/hyperlink" Target="https://www.aqwella.com/upload/iblock/d07/sifon.jpg" TargetMode="External"/><Relationship Id="rId1582" Type="http://schemas.openxmlformats.org/officeDocument/2006/relationships/hyperlink" Target="https://www.aqwella.com/upload/iblock/798/Mobi_tech.pdf" TargetMode="External"/><Relationship Id="rId2219" Type="http://schemas.openxmlformats.org/officeDocument/2006/relationships/hyperlink" Target="https://www.aqwella.com/upload/iblock/ae8/&#1089;ity_page_eng.pdf" TargetMode="External"/><Relationship Id="rId2426" Type="http://schemas.openxmlformats.org/officeDocument/2006/relationships/hyperlink" Target="https://www.aqwella.com/upload/iblock/757/Allegro_105_2_tech.pdf" TargetMode="External"/><Relationship Id="rId2633" Type="http://schemas.openxmlformats.org/officeDocument/2006/relationships/hyperlink" Target="https://www.aqwella.com/upload/iblock/126/da_100_06.jpg" TargetMode="External"/><Relationship Id="rId4086" Type="http://schemas.openxmlformats.org/officeDocument/2006/relationships/hyperlink" Target="https://www.aqwella.com/upload/iblock/0e5/f003vo3yb72lyf5paw5oavj2k0yxpavq/Rectangle%20123.png" TargetMode="External"/><Relationship Id="rId81" Type="http://schemas.openxmlformats.org/officeDocument/2006/relationships/hyperlink" Target="https://www.aqwella.com/upload/iblock/79e/zve6355qe4yuv74dui039ae84xb22cws/barcelona_45_penal_opened_750&#1093;750.png" TargetMode="External"/><Relationship Id="rId605" Type="http://schemas.openxmlformats.org/officeDocument/2006/relationships/hyperlink" Target="https://www.aqwella.com/upload/iblock/102/Leon-MP_3D.zip" TargetMode="External"/><Relationship Id="rId812" Type="http://schemas.openxmlformats.org/officeDocument/2006/relationships/hyperlink" Target="https://www.aqwella.com/upload/iblock/dfc/Veg.01.05_750.png" TargetMode="External"/><Relationship Id="rId1028" Type="http://schemas.openxmlformats.org/officeDocument/2006/relationships/hyperlink" Target="https://www.aqwella.com/upload/iblock/bbc/untitled%20(10).png" TargetMode="External"/><Relationship Id="rId1235" Type="http://schemas.openxmlformats.org/officeDocument/2006/relationships/hyperlink" Target="https://www.aqwella.com/upload/iblock/111/malaga_120_01.jpg" TargetMode="External"/><Relationship Id="rId1442" Type="http://schemas.openxmlformats.org/officeDocument/2006/relationships/hyperlink" Target="https://www.aqwella.com/upload/iblock/e1a/untitled%20(1).png" TargetMode="External"/><Relationship Id="rId1887" Type="http://schemas.openxmlformats.org/officeDocument/2006/relationships/hyperlink" Target="https://www.aqwella.com/upload/iblock/e3c/forma_page.pdf" TargetMode="External"/><Relationship Id="rId2840" Type="http://schemas.openxmlformats.org/officeDocument/2006/relationships/hyperlink" Target="https://www.aqwella.com/upload/iblock/be8/accent_120_dz_main.jpg" TargetMode="External"/><Relationship Id="rId2938" Type="http://schemas.openxmlformats.org/officeDocument/2006/relationships/hyperlink" Target="https://www.aqwella.com/upload/iblock/142/accent_90_w_34%20(1).jpg" TargetMode="External"/><Relationship Id="rId4293" Type="http://schemas.openxmlformats.org/officeDocument/2006/relationships/hyperlink" Target="https://www.aqwella.com/upload/iblock/02e/0npyt34dg0lndhg8lh3c15k9ee2oh755/Geometria_100_2_ST_tech.png" TargetMode="External"/><Relationship Id="rId4598" Type="http://schemas.openxmlformats.org/officeDocument/2006/relationships/hyperlink" Target="https://www.aqwella.com/upload/iblock/ccd/wgq3udvoo5ghelh3s0js8f2h2fmvvng1/crea_38_round_web2.png" TargetMode="External"/><Relationship Id="rId1302" Type="http://schemas.openxmlformats.org/officeDocument/2006/relationships/hyperlink" Target="https://www.aqwella.com/upload/iblock/91f/Miami_tech.pdf" TargetMode="External"/><Relationship Id="rId1747" Type="http://schemas.openxmlformats.org/officeDocument/2006/relationships/hyperlink" Target="https://www.aqwella.com/upload/iblock/318/MOB0535W+MOB0735BS.png" TargetMode="External"/><Relationship Id="rId1954" Type="http://schemas.openxmlformats.org/officeDocument/2006/relationships/hyperlink" Target="https://www.aqwella.com/upload/iblock/e3f/foster_800.png" TargetMode="External"/><Relationship Id="rId2700" Type="http://schemas.openxmlformats.org/officeDocument/2006/relationships/hyperlink" Target="https://www.aqwella.com/upload/iblock/2cd/Catalog_Clarberg_2020_removed.pdf" TargetMode="External"/><Relationship Id="rId4153" Type="http://schemas.openxmlformats.org/officeDocument/2006/relationships/hyperlink" Target="https://www.aqwella.com/upload/iblock/038/s3wyz0tyakaj6e9yhmctxftnap7x3rl3/Geometria_100_1_ST_tech.pdf" TargetMode="External"/><Relationship Id="rId4360" Type="http://schemas.openxmlformats.org/officeDocument/2006/relationships/hyperlink" Target="https://www.aqwella.com/upload/iblock/b0b/mmd6548h0xf39kz15ex5v14bv6at43bw/Geometria_65_2_ST_tech.pdf" TargetMode="External"/><Relationship Id="rId4458" Type="http://schemas.openxmlformats.org/officeDocument/2006/relationships/hyperlink" Target="https://www.aqwella.com/upload/iblock/50e/seitvx0qvgsq7gunafw4qtwj3ghfcq0g/Geometria_80_1_ST_tech.pdf" TargetMode="External"/><Relationship Id="rId39" Type="http://schemas.openxmlformats.org/officeDocument/2006/relationships/hyperlink" Target="https://www.aqwella.com/upload/iblock/e0c/barcelona_75_03.jpg" TargetMode="External"/><Relationship Id="rId1607" Type="http://schemas.openxmlformats.org/officeDocument/2006/relationships/hyperlink" Target="https://www.aqwella.com/upload/iblock/6e1/mobi_basins.jpg" TargetMode="External"/><Relationship Id="rId1814" Type="http://schemas.openxmlformats.org/officeDocument/2006/relationships/hyperlink" Target="https://www.aqwella.com/upload/iblock/611/&#1096;&#1082;&#1072;&#1092;.jpg" TargetMode="External"/><Relationship Id="rId3267" Type="http://schemas.openxmlformats.org/officeDocument/2006/relationships/hyperlink" Target="https://www.aqwella.com/upload/iblock/cc3/Urban_3d_models.zip" TargetMode="External"/><Relationship Id="rId4013" Type="http://schemas.openxmlformats.org/officeDocument/2006/relationships/hyperlink" Target="https://www.aqwella.com/upload/iblock/178/g82lnxuj9ubdyn1ovfjjlpgjxomm3n4a/TER01052NDB_R_04.jpg" TargetMode="External"/><Relationship Id="rId4220" Type="http://schemas.openxmlformats.org/officeDocument/2006/relationships/hyperlink" Target="https://www.aqwella.com/upload/iblock/4f4/91hc45j82fts8caiymcepq58nsg90b1b/Geometria_100_2_ST_tech.pdf" TargetMode="External"/><Relationship Id="rId4665" Type="http://schemas.openxmlformats.org/officeDocument/2006/relationships/hyperlink" Target="https://www.aqwella.com/upload/iblock/e56/fvqiw9um6s91lnkld46v4vu2h223irn7/crea_38_round_web2.png" TargetMode="External"/><Relationship Id="rId188" Type="http://schemas.openxmlformats.org/officeDocument/2006/relationships/hyperlink" Target="https://www.aqwella.com/upload/iblock/0ce/pfdry714e9qjrpwwpy9bxis2ppc0noap/AQWELLA_LaDonna_booklet_2023.pdf" TargetMode="External"/><Relationship Id="rId395" Type="http://schemas.openxmlformats.org/officeDocument/2006/relationships/hyperlink" Target="https://www.aqwella.com/upload/iblock/525/stil_650.png" TargetMode="External"/><Relationship Id="rId2076" Type="http://schemas.openxmlformats.org/officeDocument/2006/relationships/hyperlink" Target="https://www.aqwella.com/upload/iblock/910/Fargo_3D.zip" TargetMode="External"/><Relationship Id="rId3474" Type="http://schemas.openxmlformats.org/officeDocument/2006/relationships/hyperlink" Target="https://www.aqwella.com/upload/iblock/a46/Astrid_100_tech_merged.pdf" TargetMode="External"/><Relationship Id="rId3681" Type="http://schemas.openxmlformats.org/officeDocument/2006/relationships/hyperlink" Target="https://www.aqwella.com/upload/iblock/688/fbkevdanxaxir22zu1htbx3zswir16k1/750_750%20simplex%20opened.jpg" TargetMode="External"/><Relationship Id="rId3779" Type="http://schemas.openxmlformats.org/officeDocument/2006/relationships/hyperlink" Target="https://www.aqwella.com/upload/iblock/e41/wo51xd9tsfgnwqsdxbfwwrapmig6tile/750_750%20&#1088;&#1086;&#1076;&#1086;&#1089;%20&#1096;&#1082;&#1072;&#1092;%20&#1086;&#1090;&#1082;&#1088;.jpg" TargetMode="External"/><Relationship Id="rId4318" Type="http://schemas.openxmlformats.org/officeDocument/2006/relationships/hyperlink" Target="https://www.aqwella.com/upload/iblock/1aa/i4xpjy78cedz4k0spfthrqi1qorzzarv/GEO01062GRM+STG562X476MW_01.png" TargetMode="External"/><Relationship Id="rId4525" Type="http://schemas.openxmlformats.org/officeDocument/2006/relationships/hyperlink" Target="https://www.aqwella.com/upload/iblock/49d/tn4081y0n4t4v3clr29p1z5dovhoort3/Geometria_80_1_ST_tech.pdf" TargetMode="External"/><Relationship Id="rId4732" Type="http://schemas.openxmlformats.org/officeDocument/2006/relationships/hyperlink" Target="https://www.aqwella.com/upload/iblock/901/auasr5bdmsdyvkiwdg4i7d2kz4ht2t0k/Geometria_35_tech.pdf" TargetMode="External"/><Relationship Id="rId2283" Type="http://schemas.openxmlformats.org/officeDocument/2006/relationships/hyperlink" Target="https://www.aqwella.com/upload/iblock/863/Smart_3D_Model.zip" TargetMode="External"/><Relationship Id="rId2490" Type="http://schemas.openxmlformats.org/officeDocument/2006/relationships/hyperlink" Target="https://www.aqwella.com/upload/iblock/096/Dune%201000.pdf" TargetMode="External"/><Relationship Id="rId2588" Type="http://schemas.openxmlformats.org/officeDocument/2006/relationships/hyperlink" Target="https://www.aqwella.com/upload/iblock/e92/da_100_04.png" TargetMode="External"/><Relationship Id="rId3127" Type="http://schemas.openxmlformats.org/officeDocument/2006/relationships/hyperlink" Target="https://www.aqwella.com/upload/iblock/d9d/Alba_DG_front.jpg" TargetMode="External"/><Relationship Id="rId3334" Type="http://schemas.openxmlformats.org/officeDocument/2006/relationships/hyperlink" Target="https://www.aqwella.com/upload/iblock/8ff/AQWELLA_Urban_booklet_20220117.pdf" TargetMode="External"/><Relationship Id="rId3541" Type="http://schemas.openxmlformats.org/officeDocument/2006/relationships/hyperlink" Target="https://www.aqwella.com/upload/iblock/8ea/lfqs0dq92c8vxcy926q6paml468v0l42/aura_60_tech.png" TargetMode="External"/><Relationship Id="rId3986" Type="http://schemas.openxmlformats.org/officeDocument/2006/relationships/hyperlink" Target="https://www.aqwella.com/upload/iblock/a00/xllj8unikbwi1z4xkk97eiq83f70fa4i/AQWELLA_&#1058;&#1091;&#1084;&#1073;&#1099;_&#1076;&#1083;&#1103;_&#1089;&#1090;&#1080;&#1088;&#1072;&#1083;&#1100;&#1085;&#1099;&#1093;_&#1084;&#1072;&#1096;&#1080;&#1085;_booklet_2024_compressed.pdf" TargetMode="External"/><Relationship Id="rId255" Type="http://schemas.openxmlformats.org/officeDocument/2006/relationships/hyperlink" Target="https://www.aqwella.com/upload/iblock/763/allegro_page_eng.pdf" TargetMode="External"/><Relationship Id="rId462" Type="http://schemas.openxmlformats.org/officeDocument/2006/relationships/hyperlink" Target="https://www.aqwella.com/upload/iblock/c52/foster_page_rus.pdf" TargetMode="External"/><Relationship Id="rId1092" Type="http://schemas.openxmlformats.org/officeDocument/2006/relationships/hyperlink" Target="https://www.aqwella.com/upload/iblock/979/AQWELLA_Infinity_booklet_2023.pdf" TargetMode="External"/><Relationship Id="rId1397" Type="http://schemas.openxmlformats.org/officeDocument/2006/relationships/hyperlink" Target="https://www.aqwella.com/upload/iblock/661/moby_120_joy_duble.jpg" TargetMode="External"/><Relationship Id="rId2143" Type="http://schemas.openxmlformats.org/officeDocument/2006/relationships/hyperlink" Target="https://www.aqwella.com/upload/iblock/077/k29d9qzk7cyb2i1i4horddpfxmg6ngay/NER0108ST_open_750&#1093;750.png" TargetMode="External"/><Relationship Id="rId2350" Type="http://schemas.openxmlformats.org/officeDocument/2006/relationships/hyperlink" Target="https://www.aqwella.com/upload/iblock/b37/untitled%20(15).png" TargetMode="External"/><Relationship Id="rId2795" Type="http://schemas.openxmlformats.org/officeDocument/2006/relationships/hyperlink" Target="https://www.aqwella.com/upload/iblock/8f4/pap_009.jpg" TargetMode="External"/><Relationship Id="rId3401" Type="http://schemas.openxmlformats.org/officeDocument/2006/relationships/hyperlink" Target="https://www.aqwella.com/upload/iblock/7f2/CRF0106_02.png" TargetMode="External"/><Relationship Id="rId3639" Type="http://schemas.openxmlformats.org/officeDocument/2006/relationships/hyperlink" Target="https://www.aqwella.com/upload/iblock/ab9/t3o32z8no08mr5g58gpuy9435m7hhho5/AQWELLA%20Mirror%20Catalog%202024.pdf" TargetMode="External"/><Relationship Id="rId3846" Type="http://schemas.openxmlformats.org/officeDocument/2006/relationships/hyperlink" Target="https://www.aqwella.com/upload/iblock/ed5/y0n8pcggpxj7vrvdtcvkcengbvtjbh1k/Pure_65_tech.pdf" TargetMode="External"/><Relationship Id="rId115" Type="http://schemas.openxmlformats.org/officeDocument/2006/relationships/hyperlink" Target="https://www.aqwella.com/upload/iblock/60a/barcelona_page_rus.pdf" TargetMode="External"/><Relationship Id="rId322" Type="http://schemas.openxmlformats.org/officeDocument/2006/relationships/hyperlink" Target="https://www.aqwella.com/upload/iblock/92c/brig_page_eng.pdf" TargetMode="External"/><Relationship Id="rId767" Type="http://schemas.openxmlformats.org/officeDocument/2006/relationships/hyperlink" Target="https://www.aqwella.com/upload/iblock/09c/untitled%20(20).png" TargetMode="External"/><Relationship Id="rId974" Type="http://schemas.openxmlformats.org/officeDocument/2006/relationships/hyperlink" Target="https://www.aqwella.com/upload/iblock/c79/empire%20slider%20&#1082;&#1086;&#1083;&#1083;&#1077;&#1082;&#1094;&#1080;&#1080;%204%20750_750.jpg" TargetMode="External"/><Relationship Id="rId2003" Type="http://schemas.openxmlformats.org/officeDocument/2006/relationships/hyperlink" Target="https://www.aqwella.com/upload/iblock/cea/fynq0oh71cmhlzr3b2pnul80ugeyw50m/fargo_80_int_basin_2_750&#1093;750.png" TargetMode="External"/><Relationship Id="rId2210" Type="http://schemas.openxmlformats.org/officeDocument/2006/relationships/hyperlink" Target="https://www.aqwella.com/upload/iblock/a85/&#1089;ity_page_rus.pdf" TargetMode="External"/><Relationship Id="rId2448" Type="http://schemas.openxmlformats.org/officeDocument/2006/relationships/hyperlink" Target="https://www.aqwella.com/upload/iblock/aa5/Brw.11.04.D_mixer.png" TargetMode="External"/><Relationship Id="rId2655" Type="http://schemas.openxmlformats.org/officeDocument/2006/relationships/hyperlink" Target="https://www.aqwella.com/upload/iblock/5db/EL0112.png" TargetMode="External"/><Relationship Id="rId2862" Type="http://schemas.openxmlformats.org/officeDocument/2006/relationships/hyperlink" Target="https://www.aqwella.com/upload/iblock/175/Accent_40_tech.pdf" TargetMode="External"/><Relationship Id="rId3706" Type="http://schemas.openxmlformats.org/officeDocument/2006/relationships/hyperlink" Target="https://www.aqwella.com/upload/iblock/134/cil3gbq3xwcz9l11z7eh1mdxw616sggp/750_750%20&#1088;&#1086;&#1076;&#1086;&#1089;%2050%20&#1086;&#1090;&#1082;&#1088;&#1099;&#1090;%202%20&#1085;&#1072;&#1087;&#1086;&#1083;.png" TargetMode="External"/><Relationship Id="rId3913" Type="http://schemas.openxmlformats.org/officeDocument/2006/relationships/hyperlink" Target="https://www.aqwella.com/upload/iblock/80d/z82ctr1s5oxj5dvhjf8p0sbfnrk6jbyo/Pure_100_tech.pdf" TargetMode="External"/><Relationship Id="rId627" Type="http://schemas.openxmlformats.org/officeDocument/2006/relationships/hyperlink" Target="https://www.aqwella.com/upload/iblock/7aa/Leon-MP_3D.zip" TargetMode="External"/><Relationship Id="rId834" Type="http://schemas.openxmlformats.org/officeDocument/2006/relationships/hyperlink" Target="https://www.aqwella.com/upload/iblock/dc5/AQWELLA_Bergamo_booklet_2023.pdf" TargetMode="External"/><Relationship Id="rId1257" Type="http://schemas.openxmlformats.org/officeDocument/2006/relationships/hyperlink" Target="https://www.aqwella.com/upload/iblock/627/miami_01_vert.jpg" TargetMode="External"/><Relationship Id="rId1464" Type="http://schemas.openxmlformats.org/officeDocument/2006/relationships/hyperlink" Target="https://www.aqwella.com/upload/iblock/a48/MOB0710BS.png" TargetMode="External"/><Relationship Id="rId1671" Type="http://schemas.openxmlformats.org/officeDocument/2006/relationships/hyperlink" Target="https://www.aqwella.com/upload/iblock/ba2/AQWELLA_Mobi_booklet_2023.pdf" TargetMode="External"/><Relationship Id="rId2308" Type="http://schemas.openxmlformats.org/officeDocument/2006/relationships/hyperlink" Target="https://www.aqwella.com/upload/iblock/2e6/Smart_80_tech.pdf" TargetMode="External"/><Relationship Id="rId2515" Type="http://schemas.openxmlformats.org/officeDocument/2006/relationships/hyperlink" Target="https://www.aqwella.com/upload/iblock/05a/dune_007.jpg" TargetMode="External"/><Relationship Id="rId2722" Type="http://schemas.openxmlformats.org/officeDocument/2006/relationships/hyperlink" Target="https://www.aqwella.com/upload/iblock/d47/LOG0107N.png" TargetMode="External"/><Relationship Id="rId4175" Type="http://schemas.openxmlformats.org/officeDocument/2006/relationships/hyperlink" Target="https://www.aqwella.com/upload/iblock/d12/grew93q12bs163ut14rx0nym07xe42uj/GEO01102GRM+STG1014X456MW_02.png" TargetMode="External"/><Relationship Id="rId4382" Type="http://schemas.openxmlformats.org/officeDocument/2006/relationships/hyperlink" Target="https://www.aqwella.com/upload/iblock/08b/hlw2a7ef12tj8i46k4k8ii8g37zv9g4t/STG662X476GS.png" TargetMode="External"/><Relationship Id="rId901" Type="http://schemas.openxmlformats.org/officeDocument/2006/relationships/hyperlink" Target="https://www.aqwella.com/upload/iblock/5af/&#1041;&#1077;&#1079;%20&#1085;&#1072;&#1079;&#1074;&#1072;&#1085;&#1080;&#1103;%20(1).png" TargetMode="External"/><Relationship Id="rId1117" Type="http://schemas.openxmlformats.org/officeDocument/2006/relationships/hyperlink" Target="https://www.aqwella.com/upload/iblock/5dc/Inf.05.45BLK.png" TargetMode="External"/><Relationship Id="rId1324" Type="http://schemas.openxmlformats.org/officeDocument/2006/relationships/hyperlink" Target="https://www.aqwella.com/upload/iblock/aa1/AQWELLA_Miami_booklet_2023.pdf" TargetMode="External"/><Relationship Id="rId1531" Type="http://schemas.openxmlformats.org/officeDocument/2006/relationships/hyperlink" Target="https://www.aqwella.com/upload/iblock/7d2/Mobi_tech.pdf" TargetMode="External"/><Relationship Id="rId1769" Type="http://schemas.openxmlformats.org/officeDocument/2006/relationships/hyperlink" Target="https://www.aqwella.com/upload/iblock/6b2/&#1096;&#1082;&#1072;&#1092;%2060.jpg" TargetMode="External"/><Relationship Id="rId1976" Type="http://schemas.openxmlformats.org/officeDocument/2006/relationships/hyperlink" Target="https://www.aqwella.com/upload/iblock/fa8/foster_1000.png" TargetMode="External"/><Relationship Id="rId3191" Type="http://schemas.openxmlformats.org/officeDocument/2006/relationships/hyperlink" Target="https://www.aqwella.com/upload/iblock/784/cube_90GR_penal_opened.jpg" TargetMode="External"/><Relationship Id="rId4035" Type="http://schemas.openxmlformats.org/officeDocument/2006/relationships/hyperlink" Target="https://www.aqwella.com/upload/iblock/33c/xdkalt8qpmid8x9fdifvtd6gipbbiwkp/Geometria_100_1_ST_tech.pdf" TargetMode="External"/><Relationship Id="rId4242" Type="http://schemas.openxmlformats.org/officeDocument/2006/relationships/hyperlink" Target="https://www.aqwella.com/upload/iblock/433/v6firpg3kn509o92wbx0w4nh4tmuxslx/GEO01102SH+STG1014X456GS_01.png" TargetMode="External"/><Relationship Id="rId4687" Type="http://schemas.openxmlformats.org/officeDocument/2006/relationships/hyperlink" Target="https://www.aqwella.com/upload/iblock/207/mlfuugbla1hfmegk3j3ysqerrh83ej1z/AQWELLA_Geometria_booklet_2025.pdf" TargetMode="External"/><Relationship Id="rId30" Type="http://schemas.openxmlformats.org/officeDocument/2006/relationships/hyperlink" Target="https://www.aqwella.com/upload/iblock/925/barcelona_page_rus.pdf" TargetMode="External"/><Relationship Id="rId1629" Type="http://schemas.openxmlformats.org/officeDocument/2006/relationships/hyperlink" Target="https://www.aqwella.com/upload/iblock/e3b/Mobi_tech.pdf" TargetMode="External"/><Relationship Id="rId1836" Type="http://schemas.openxmlformats.org/officeDocument/2006/relationships/hyperlink" Target="https://www.aqwella.com/upload/iblock/170/MOB0717BS.png" TargetMode="External"/><Relationship Id="rId3289" Type="http://schemas.openxmlformats.org/officeDocument/2006/relationships/hyperlink" Target="https://www.aqwella.com/upload/iblock/23b/Urban_3d_models.zip" TargetMode="External"/><Relationship Id="rId3496" Type="http://schemas.openxmlformats.org/officeDocument/2006/relationships/hyperlink" Target="https://www.aqwella.com/upload/iblock/aee/Porto_tech.pdf" TargetMode="External"/><Relationship Id="rId4547" Type="http://schemas.openxmlformats.org/officeDocument/2006/relationships/hyperlink" Target="https://www.aqwella.com/upload/iblock/500/9u0v8p3qblkc8d5jucx3fy0vy9iewczh/GEO01081ST+STG814X476GS_01.png" TargetMode="External"/><Relationship Id="rId4754" Type="http://schemas.openxmlformats.org/officeDocument/2006/relationships/hyperlink" Target="https://www.aqwella.com/upload/iblock/86c/9s51b4e92pn0n7ohr75z5up9q5f5fnt2/Geometria_35_tech.pdf" TargetMode="External"/><Relationship Id="rId1903" Type="http://schemas.openxmlformats.org/officeDocument/2006/relationships/hyperlink" Target="https://www.aqwella.com/upload/iblock/0f2/Manchester_100_hang_tech.pdf" TargetMode="External"/><Relationship Id="rId2098" Type="http://schemas.openxmlformats.org/officeDocument/2006/relationships/hyperlink" Target="https://www.aqwella.com/upload/iblock/06c/verona_03.jpg" TargetMode="External"/><Relationship Id="rId3051" Type="http://schemas.openxmlformats.org/officeDocument/2006/relationships/hyperlink" Target="https://www.aqwella.com/upload/iblock/b90/AQWELLA%20UM_page.pdf" TargetMode="External"/><Relationship Id="rId3149" Type="http://schemas.openxmlformats.org/officeDocument/2006/relationships/hyperlink" Target="https://www.aqwella.com/upload/iblock/cdf/cube_70W_basin.jpg" TargetMode="External"/><Relationship Id="rId3356" Type="http://schemas.openxmlformats.org/officeDocument/2006/relationships/hyperlink" Target="https://www.aqwella.com/upload/iblock/2b7/AQWELLA_Urban_booklet_20220117.pdf" TargetMode="External"/><Relationship Id="rId3563" Type="http://schemas.openxmlformats.org/officeDocument/2006/relationships/hyperlink" Target="https://www.aqwella.com/upload/iblock/805/5ar2ckiyj0m9njcuwn6ogz1bkjebfxdy/AQWELLA%20Mirror%20Catalog%202024.pdf" TargetMode="External"/><Relationship Id="rId4102" Type="http://schemas.openxmlformats.org/officeDocument/2006/relationships/hyperlink" Target="https://www.aqwella.com/upload/iblock/a08/ui6krvjeqkbkwads5xo099c0jl1qrynj/Rectangle%20123.png" TargetMode="External"/><Relationship Id="rId4407" Type="http://schemas.openxmlformats.org/officeDocument/2006/relationships/hyperlink" Target="https://www.aqwella.com/upload/iblock/8eb/pr569zvc8yq2n3glecfkp3riliwd2dar/GEO01062ST+STG562X476GS_01.png" TargetMode="External"/><Relationship Id="rId277" Type="http://schemas.openxmlformats.org/officeDocument/2006/relationships/hyperlink" Target="https://www.aqwella.com/upload/iblock/19f/&#1090;&#1077;&#1093;&#1085;&#1080;&#1095;&#1077;&#1089;&#1082;&#1072;&#1103;%20&#1080;&#1085;&#1092;&#1086;&#1088;&#1084;&#1072;&#1094;&#1080;&#1103;.pdf" TargetMode="External"/><Relationship Id="rId484" Type="http://schemas.openxmlformats.org/officeDocument/2006/relationships/hyperlink" Target="https://www.aqwella.com/upload/iblock/660/untitled%20(3).png" TargetMode="External"/><Relationship Id="rId2165" Type="http://schemas.openxmlformats.org/officeDocument/2006/relationships/hyperlink" Target="https://www.aqwella.com/upload/iblock/b94/d8srygwayf7f3zr31ak51gp8olp65rjo/NER0804D.png" TargetMode="External"/><Relationship Id="rId3009" Type="http://schemas.openxmlformats.org/officeDocument/2006/relationships/hyperlink" Target="https://www.aqwella.com/upload/iblock/399/BAS0106DZ_03.jpg" TargetMode="External"/><Relationship Id="rId3216" Type="http://schemas.openxmlformats.org/officeDocument/2006/relationships/hyperlink" Target="https://www.aqwella.com/upload/iblock/7d2/Urban_100_tech.pdf" TargetMode="External"/><Relationship Id="rId3770" Type="http://schemas.openxmlformats.org/officeDocument/2006/relationships/hyperlink" Target="https://www.aqwella.com/upload/iblock/6e5/ogptn3jf7f3waeyy3aqmpxfkd6tlpero/750_750%20&#1088;&#1086;&#1076;&#1086;&#1089;%2060%20&#1087;&#1086;&#1076;&#1074;&#1077;&#1089;&#1085;.jpg" TargetMode="External"/><Relationship Id="rId3868" Type="http://schemas.openxmlformats.org/officeDocument/2006/relationships/hyperlink" Target="https://www.aqwella.com/upload/iblock/c68/5afcgmfklp8wrtk024lhn5uliymxs97y/PUR0108GRM_02%20(1).png" TargetMode="External"/><Relationship Id="rId4614" Type="http://schemas.openxmlformats.org/officeDocument/2006/relationships/hyperlink" Target="https://www.aqwella.com/upload/iblock/461/iv7fe00462ri41z74unnsxyoeflm5z03/GEO01082KS_02.png" TargetMode="External"/><Relationship Id="rId4821" Type="http://schemas.openxmlformats.org/officeDocument/2006/relationships/hyperlink" Target="https://www.aqwella.com/upload/iblock/0a3/v3knigpmpht3sh38u73vj7ppp76ekryc/&#1042;&#1072;&#1085;&#1082;&#1091;&#1074;&#1077;&#1088;_80_2n_tech.pdf" TargetMode="External"/><Relationship Id="rId137" Type="http://schemas.openxmlformats.org/officeDocument/2006/relationships/hyperlink" Target="https://www.aqwella.com/upload/iblock/a4e/La_donna_3D.zip" TargetMode="External"/><Relationship Id="rId344" Type="http://schemas.openxmlformats.org/officeDocument/2006/relationships/hyperlink" Target="https://www.aqwella.com/upload/iblock/12e/60_3.png" TargetMode="External"/><Relationship Id="rId691" Type="http://schemas.openxmlformats.org/officeDocument/2006/relationships/hyperlink" Target="https://www.aqwella.com/upload/iblock/2e1/laguna_850.png" TargetMode="External"/><Relationship Id="rId789" Type="http://schemas.openxmlformats.org/officeDocument/2006/relationships/hyperlink" Target="https://www.aqwella.com/upload/iblock/6ab/Rio_45_tech.pdf" TargetMode="External"/><Relationship Id="rId996" Type="http://schemas.openxmlformats.org/officeDocument/2006/relationships/hyperlink" Target="https://www.aqwella.com/upload/iblock/b1d/a7wngq2sx62ttulfhckrlky0z80tn6zj/GEN0112MG_KM.png" TargetMode="External"/><Relationship Id="rId2025" Type="http://schemas.openxmlformats.org/officeDocument/2006/relationships/hyperlink" Target="https://www.aqwella.com/upload/iblock/cec/xanyhml6gclejom7zeoy3759lqsn4utz/fargo_60_int_penal_750&#1093;750.png" TargetMode="External"/><Relationship Id="rId2372" Type="http://schemas.openxmlformats.org/officeDocument/2006/relationships/hyperlink" Target="https://www.aqwella.com/upload/iblock/d3b/Accent_3d%20(1).zip" TargetMode="External"/><Relationship Id="rId2677" Type="http://schemas.openxmlformats.org/officeDocument/2006/relationships/hyperlink" Target="https://www.aqwella.com/upload/iblock/865/Elegance%201000.pdf" TargetMode="External"/><Relationship Id="rId2884" Type="http://schemas.openxmlformats.org/officeDocument/2006/relationships/hyperlink" Target="https://www.aqwella.com/upload/iblock/35e/accent_60_w_basin.jpg" TargetMode="External"/><Relationship Id="rId3423" Type="http://schemas.openxmlformats.org/officeDocument/2006/relationships/hyperlink" Target="https://www.aqwella.com/upload/iblock/22b/Craft_800_tech.pdf" TargetMode="External"/><Relationship Id="rId3630" Type="http://schemas.openxmlformats.org/officeDocument/2006/relationships/hyperlink" Target="https://www.aqwella.com/upload/iblock/8bf/oizqszyk95wna9pfvmy7og3yg93ep5x9/750_750%20vision%20front2.jpg" TargetMode="External"/><Relationship Id="rId3728" Type="http://schemas.openxmlformats.org/officeDocument/2006/relationships/hyperlink" Target="https://www.aqwella.com/upload/iblock/b2f/iserdx7xkah5qd6fjbh779o205pe3twl/AQWELLA_Rodos_booklet_2024.pdf" TargetMode="External"/><Relationship Id="rId551" Type="http://schemas.openxmlformats.org/officeDocument/2006/relationships/hyperlink" Target="https://www.aqwella.com/upload/iblock/b8a/franchesca_page_eng.pdf" TargetMode="External"/><Relationship Id="rId649" Type="http://schemas.openxmlformats.org/officeDocument/2006/relationships/hyperlink" Target="https://www.aqwella.com/upload/iblock/3cb/untitled%20(1).png" TargetMode="External"/><Relationship Id="rId856" Type="http://schemas.openxmlformats.org/officeDocument/2006/relationships/hyperlink" Target="https://www.aqwella.com/upload/iblock/cda/Bergamo_tech.pdf" TargetMode="External"/><Relationship Id="rId1181" Type="http://schemas.openxmlformats.org/officeDocument/2006/relationships/hyperlink" Target="https://www.aqwella.com/upload/iblock/16c/untitled%20(5).png" TargetMode="External"/><Relationship Id="rId1279" Type="http://schemas.openxmlformats.org/officeDocument/2006/relationships/hyperlink" Target="https://www.aqwella.com/upload/iblock/8b0/untitled%20(6).png" TargetMode="External"/><Relationship Id="rId1486" Type="http://schemas.openxmlformats.org/officeDocument/2006/relationships/hyperlink" Target="https://www.aqwella.com/upload/iblock/684/sifon.jpg" TargetMode="External"/><Relationship Id="rId2232" Type="http://schemas.openxmlformats.org/officeDocument/2006/relationships/hyperlink" Target="https://www.aqwella.com/upload/iblock/b52/&#1089;ity_page_eng.pdf" TargetMode="External"/><Relationship Id="rId2537" Type="http://schemas.openxmlformats.org/officeDocument/2006/relationships/hyperlink" Target="https://www.aqwella.com/upload/iblock/5d7/Dune_3D_models.zip" TargetMode="External"/><Relationship Id="rId3935" Type="http://schemas.openxmlformats.org/officeDocument/2006/relationships/hyperlink" Target="https://www.aqwella.com/upload/iblock/d71/wh1ozj47eviet7mcb6u6m3vagvoo1z2b/AQWELLA_Pure_booklet%202024.pdf" TargetMode="External"/><Relationship Id="rId204" Type="http://schemas.openxmlformats.org/officeDocument/2006/relationships/hyperlink" Target="https://www.aqwella.com/upload/iblock/8d5/Agr.05.35.png" TargetMode="External"/><Relationship Id="rId411" Type="http://schemas.openxmlformats.org/officeDocument/2006/relationships/hyperlink" Target="https://www.aqwella.com/upload/iblock/84d/corsica_85_main%20(1).jpg" TargetMode="External"/><Relationship Id="rId509" Type="http://schemas.openxmlformats.org/officeDocument/2006/relationships/hyperlink" Target="https://www.aqwella.com/upload/iblock/13b/untitled%20(9).png" TargetMode="External"/><Relationship Id="rId1041" Type="http://schemas.openxmlformats.org/officeDocument/2006/relationships/hyperlink" Target="https://www.aqwella.com/upload/iblock/988/Genesis_tech.pdf" TargetMode="External"/><Relationship Id="rId1139" Type="http://schemas.openxmlformats.org/officeDocument/2006/relationships/hyperlink" Target="https://www.aqwella.com/upload/iblock/687/untitled%20(17).png" TargetMode="External"/><Relationship Id="rId1346" Type="http://schemas.openxmlformats.org/officeDocument/2006/relationships/hyperlink" Target="https://www.aqwella.com/upload/iblock/853/120_2.png" TargetMode="External"/><Relationship Id="rId1693" Type="http://schemas.openxmlformats.org/officeDocument/2006/relationships/hyperlink" Target="https://www.aqwella.com/upload/iblock/d1c/MOB0106W+MOB0706W.png" TargetMode="External"/><Relationship Id="rId1998" Type="http://schemas.openxmlformats.org/officeDocument/2006/relationships/hyperlink" Target="https://www.aqwella.com/upload/iblock/38e/fargo_page_rus.pdf" TargetMode="External"/><Relationship Id="rId2744" Type="http://schemas.openxmlformats.org/officeDocument/2006/relationships/hyperlink" Target="https://www.aqwella.com/upload/iblock/fd0/Logic%20900.pdf" TargetMode="External"/><Relationship Id="rId2951" Type="http://schemas.openxmlformats.org/officeDocument/2006/relationships/hyperlink" Target="https://www.aqwella.com/upload/iblock/014/accent_penal_w_opened.jpg" TargetMode="External"/><Relationship Id="rId4197" Type="http://schemas.openxmlformats.org/officeDocument/2006/relationships/hyperlink" Target="https://www.aqwella.com/upload/iblock/fa2/8lb46fyz95psaydqq9miindr1iz4dhmu/Geometria_100_2_UM_tech.png" TargetMode="External"/><Relationship Id="rId716" Type="http://schemas.openxmlformats.org/officeDocument/2006/relationships/hyperlink" Target="https://www.aqwella.com/upload/iblock/ce5/pnt1g3rfqeqiyl0qkqk605ib0vlav8vu/neo_70n_opened_750&#1093;750.png" TargetMode="External"/><Relationship Id="rId923" Type="http://schemas.openxmlformats.org/officeDocument/2006/relationships/hyperlink" Target="https://www.aqwella.com/upload/iblock/752/Brw.11.04.D_mixer.png" TargetMode="External"/><Relationship Id="rId1553" Type="http://schemas.openxmlformats.org/officeDocument/2006/relationships/hyperlink" Target="https://www.aqwella.com/upload/iblock/e02/sifon.jpg" TargetMode="External"/><Relationship Id="rId1760" Type="http://schemas.openxmlformats.org/officeDocument/2006/relationships/hyperlink" Target="https://www.aqwella.com/upload/iblock/b20/MOB0535W+MOB0735W.png" TargetMode="External"/><Relationship Id="rId1858" Type="http://schemas.openxmlformats.org/officeDocument/2006/relationships/hyperlink" Target="https://www.aqwella.com/upload/iblock/b86/untitled.png" TargetMode="External"/><Relationship Id="rId2604" Type="http://schemas.openxmlformats.org/officeDocument/2006/relationships/hyperlink" Target="https://www.aqwella.com/upload/iblock/ae3/da_100_01.jpg" TargetMode="External"/><Relationship Id="rId2811" Type="http://schemas.openxmlformats.org/officeDocument/2006/relationships/hyperlink" Target="https://www.aqwella.com/upload/iblock/a9d/PAP0112.png" TargetMode="External"/><Relationship Id="rId4057" Type="http://schemas.openxmlformats.org/officeDocument/2006/relationships/hyperlink" Target="https://www.aqwella.com/upload/iblock/d04/q3zel6tvxjv2jpmdpxlt0t520wmigtox/GEO01101KS+STG1014X456MW_02.png" TargetMode="External"/><Relationship Id="rId4264" Type="http://schemas.openxmlformats.org/officeDocument/2006/relationships/hyperlink" Target="https://www.aqwella.com/upload/iblock/a00/qzz9mzsfcz7b52yubohkgk7kpfzpjdsb/Geometria_100_2_ST_tech.png" TargetMode="External"/><Relationship Id="rId4471" Type="http://schemas.openxmlformats.org/officeDocument/2006/relationships/hyperlink" Target="https://www.aqwella.com/upload/iblock/33f/4fz01mhzpeejpr73mbdhin0bg6oq8r9w/GEO01081KS.png" TargetMode="External"/><Relationship Id="rId52" Type="http://schemas.openxmlformats.org/officeDocument/2006/relationships/hyperlink" Target="https://www.aqwella.com/upload/iblock/cb2/barcelona_page_rus.pdf" TargetMode="External"/><Relationship Id="rId1206" Type="http://schemas.openxmlformats.org/officeDocument/2006/relationships/hyperlink" Target="https://www.aqwella.com/upload/iblock/c78/untitled%20(13).png" TargetMode="External"/><Relationship Id="rId1413" Type="http://schemas.openxmlformats.org/officeDocument/2006/relationships/hyperlink" Target="https://www.aqwella.com/upload/iblock/bad/mobi_basins.jpg" TargetMode="External"/><Relationship Id="rId1620" Type="http://schemas.openxmlformats.org/officeDocument/2006/relationships/hyperlink" Target="https://www.aqwella.com/upload/iblock/c5e/mobi_basins.jpg" TargetMode="External"/><Relationship Id="rId2909" Type="http://schemas.openxmlformats.org/officeDocument/2006/relationships/hyperlink" Target="https://www.aqwella.com/upload/iblock/cf1/&#1041;&#1077;&#1079;%20&#1085;&#1072;&#1079;&#1074;&#1072;&#1085;&#1080;&#1103;.png" TargetMode="External"/><Relationship Id="rId3073" Type="http://schemas.openxmlformats.org/officeDocument/2006/relationships/hyperlink" Target="https://www.aqwella.com/upload/iblock/606/Alba_DG_basin.jpg" TargetMode="External"/><Relationship Id="rId3280" Type="http://schemas.openxmlformats.org/officeDocument/2006/relationships/hyperlink" Target="https://www.aqwella.com/upload/iblock/597/Urban_50_tech.pdf" TargetMode="External"/><Relationship Id="rId4124" Type="http://schemas.openxmlformats.org/officeDocument/2006/relationships/hyperlink" Target="https://www.aqwella.com/upload/iblock/ad2/qcoaoaok0vfa192yqcawx5jpzdv57ohk/AQWELLA_Geometria_booklet_2025.pdf" TargetMode="External"/><Relationship Id="rId4331" Type="http://schemas.openxmlformats.org/officeDocument/2006/relationships/hyperlink" Target="https://www.aqwella.com/upload/iblock/80b/m6hjf0f1crtv3gt4vroc7rv81jze8nrc/crea_38_round_web2.png" TargetMode="External"/><Relationship Id="rId4569" Type="http://schemas.openxmlformats.org/officeDocument/2006/relationships/hyperlink" Target="https://www.aqwella.com/upload/iblock/787/014uqq7cfcttkjlsfvtwedlze20llu55/Geometria_80_1_ST_tech.png" TargetMode="External"/><Relationship Id="rId4776" Type="http://schemas.openxmlformats.org/officeDocument/2006/relationships/hyperlink" Target="https://www.aqwella.com/upload/iblock/a6e/o3vep8dglrp2riwqkl3otssrqlsek6c8/VAN01102N.png" TargetMode="External"/><Relationship Id="rId1718" Type="http://schemas.openxmlformats.org/officeDocument/2006/relationships/hyperlink" Target="https://www.aqwella.com/upload/iblock/e3f/MOB0535BS+MOB0735W.png" TargetMode="External"/><Relationship Id="rId1925" Type="http://schemas.openxmlformats.org/officeDocument/2006/relationships/hyperlink" Target="https://www.aqwella.com/upload/iblock/78a/manchester_page.pdf" TargetMode="External"/><Relationship Id="rId3140" Type="http://schemas.openxmlformats.org/officeDocument/2006/relationships/hyperlink" Target="https://www.aqwella.com/upload/iblock/ed0/Alba_3d_models%20(1).zip" TargetMode="External"/><Relationship Id="rId3378" Type="http://schemas.openxmlformats.org/officeDocument/2006/relationships/hyperlink" Target="https://www.aqwella.com/upload/iblock/13c/URB0535W.png" TargetMode="External"/><Relationship Id="rId3585" Type="http://schemas.openxmlformats.org/officeDocument/2006/relationships/hyperlink" Target="https://www.aqwella.com/upload/iblock/628/vl98nrcvc960nmnnakuaep1r1uparrkx/750_750%20moon6.jpg" TargetMode="External"/><Relationship Id="rId3792" Type="http://schemas.openxmlformats.org/officeDocument/2006/relationships/hyperlink" Target="https://www.aqwella.com/upload/iblock/d13/qbdi9tf696x8s9t730fzg65p8i4nnr3h/AQWELLA_Pure_booklet%202024.pdf" TargetMode="External"/><Relationship Id="rId4429" Type="http://schemas.openxmlformats.org/officeDocument/2006/relationships/hyperlink" Target="https://www.aqwella.com/upload/iblock/eeb/rlmmyvkb0fv0su7rttkfdl4buz7xl44s/crea_38_round_web2.png" TargetMode="External"/><Relationship Id="rId4636" Type="http://schemas.openxmlformats.org/officeDocument/2006/relationships/hyperlink" Target="https://www.aqwella.com/upload/iblock/be2/tiesc8fm5uz2p08o7fn35vm1p39r60om/crea_38_round_web2.png" TargetMode="External"/><Relationship Id="rId299" Type="http://schemas.openxmlformats.org/officeDocument/2006/relationships/hyperlink" Target="https://www.aqwella.com/upload/iblock/39a/brig_65_w.jpg" TargetMode="External"/><Relationship Id="rId2187" Type="http://schemas.openxmlformats.org/officeDocument/2006/relationships/hyperlink" Target="https://www.aqwella.com/upload/iblock/8b7/city_50_dk_01.jpg" TargetMode="External"/><Relationship Id="rId2394" Type="http://schemas.openxmlformats.org/officeDocument/2006/relationships/hyperlink" Target="https://www.aqwella.com/upload/iblock/cc9/001.jpg" TargetMode="External"/><Relationship Id="rId3238" Type="http://schemas.openxmlformats.org/officeDocument/2006/relationships/hyperlink" Target="https://www.aqwella.com/upload/iblock/41e/Urban_100_tech.pdf" TargetMode="External"/><Relationship Id="rId3445" Type="http://schemas.openxmlformats.org/officeDocument/2006/relationships/hyperlink" Target="https://www.aqwella.com/upload/iblock/15c/AQWELLA_Astrid_booklet_2023.pdf" TargetMode="External"/><Relationship Id="rId3652" Type="http://schemas.openxmlformats.org/officeDocument/2006/relationships/hyperlink" Target="https://www.aqwella.com/upload/iblock/2ea/bhbmxg3txyt9rkahs6peu19xk6intbgx/750_750%20vision%20frame.jpg" TargetMode="External"/><Relationship Id="rId4703" Type="http://schemas.openxmlformats.org/officeDocument/2006/relationships/hyperlink" Target="https://www.aqwella.com/upload/iblock/efd/mhmqks5l3vik5a9eea71n1gd55cm8eu9/&#1042;&#1080;&#1083;&#1080;&#1089;%20800.png" TargetMode="External"/><Relationship Id="rId159" Type="http://schemas.openxmlformats.org/officeDocument/2006/relationships/hyperlink" Target="https://www.aqwella.com/upload/iblock/3a5/la_donna_003.jpg" TargetMode="External"/><Relationship Id="rId366" Type="http://schemas.openxmlformats.org/officeDocument/2006/relationships/hyperlink" Target="https://www.aqwella.com/upload/iblock/6e7/a9li2zmah7c349dfkrdqvxt2pb9zggeh/brig_75_02_opened.jpg" TargetMode="External"/><Relationship Id="rId573" Type="http://schemas.openxmlformats.org/officeDocument/2006/relationships/hyperlink" Target="https://www.aqwella.com/upload/iblock/218/Franchesca_page.pdf" TargetMode="External"/><Relationship Id="rId780" Type="http://schemas.openxmlformats.org/officeDocument/2006/relationships/hyperlink" Target="https://www.aqwella.com/upload/iblock/5f0/untitled%20(22).png" TargetMode="External"/><Relationship Id="rId2047" Type="http://schemas.openxmlformats.org/officeDocument/2006/relationships/hyperlink" Target="https://www.aqwella.com/upload/iblock/b5a/Fargo_3D.zip" TargetMode="External"/><Relationship Id="rId2254" Type="http://schemas.openxmlformats.org/officeDocument/2006/relationships/hyperlink" Target="https://www.aqwella.com/upload/iblock/8d3/&#1089;ity_page_eng.pdf" TargetMode="External"/><Relationship Id="rId2461" Type="http://schemas.openxmlformats.org/officeDocument/2006/relationships/hyperlink" Target="https://www.aqwella.com/upload/iblock/439/BOR0210BG.png" TargetMode="External"/><Relationship Id="rId2699" Type="http://schemas.openxmlformats.org/officeDocument/2006/relationships/hyperlink" Target="https://www.aqwella.com/upload/iblock/6e4/Evolution%201200.pdf" TargetMode="External"/><Relationship Id="rId3000" Type="http://schemas.openxmlformats.org/officeDocument/2006/relationships/hyperlink" Target="https://www.aqwella.com/upload/iblock/185/AQWELLA_Basic_booklet_20211122.pdf" TargetMode="External"/><Relationship Id="rId3305" Type="http://schemas.openxmlformats.org/officeDocument/2006/relationships/hyperlink" Target="https://www.aqwella.com/upload/iblock/eb7/URB0106DB.png" TargetMode="External"/><Relationship Id="rId3512" Type="http://schemas.openxmlformats.org/officeDocument/2006/relationships/hyperlink" Target="https://www.aqwella.com/upload/iblock/764/AQWELLA_Porto_booklet_2023.pdf" TargetMode="External"/><Relationship Id="rId3957" Type="http://schemas.openxmlformats.org/officeDocument/2006/relationships/hyperlink" Target="https://www.aqwella.com/upload/iblock/b15/v7sr8nq9js8igbhcq83oc9rltngxde3q/AQWELLA_&#1058;&#1091;&#1084;&#1073;&#1099;_&#1076;&#1083;&#1103;_&#1089;&#1090;&#1080;&#1088;&#1072;&#1083;&#1100;&#1085;&#1099;&#1093;_&#1084;&#1072;&#1096;&#1080;&#1085;_booklet_2024_compressed.pdf" TargetMode="External"/><Relationship Id="rId226" Type="http://schemas.openxmlformats.org/officeDocument/2006/relationships/hyperlink" Target="https://www.aqwella.com/upload/iblock/1aa/allegro_105_02.jpg" TargetMode="External"/><Relationship Id="rId433" Type="http://schemas.openxmlformats.org/officeDocument/2006/relationships/hyperlink" Target="https://www.aqwella.com/upload/iblock/21b/Untitled.png" TargetMode="External"/><Relationship Id="rId878" Type="http://schemas.openxmlformats.org/officeDocument/2006/relationships/hyperlink" Target="https://www.aqwella.com/upload/iblock/9c5/Bergamo_tech.pdf" TargetMode="External"/><Relationship Id="rId1063" Type="http://schemas.openxmlformats.org/officeDocument/2006/relationships/hyperlink" Target="https://www.aqwella.com/upload/iblock/2e2/Genesis_3D.zip" TargetMode="External"/><Relationship Id="rId1270" Type="http://schemas.openxmlformats.org/officeDocument/2006/relationships/hyperlink" Target="https://www.aqwella.com/upload/iblock/058/Mai.05.03.png" TargetMode="External"/><Relationship Id="rId2114" Type="http://schemas.openxmlformats.org/officeDocument/2006/relationships/hyperlink" Target="https://www.aqwella.com/upload/iblock/a31/Verona_tech.pdf" TargetMode="External"/><Relationship Id="rId2559" Type="http://schemas.openxmlformats.org/officeDocument/2006/relationships/hyperlink" Target="https://www.aqwella.com/upload/iblock/a75/DUE0505BLK+DUER8CR.png" TargetMode="External"/><Relationship Id="rId2766" Type="http://schemas.openxmlformats.org/officeDocument/2006/relationships/hyperlink" Target="https://www.aqwella.com/upload/iblock/4c7/CIR0210.png" TargetMode="External"/><Relationship Id="rId2973" Type="http://schemas.openxmlformats.org/officeDocument/2006/relationships/hyperlink" Target="https://www.aqwella.com/upload/iblock/61d/BAS0108DZ_02.jpg" TargetMode="External"/><Relationship Id="rId3817" Type="http://schemas.openxmlformats.org/officeDocument/2006/relationships/hyperlink" Target="https://www.aqwella.com/upload/iblock/5d9/37re0f1nbcawrgzj4x0mv9g5d4stfosd/PUR0110WM_01%20(1).png" TargetMode="External"/><Relationship Id="rId640" Type="http://schemas.openxmlformats.org/officeDocument/2006/relationships/hyperlink" Target="https://www.aqwella.com/upload/iblock/bed/60.png" TargetMode="External"/><Relationship Id="rId738" Type="http://schemas.openxmlformats.org/officeDocument/2006/relationships/hyperlink" Target="https://www.aqwella.com/upload/iblock/2b3/neo_003a.jpg" TargetMode="External"/><Relationship Id="rId945" Type="http://schemas.openxmlformats.org/officeDocument/2006/relationships/hyperlink" Target="https://www.aqwella.com/upload/iblock/246/untitled%20(4).png" TargetMode="External"/><Relationship Id="rId1368" Type="http://schemas.openxmlformats.org/officeDocument/2006/relationships/hyperlink" Target="https://www.aqwella.com/upload/iblock/e1e/untitled%20(1).png" TargetMode="External"/><Relationship Id="rId1575" Type="http://schemas.openxmlformats.org/officeDocument/2006/relationships/hyperlink" Target="https://www.aqwella.com/upload/iblock/118/AQWELLA_Mobi_booklet_2023.pdf" TargetMode="External"/><Relationship Id="rId1782" Type="http://schemas.openxmlformats.org/officeDocument/2006/relationships/hyperlink" Target="https://www.aqwella.com/upload/iblock/61f/MOB0406+MOB0717W.png" TargetMode="External"/><Relationship Id="rId2321" Type="http://schemas.openxmlformats.org/officeDocument/2006/relationships/hyperlink" Target="https://www.aqwella.com/upload/iblock/9c2/smart_page_eng.pdf" TargetMode="External"/><Relationship Id="rId2419" Type="http://schemas.openxmlformats.org/officeDocument/2006/relationships/hyperlink" Target="https://www.aqwella.com/upload/iblock/700/SM_3D.zip" TargetMode="External"/><Relationship Id="rId2626" Type="http://schemas.openxmlformats.org/officeDocument/2006/relationships/hyperlink" Target="https://www.aqwella.com/upload/iblock/487/Due%20amant_Catalog_Clarberg_2020_removed.pdf" TargetMode="External"/><Relationship Id="rId2833" Type="http://schemas.openxmlformats.org/officeDocument/2006/relationships/hyperlink" Target="https://www.aqwella.com/upload/iblock/6c7/Accent_3d%20(1).zip" TargetMode="External"/><Relationship Id="rId4079" Type="http://schemas.openxmlformats.org/officeDocument/2006/relationships/hyperlink" Target="https://www.aqwella.com/upload/iblock/488/43pn0lsvnea27zwg9him5nj8snixo2li/GEO01101SH_02.png" TargetMode="External"/><Relationship Id="rId4286" Type="http://schemas.openxmlformats.org/officeDocument/2006/relationships/hyperlink" Target="https://www.aqwella.com/upload/iblock/163/u5wnpabuvgk9jqkvxt25gyace7pr0v13/Geometria_100_2_UM_tech.pdf" TargetMode="External"/><Relationship Id="rId74" Type="http://schemas.openxmlformats.org/officeDocument/2006/relationships/hyperlink" Target="https://www.aqwella.com/upload/iblock/dd1/Ba.05.45.L.png" TargetMode="External"/><Relationship Id="rId500" Type="http://schemas.openxmlformats.org/officeDocument/2006/relationships/hyperlink" Target="https://www.aqwella.com/upload/iblock/da6/djsrm8p91m3bvnf0hkje5c8fqfxv2skh/foster_70_int_opened_750&#1093;750.png" TargetMode="External"/><Relationship Id="rId805" Type="http://schemas.openxmlformats.org/officeDocument/2006/relationships/hyperlink" Target="https://www.aqwella.com/upload/iblock/a74/untitled.png" TargetMode="External"/><Relationship Id="rId1130" Type="http://schemas.openxmlformats.org/officeDocument/2006/relationships/hyperlink" Target="https://www.aqwella.com/upload/iblock/174/untitled%20(1).png" TargetMode="External"/><Relationship Id="rId1228" Type="http://schemas.openxmlformats.org/officeDocument/2006/relationships/hyperlink" Target="https://www.aqwella.com/upload/iblock/5eb/untitled%20(18).png" TargetMode="External"/><Relationship Id="rId1435" Type="http://schemas.openxmlformats.org/officeDocument/2006/relationships/hyperlink" Target="https://www.aqwella.com/upload/iblock/826/untitled1.jpg" TargetMode="External"/><Relationship Id="rId4493" Type="http://schemas.openxmlformats.org/officeDocument/2006/relationships/hyperlink" Target="https://www.aqwella.com/upload/iblock/43a/l9jd679kafjaz7qi8qv3tiubensy4ohz/Rectangle%20123.png" TargetMode="External"/><Relationship Id="rId4798" Type="http://schemas.openxmlformats.org/officeDocument/2006/relationships/hyperlink" Target="https://www.aqwella.com/upload/iblock/291/74srcdlmgn0gdmrnwxb8r2dtcy73ihd1/0.png" TargetMode="External"/><Relationship Id="rId1642" Type="http://schemas.openxmlformats.org/officeDocument/2006/relationships/hyperlink" Target="https://www.aqwella.com/upload/iblock/cd6/mobi_basins.jpg" TargetMode="External"/><Relationship Id="rId1947" Type="http://schemas.openxmlformats.org/officeDocument/2006/relationships/hyperlink" Target="https://www.aqwella.com/upload/iblock/047/manchester_page.pdf" TargetMode="External"/><Relationship Id="rId2900" Type="http://schemas.openxmlformats.org/officeDocument/2006/relationships/hyperlink" Target="https://www.aqwella.com/upload/iblock/12d/ACC0108W%20(1)%20&#1089;&#1078;&#1072;&#1090;&#1099;&#1077;.png" TargetMode="External"/><Relationship Id="rId3095" Type="http://schemas.openxmlformats.org/officeDocument/2006/relationships/hyperlink" Target="https://www.aqwella.com/upload/iblock/2f9/Alba_3d_models%20(1).zip" TargetMode="External"/><Relationship Id="rId4146" Type="http://schemas.openxmlformats.org/officeDocument/2006/relationships/hyperlink" Target="https://www.aqwella.com/upload/iblock/082/czjw4an5i1a0ydheaqno20nvp8qog4ad/STG1014X456MB.png" TargetMode="External"/><Relationship Id="rId4353" Type="http://schemas.openxmlformats.org/officeDocument/2006/relationships/hyperlink" Target="https://www.aqwella.com/upload/iblock/bf4/ht3669s1di2goghoqdnczu4n0d52o8v0/Geometria_65_2_ST_tech.png" TargetMode="External"/><Relationship Id="rId4560" Type="http://schemas.openxmlformats.org/officeDocument/2006/relationships/hyperlink" Target="https://www.aqwella.com/upload/iblock/8ed/a6skpec355bo6xffge5mi8oggaqe7x7o/&#1042;&#1080;&#1083;&#1080;&#1089;%20800.png" TargetMode="External"/><Relationship Id="rId1502" Type="http://schemas.openxmlformats.org/officeDocument/2006/relationships/hyperlink" Target="https://www.aqwella.com/upload/iblock/e6a/untitled%20(1).png" TargetMode="External"/><Relationship Id="rId1807" Type="http://schemas.openxmlformats.org/officeDocument/2006/relationships/hyperlink" Target="https://www.aqwella.com/upload/iblock/aff/Mobi_tech.pdf" TargetMode="External"/><Relationship Id="rId3162" Type="http://schemas.openxmlformats.org/officeDocument/2006/relationships/hyperlink" Target="https://www.aqwella.com/upload/iblock/c59/cube_70W_um_mirror.jpg" TargetMode="External"/><Relationship Id="rId4006" Type="http://schemas.openxmlformats.org/officeDocument/2006/relationships/hyperlink" Target="https://www.aqwella.com/upload/iblock/32d/0vafa8b0tr3hpthoe9xpa6qh8ax2hzy2/AQWELLA_&#1058;&#1091;&#1084;&#1073;&#1099;_&#1076;&#1083;&#1103;_&#1089;&#1090;&#1080;&#1088;&#1072;&#1083;&#1100;&#1085;&#1099;&#1093;_&#1084;&#1072;&#1096;&#1080;&#1085;_booklet_2024_compressed.pdf" TargetMode="External"/><Relationship Id="rId4213" Type="http://schemas.openxmlformats.org/officeDocument/2006/relationships/hyperlink" Target="https://www.aqwella.com/upload/iblock/328/cafbctrcihjw4dlhulvociuj0nweox7j/GEO01102KS+STG1014X456GS_01.png" TargetMode="External"/><Relationship Id="rId4420" Type="http://schemas.openxmlformats.org/officeDocument/2006/relationships/hyperlink" Target="https://www.aqwella.com/upload/iblock/22c/usfyiou69n4xqeueoag6oy4gmfnidazy/&#1042;&#1080;&#1083;&#1080;&#1089;%20600.png" TargetMode="External"/><Relationship Id="rId4658" Type="http://schemas.openxmlformats.org/officeDocument/2006/relationships/hyperlink" Target="https://www.aqwella.com/upload/iblock/f2d/tzlrmpuop6rzneflxskzrmb3h8u9lil3/AQWELLA_Geometria_booklet_2025.pdf" TargetMode="External"/><Relationship Id="rId290" Type="http://schemas.openxmlformats.org/officeDocument/2006/relationships/hyperlink" Target="https://www.aqwella.com/upload/iblock/a26/allegro_85_n.jpg" TargetMode="External"/><Relationship Id="rId388" Type="http://schemas.openxmlformats.org/officeDocument/2006/relationships/hyperlink" Target="https://www.aqwella.com/upload/iblock/64e/corsica_page_rus.pdf" TargetMode="External"/><Relationship Id="rId2069" Type="http://schemas.openxmlformats.org/officeDocument/2006/relationships/hyperlink" Target="https://www.aqwella.com/upload/iblock/403/05h0iz6z7skosp0s05fgwstk2q5h6ws1/frg_80_04.jpg" TargetMode="External"/><Relationship Id="rId3022" Type="http://schemas.openxmlformats.org/officeDocument/2006/relationships/hyperlink" Target="https://www.aqwella.com/upload/iblock/4a5/UM_with_logo.png" TargetMode="External"/><Relationship Id="rId3467" Type="http://schemas.openxmlformats.org/officeDocument/2006/relationships/hyperlink" Target="https://www.aqwella.com/upload/iblock/d4b/AQWELLA_Astrid_booklet_2023.pdf" TargetMode="External"/><Relationship Id="rId3674" Type="http://schemas.openxmlformats.org/officeDocument/2006/relationships/hyperlink" Target="https://www.aqwella.com/upload/iblock/7df/4gjtfo50lidbj6vsk98jsu4qjkx07ans/AQWELLA%20Mirror%20Catalog%202024.pdf" TargetMode="External"/><Relationship Id="rId3881" Type="http://schemas.openxmlformats.org/officeDocument/2006/relationships/hyperlink" Target="https://www.aqwella.com/upload/iblock/a38/rw470gezjgfuhctp9kaoni4ryleh5qxw/Pure_80_tech.pdf" TargetMode="External"/><Relationship Id="rId4518" Type="http://schemas.openxmlformats.org/officeDocument/2006/relationships/hyperlink" Target="https://www.aqwella.com/upload/iblock/fb8/dpeurt76dkra5c8am0czfh0arjj438wz/Rectangle%20123.png" TargetMode="External"/><Relationship Id="rId4725" Type="http://schemas.openxmlformats.org/officeDocument/2006/relationships/hyperlink" Target="https://www.aqwella.com/upload/iblock/94d/9d89iu1caim6dnr82fcmbpab6kxs924v/Geometria_80_2_ST_tech.pdf" TargetMode="External"/><Relationship Id="rId150" Type="http://schemas.openxmlformats.org/officeDocument/2006/relationships/hyperlink" Target="https://www.aqwella.com/upload/iblock/c94/LAD0207B.jpg" TargetMode="External"/><Relationship Id="rId595" Type="http://schemas.openxmlformats.org/officeDocument/2006/relationships/hyperlink" Target="https://www.aqwella.com/upload/iblock/d4f/untitled%20(1).png" TargetMode="External"/><Relationship Id="rId2276" Type="http://schemas.openxmlformats.org/officeDocument/2006/relationships/hyperlink" Target="https://www.aqwella.com/upload/iblock/093/smart_page_eng.pdf" TargetMode="External"/><Relationship Id="rId2483" Type="http://schemas.openxmlformats.org/officeDocument/2006/relationships/hyperlink" Target="https://www.aqwella.com/upload/iblock/ffc/006.jpg" TargetMode="External"/><Relationship Id="rId2690" Type="http://schemas.openxmlformats.org/officeDocument/2006/relationships/hyperlink" Target="https://www.aqwella.com/upload/iblock/b41/evolution_04.jpg" TargetMode="External"/><Relationship Id="rId3327" Type="http://schemas.openxmlformats.org/officeDocument/2006/relationships/hyperlink" Target="https://www.aqwella.com/upload/iblock/de4/URB0106W.png" TargetMode="External"/><Relationship Id="rId3534" Type="http://schemas.openxmlformats.org/officeDocument/2006/relationships/hyperlink" Target="https://www.aqwella.com/upload/iblock/c92/3ythdx069me5u2k220ie67hg9fgybtgi/aura_70_tech.png" TargetMode="External"/><Relationship Id="rId3741" Type="http://schemas.openxmlformats.org/officeDocument/2006/relationships/hyperlink" Target="https://www.aqwella.com/upload/iblock/043/3bvxkawjlx4tevkngz35tfk63sm4drl1/750_750%20&#1088;&#1086;&#1076;&#1086;&#1089;%2075%20&#1079;&#1072;&#1082;&#1088;&#1099;&#1090;%202%20&#1085;&#1072;&#1087;&#1086;&#1083;.png" TargetMode="External"/><Relationship Id="rId3979" Type="http://schemas.openxmlformats.org/officeDocument/2006/relationships/hyperlink" Target="https://www.aqwella.com/upload/iblock/047/2ppka5x7j3d8u5lz27jdh4q7qj3i541e/TER01051DB_L_02.jpg" TargetMode="External"/><Relationship Id="rId248" Type="http://schemas.openxmlformats.org/officeDocument/2006/relationships/hyperlink" Target="https://www.aqwella.com/upload/iblock/19f/allegro_page_eng.pdf" TargetMode="External"/><Relationship Id="rId455" Type="http://schemas.openxmlformats.org/officeDocument/2006/relationships/hyperlink" Target="https://www.aqwella.com/upload/iblock/0b6/untitled%20(3).png" TargetMode="External"/><Relationship Id="rId662" Type="http://schemas.openxmlformats.org/officeDocument/2006/relationships/hyperlink" Target="https://www.aqwella.com/upload/iblock/36d/untitled%20(5).png" TargetMode="External"/><Relationship Id="rId1085" Type="http://schemas.openxmlformats.org/officeDocument/2006/relationships/hyperlink" Target="https://www.aqwella.com/upload/iblock/c97/Infinity_te&#1089;h.pdf" TargetMode="External"/><Relationship Id="rId1292" Type="http://schemas.openxmlformats.org/officeDocument/2006/relationships/hyperlink" Target="https://www.aqwella.com/upload/iblock/77c/AQWELLA_Miami_booklet_2023.pdf" TargetMode="External"/><Relationship Id="rId2136" Type="http://schemas.openxmlformats.org/officeDocument/2006/relationships/hyperlink" Target="https://www.aqwella.com/upload/iblock/f51/vjjs5wg554nmcpr8v16xyenx9ktsowke/Neringa_Tech_new.png" TargetMode="External"/><Relationship Id="rId2343" Type="http://schemas.openxmlformats.org/officeDocument/2006/relationships/hyperlink" Target="https://www.aqwella.com/upload/iblock/aaa/verona_01.jpg" TargetMode="External"/><Relationship Id="rId2550" Type="http://schemas.openxmlformats.org/officeDocument/2006/relationships/hyperlink" Target="https://www.aqwella.com/upload/iblock/038/Due%20amanti%201000.pdf" TargetMode="External"/><Relationship Id="rId2788" Type="http://schemas.openxmlformats.org/officeDocument/2006/relationships/hyperlink" Target="https://www.aqwella.com/upload/iblock/c6b/pap_012.jpg" TargetMode="External"/><Relationship Id="rId2995" Type="http://schemas.openxmlformats.org/officeDocument/2006/relationships/hyperlink" Target="https://www.aqwella.com/upload/iblock/64a/BAS0207DZ.png" TargetMode="External"/><Relationship Id="rId3601" Type="http://schemas.openxmlformats.org/officeDocument/2006/relationships/hyperlink" Target="https://www.aqwella.com/upload/iblock/6ca/k2gldeeinixcooz0fsnyva7a0cdh3zlb/AQWELLA%20Mirror%20Catalog%202024.pdf" TargetMode="External"/><Relationship Id="rId3839" Type="http://schemas.openxmlformats.org/officeDocument/2006/relationships/hyperlink" Target="https://www.aqwella.com/upload/iblock/117/1sesmk5p1slzicd50usqowt89e45o2gf/AQWELLA_Pure_booklet%202024.pdf" TargetMode="External"/><Relationship Id="rId108" Type="http://schemas.openxmlformats.org/officeDocument/2006/relationships/hyperlink" Target="https://www.aqwella.com/upload/iblock/03d/gswhnk2eii4xygh8c8siewouolg0w41m/barcelona_75_int_opened_750&#1093;750.png" TargetMode="External"/><Relationship Id="rId315" Type="http://schemas.openxmlformats.org/officeDocument/2006/relationships/hyperlink" Target="https://www.aqwella.com/upload/iblock/eee/brig_page_rus.pdf" TargetMode="External"/><Relationship Id="rId522" Type="http://schemas.openxmlformats.org/officeDocument/2006/relationships/hyperlink" Target="https://www.aqwella.com/upload/iblock/07c/foster_page_rus.pdf" TargetMode="External"/><Relationship Id="rId967" Type="http://schemas.openxmlformats.org/officeDocument/2006/relationships/hyperlink" Target="https://www.aqwella.com/upload/iblock/7b2/Empire_tech.pdf" TargetMode="External"/><Relationship Id="rId1152" Type="http://schemas.openxmlformats.org/officeDocument/2006/relationships/hyperlink" Target="https://www.aqwella.com/upload/iblock/432/750_750%20&#1089;&#1083;&#1072;&#1081;&#1076;&#1077;&#1088;%20&#1082;&#1086;&#1083;&#1083;&#1077;&#1082;&#1094;&#1080;&#1080;1%20(2).jpg" TargetMode="External"/><Relationship Id="rId1597" Type="http://schemas.openxmlformats.org/officeDocument/2006/relationships/hyperlink" Target="https://www.aqwella.com/upload/iblock/faa/sifon.jpg" TargetMode="External"/><Relationship Id="rId2203" Type="http://schemas.openxmlformats.org/officeDocument/2006/relationships/hyperlink" Target="https://www.aqwella.com/upload/iblock/43e/&#1089;ity_page_eng.pdf" TargetMode="External"/><Relationship Id="rId2410" Type="http://schemas.openxmlformats.org/officeDocument/2006/relationships/hyperlink" Target="https://www.aqwella.com/upload/iblock/b45/untitled%20(1).jpg" TargetMode="External"/><Relationship Id="rId2648" Type="http://schemas.openxmlformats.org/officeDocument/2006/relationships/hyperlink" Target="https://www.aqwella.com/upload/iblock/dce/Elegance%20Catalog_Clarberg_2020_removed.pdf" TargetMode="External"/><Relationship Id="rId2855" Type="http://schemas.openxmlformats.org/officeDocument/2006/relationships/hyperlink" Target="https://www.aqwella.com/upload/iblock/93e/Accent_120_tech.pdf" TargetMode="External"/><Relationship Id="rId3906" Type="http://schemas.openxmlformats.org/officeDocument/2006/relationships/hyperlink" Target="https://www.aqwella.com/upload/iblock/d08/kfk4fbshkykka7g9l2ankrqqwg34ryll/Pure_80_tech.pdf" TargetMode="External"/><Relationship Id="rId96" Type="http://schemas.openxmlformats.org/officeDocument/2006/relationships/hyperlink" Target="https://www.aqwella.com/upload/iblock/881/stil_1050.png" TargetMode="External"/><Relationship Id="rId827" Type="http://schemas.openxmlformats.org/officeDocument/2006/relationships/hyperlink" Target="https://www.aqwella.com/upload/iblock/28c/AQWELLA_Bergamo_booklet_2023.pdf" TargetMode="External"/><Relationship Id="rId1012" Type="http://schemas.openxmlformats.org/officeDocument/2006/relationships/hyperlink" Target="https://www.aqwella.com/upload/iblock/724/genesis_003.jpg" TargetMode="External"/><Relationship Id="rId1457" Type="http://schemas.openxmlformats.org/officeDocument/2006/relationships/hyperlink" Target="https://www.aqwella.com/upload/iblock/478/untitled%20(2).png" TargetMode="External"/><Relationship Id="rId1664" Type="http://schemas.openxmlformats.org/officeDocument/2006/relationships/hyperlink" Target="https://www.aqwella.com/upload/iblock/1c7/MOB0706W.png" TargetMode="External"/><Relationship Id="rId1871" Type="http://schemas.openxmlformats.org/officeDocument/2006/relationships/hyperlink" Target="https://www.aqwella.com/upload/iblock/d93/nruqfhtujushae5fjfq7w1tjurmw8wkg/forma_34_int_opened1_750&#1093;750.png" TargetMode="External"/><Relationship Id="rId2508" Type="http://schemas.openxmlformats.org/officeDocument/2006/relationships/hyperlink" Target="https://www.aqwella.com/upload/iblock/32b/dune_004.jpg" TargetMode="External"/><Relationship Id="rId2715" Type="http://schemas.openxmlformats.org/officeDocument/2006/relationships/hyperlink" Target="https://www.aqwella.com/upload/iblock/77c/Logic_Catalog_Clarberg_2020_removed.pdf" TargetMode="External"/><Relationship Id="rId2922" Type="http://schemas.openxmlformats.org/officeDocument/2006/relationships/hyperlink" Target="https://www.aqwella.com/upload/iblock/fb8/Accent_3d.zip" TargetMode="External"/><Relationship Id="rId4070" Type="http://schemas.openxmlformats.org/officeDocument/2006/relationships/hyperlink" Target="https://www.aqwella.com/upload/iblock/0af/e9imdsafz2yj5kf9vgvhag35fa7x1gh1/geo_100_st01ks_facade_nc.jpg" TargetMode="External"/><Relationship Id="rId4168" Type="http://schemas.openxmlformats.org/officeDocument/2006/relationships/hyperlink" Target="https://www.aqwella.com/upload/iblock/bdc/pzqsg4frdipq4mnij3lv0kt22lm2zibt/Geometria_100_2_UM_tech.png" TargetMode="External"/><Relationship Id="rId4375" Type="http://schemas.openxmlformats.org/officeDocument/2006/relationships/hyperlink" Target="https://www.aqwella.com/upload/iblock/97a/c22txuetvjgqx2c6sp3zrm58jybfrks5/crea_38_round_web2.png" TargetMode="External"/><Relationship Id="rId1317" Type="http://schemas.openxmlformats.org/officeDocument/2006/relationships/hyperlink" Target="https://www.aqwella.com/upload/iblock/1a2/MAI0175.png" TargetMode="External"/><Relationship Id="rId1524" Type="http://schemas.openxmlformats.org/officeDocument/2006/relationships/hyperlink" Target="https://www.aqwella.com/upload/iblock/fa5/untitled.png" TargetMode="External"/><Relationship Id="rId1731" Type="http://schemas.openxmlformats.org/officeDocument/2006/relationships/hyperlink" Target="https://www.aqwella.com/upload/iblock/a23/&#1087;&#1077;&#1085;&#1072;&#1083;.png" TargetMode="External"/><Relationship Id="rId1969" Type="http://schemas.openxmlformats.org/officeDocument/2006/relationships/hyperlink" Target="https://www.aqwella.com/upload/iblock/991/manchester_page.pdf" TargetMode="External"/><Relationship Id="rId3184" Type="http://schemas.openxmlformats.org/officeDocument/2006/relationships/hyperlink" Target="https://www.aqwella.com/upload/iblock/e48/cube_90GR_basin.jpg" TargetMode="External"/><Relationship Id="rId4028" Type="http://schemas.openxmlformats.org/officeDocument/2006/relationships/hyperlink" Target="https://www.aqwella.com/upload/iblock/eb8/m36a5wv9jty0n41aa7tir0ujjlffdgfv/GEO01101GRM+STG1014X456MW_01.png" TargetMode="External"/><Relationship Id="rId4235" Type="http://schemas.openxmlformats.org/officeDocument/2006/relationships/hyperlink" Target="https://www.aqwella.com/upload/iblock/4e4/30lcqcys470zfrq8yg3emmowuo6eivhz/Geometria_100_2_ST_tech.png" TargetMode="External"/><Relationship Id="rId4582" Type="http://schemas.openxmlformats.org/officeDocument/2006/relationships/hyperlink" Target="https://www.aqwella.com/upload/iblock/1c5/y512kht6wp9jsdnasz393rpwxbd6oeum/Geometria_80_1_ST_tech.pdf" TargetMode="External"/><Relationship Id="rId23" Type="http://schemas.openxmlformats.org/officeDocument/2006/relationships/hyperlink" Target="https://www.aqwella.com/upload/iblock/358/Ba.04.36.jpg" TargetMode="External"/><Relationship Id="rId1829" Type="http://schemas.openxmlformats.org/officeDocument/2006/relationships/hyperlink" Target="https://www.aqwella.com/upload/iblock/079/&#1096;&#1082;&#1072;&#1092;%2080-120.png" TargetMode="External"/><Relationship Id="rId3391" Type="http://schemas.openxmlformats.org/officeDocument/2006/relationships/hyperlink" Target="https://www.aqwella.com/upload/iblock/a73/750_750_8.jpg" TargetMode="External"/><Relationship Id="rId3489" Type="http://schemas.openxmlformats.org/officeDocument/2006/relationships/hyperlink" Target="https://www.aqwella.com/upload/iblock/b35/AQWELLA_Porto_booklet_2023.pdf" TargetMode="External"/><Relationship Id="rId3696" Type="http://schemas.openxmlformats.org/officeDocument/2006/relationships/hyperlink" Target="https://www.aqwella.com/upload/iblock/5dd/ugsfwjphqyjc2hqzp119f2osbwc6qy95/AQWELLA_Rodos_booklet_2024.pdf" TargetMode="External"/><Relationship Id="rId4442" Type="http://schemas.openxmlformats.org/officeDocument/2006/relationships/hyperlink" Target="https://www.aqwella.com/upload/iblock/59e/ex159g3i0nmfap3ap8g8toux1353n3py/Geometria_80_1_UM_tech.png" TargetMode="External"/><Relationship Id="rId4747" Type="http://schemas.openxmlformats.org/officeDocument/2006/relationships/hyperlink" Target="https://www.aqwella.com/upload/iblock/9eb/jrli3coiy1pafxvbtwtlcpzroj1xksjc/Geometria_35_tech.pdf" TargetMode="External"/><Relationship Id="rId2298" Type="http://schemas.openxmlformats.org/officeDocument/2006/relationships/hyperlink" Target="https://www.aqwella.com/upload/iblock/1bf/smart_page_rus.pdf" TargetMode="External"/><Relationship Id="rId3044" Type="http://schemas.openxmlformats.org/officeDocument/2006/relationships/hyperlink" Target="https://www.aqwella.com/upload/iblock/9da/UM_with_logo.png" TargetMode="External"/><Relationship Id="rId3251" Type="http://schemas.openxmlformats.org/officeDocument/2006/relationships/hyperlink" Target="https://www.aqwella.com/upload/iblock/0f1/AQWELLA_Urban_booklet_20220117.pdf" TargetMode="External"/><Relationship Id="rId3349" Type="http://schemas.openxmlformats.org/officeDocument/2006/relationships/hyperlink" Target="https://www.aqwella.com/upload/iblock/3bb/750_750%2013.jpg" TargetMode="External"/><Relationship Id="rId3556" Type="http://schemas.openxmlformats.org/officeDocument/2006/relationships/hyperlink" Target="https://www.aqwella.com/upload/iblock/965/pvmbw0kv5b0rtxbs6zf3lqddkva63j7x/750_750%20moon3.jpg" TargetMode="External"/><Relationship Id="rId4302" Type="http://schemas.openxmlformats.org/officeDocument/2006/relationships/hyperlink" Target="https://www.aqwella.com/upload/iblock/820/qnk8pdos3b1z252t6as9pjl7ragt0zps/STG1014X456GS.png" TargetMode="External"/><Relationship Id="rId172" Type="http://schemas.openxmlformats.org/officeDocument/2006/relationships/hyperlink" Target="https://www.aqwella.com/upload/iblock/acc/la_donna_003.jpg" TargetMode="External"/><Relationship Id="rId477" Type="http://schemas.openxmlformats.org/officeDocument/2006/relationships/hyperlink" Target="https://www.aqwella.com/upload/iblock/20a/m68hlpqbpyad62cilh2ky2haiw139duw/foster_60_int_750&#1093;750.png" TargetMode="External"/><Relationship Id="rId684" Type="http://schemas.openxmlformats.org/officeDocument/2006/relationships/hyperlink" Target="https://www.aqwella.com/upload/iblock/32f/untitled%20(16).png" TargetMode="External"/><Relationship Id="rId2060" Type="http://schemas.openxmlformats.org/officeDocument/2006/relationships/hyperlink" Target="https://www.aqwella.com/upload/iblock/2cd/foster_700.png" TargetMode="External"/><Relationship Id="rId2158" Type="http://schemas.openxmlformats.org/officeDocument/2006/relationships/hyperlink" Target="https://www.aqwella.com/upload/iblock/696/lmk30s14ak7fg7g2huja5f2z6u5nnjgh/AQWELLA_Neringa_booklet_2025.pdf.pdf" TargetMode="External"/><Relationship Id="rId2365" Type="http://schemas.openxmlformats.org/officeDocument/2006/relationships/hyperlink" Target="https://www.aqwella.com/upload/iblock/821/4y1oxhw9g15mztua4xjyg6t0xwk1247a/fargo_80_int_750&#1093;750.png" TargetMode="External"/><Relationship Id="rId3111" Type="http://schemas.openxmlformats.org/officeDocument/2006/relationships/hyperlink" Target="https://www.aqwella.com/upload/iblock/b36/AQWELLA_Alba_booklet_2023.pdf" TargetMode="External"/><Relationship Id="rId3209" Type="http://schemas.openxmlformats.org/officeDocument/2006/relationships/hyperlink" Target="https://www.aqwella.com/upload/iblock/34b/533_800%2010.jpg" TargetMode="External"/><Relationship Id="rId3763" Type="http://schemas.openxmlformats.org/officeDocument/2006/relationships/hyperlink" Target="https://www.aqwella.com/upload/iblock/663/xr4wtjews2z0rmxkjynqx0hq1tptlevm/elegance_80.png" TargetMode="External"/><Relationship Id="rId3970" Type="http://schemas.openxmlformats.org/officeDocument/2006/relationships/hyperlink" Target="https://www.aqwella.com/upload/iblock/5f4/omoj9hkh2cezmjw2021ls77ynr705i8h/DU01052N_R.png" TargetMode="External"/><Relationship Id="rId4607" Type="http://schemas.openxmlformats.org/officeDocument/2006/relationships/hyperlink" Target="https://www.aqwella.com/upload/iblock/42a/l7dyokj8524duwwa7bx4lu6d2803fcut/Rectangle%20123.png" TargetMode="External"/><Relationship Id="rId4814" Type="http://schemas.openxmlformats.org/officeDocument/2006/relationships/hyperlink" Target="https://www.aqwella.com/upload/iblock/1a3/8caw0fj9nkqulyxw32eekyyec7ol7yvw/0.png" TargetMode="External"/><Relationship Id="rId337" Type="http://schemas.openxmlformats.org/officeDocument/2006/relationships/hyperlink" Target="https://www.aqwella.com/upload/iblock/828/quadro_65.png" TargetMode="External"/><Relationship Id="rId891" Type="http://schemas.openxmlformats.org/officeDocument/2006/relationships/hyperlink" Target="https://www.aqwella.com/upload/iblock/b07/AQWELLA_Bergamo_booklet_2023.pdf" TargetMode="External"/><Relationship Id="rId989" Type="http://schemas.openxmlformats.org/officeDocument/2006/relationships/hyperlink" Target="https://www.aqwella.com/upload/iblock/cf4/5gqtnz3gmn2uyhlxa7t4eg9obocj3g13/genesis_W_34_01_hr.jpg" TargetMode="External"/><Relationship Id="rId2018" Type="http://schemas.openxmlformats.org/officeDocument/2006/relationships/hyperlink" Target="https://www.aqwella.com/upload/iblock/280/untitled1234567896966.jpg" TargetMode="External"/><Relationship Id="rId2572" Type="http://schemas.openxmlformats.org/officeDocument/2006/relationships/hyperlink" Target="https://www.aqwella.com/upload/iblock/dd1/Due%20amant_Catalog_Clarberg_2020_removed.pdf" TargetMode="External"/><Relationship Id="rId2877" Type="http://schemas.openxmlformats.org/officeDocument/2006/relationships/hyperlink" Target="https://www.aqwella.com/upload/iblock/a15/Accent_3d%20(1).zip" TargetMode="External"/><Relationship Id="rId3416" Type="http://schemas.openxmlformats.org/officeDocument/2006/relationships/hyperlink" Target="https://www.aqwella.com/upload/iblock/ba1/750_750_4.jpg" TargetMode="External"/><Relationship Id="rId3623" Type="http://schemas.openxmlformats.org/officeDocument/2006/relationships/hyperlink" Target="https://www.aqwella.com/upload/iblock/4b0/nz7bldowm35dfu0nl3psyuqeaqp8ot4u/AQWELLA%20Mirror%20Catalog%202024.pdf" TargetMode="External"/><Relationship Id="rId3830" Type="http://schemas.openxmlformats.org/officeDocument/2006/relationships/hyperlink" Target="https://www.aqwella.com/upload/iblock/324/47uhxtm11t8hb8d1l7bhp3ibd16ws5df/Pure_65_tech.pdf" TargetMode="External"/><Relationship Id="rId544" Type="http://schemas.openxmlformats.org/officeDocument/2006/relationships/hyperlink" Target="https://www.aqwella.com/upload/iblock/920/franchesca_page_eng.pdf" TargetMode="External"/><Relationship Id="rId751" Type="http://schemas.openxmlformats.org/officeDocument/2006/relationships/hyperlink" Target="https://www.aqwella.com/upload/iblock/1f8/Neo_60_hang_tech.pdf" TargetMode="External"/><Relationship Id="rId849" Type="http://schemas.openxmlformats.org/officeDocument/2006/relationships/hyperlink" Target="https://www.aqwella.com/upload/iblock/12a/bergamo_100_02.png" TargetMode="External"/><Relationship Id="rId1174" Type="http://schemas.openxmlformats.org/officeDocument/2006/relationships/hyperlink" Target="https://www.aqwella.com/upload/iblock/346/untitled.png" TargetMode="External"/><Relationship Id="rId1381" Type="http://schemas.openxmlformats.org/officeDocument/2006/relationships/hyperlink" Target="https://www.aqwella.com/upload/iblock/a4d/MOB0112DB%20+%20MOB0712DB.png" TargetMode="External"/><Relationship Id="rId1479" Type="http://schemas.openxmlformats.org/officeDocument/2006/relationships/hyperlink" Target="https://www.aqwella.com/upload/iblock/620/untitled.jpg" TargetMode="External"/><Relationship Id="rId1686" Type="http://schemas.openxmlformats.org/officeDocument/2006/relationships/hyperlink" Target="https://www.aqwella.com/upload/iblock/668/untitled%20(1).jpg" TargetMode="External"/><Relationship Id="rId2225" Type="http://schemas.openxmlformats.org/officeDocument/2006/relationships/hyperlink" Target="https://www.aqwella.com/upload/iblock/0b5/&#1089;ity_page_eng.pdf" TargetMode="External"/><Relationship Id="rId2432" Type="http://schemas.openxmlformats.org/officeDocument/2006/relationships/hyperlink" Target="https://www.aqwella.com/upload/iblock/0a6/allegro_65_03.jpg" TargetMode="External"/><Relationship Id="rId3928" Type="http://schemas.openxmlformats.org/officeDocument/2006/relationships/hyperlink" Target="https://www.aqwella.com/upload/iblock/e3e/f5zyoit3oqtkdlf57ixvqpe2blyll1l3/750_750%20pure%20seriy%20tuman%2060+penal.jpg" TargetMode="External"/><Relationship Id="rId4092" Type="http://schemas.openxmlformats.org/officeDocument/2006/relationships/hyperlink" Target="https://www.aqwella.com/upload/iblock/133/bpp0o2nad63gdtqxxxp6artonq3rftey/Rectangle%20123.png" TargetMode="External"/><Relationship Id="rId404" Type="http://schemas.openxmlformats.org/officeDocument/2006/relationships/hyperlink" Target="https://www.aqwella.com/upload/iblock/86f/al7dhz4rfj2wdov6bpnuqap19t3pgddr/corsica_75_int_opened_750&#1093;750.png" TargetMode="External"/><Relationship Id="rId611" Type="http://schemas.openxmlformats.org/officeDocument/2006/relationships/hyperlink" Target="https://www.aqwella.com/upload/iblock/76f/Untitled%20(3).png" TargetMode="External"/><Relationship Id="rId1034" Type="http://schemas.openxmlformats.org/officeDocument/2006/relationships/hyperlink" Target="https://www.aqwella.com/upload/iblock/b86/Genesis_tech.pdf" TargetMode="External"/><Relationship Id="rId1241" Type="http://schemas.openxmlformats.org/officeDocument/2006/relationships/hyperlink" Target="https://www.aqwella.com/upload/iblock/b46/malaga_120_02.jpg" TargetMode="External"/><Relationship Id="rId1339" Type="http://schemas.openxmlformats.org/officeDocument/2006/relationships/hyperlink" Target="https://www.aqwella.com/upload/iblock/a03/9g08a0pgtst5t886ta6k79qkt6i95c5c/wb_olimpia.png" TargetMode="External"/><Relationship Id="rId1893" Type="http://schemas.openxmlformats.org/officeDocument/2006/relationships/hyperlink" Target="https://www.aqwella.com/upload/iblock/de5/manchester_page.pdf" TargetMode="External"/><Relationship Id="rId2737" Type="http://schemas.openxmlformats.org/officeDocument/2006/relationships/hyperlink" Target="https://www.aqwella.com/upload/iblock/565/006.jpg" TargetMode="External"/><Relationship Id="rId2944" Type="http://schemas.openxmlformats.org/officeDocument/2006/relationships/hyperlink" Target="https://www.aqwella.com/upload/iblock/ea4/accent_120_dz_main_1.jpg" TargetMode="External"/><Relationship Id="rId4397" Type="http://schemas.openxmlformats.org/officeDocument/2006/relationships/hyperlink" Target="https://www.aqwella.com/upload/iblock/ecc/4tckxrgi1zcx204fdmfr1alpwl3wc6xn/Geometria_65_2_ST_tech.png" TargetMode="External"/><Relationship Id="rId709" Type="http://schemas.openxmlformats.org/officeDocument/2006/relationships/hyperlink" Target="https://www.aqwella.com/upload/iblock/26a/untitled%20(2).png" TargetMode="External"/><Relationship Id="rId916" Type="http://schemas.openxmlformats.org/officeDocument/2006/relationships/hyperlink" Target="https://www.aqwella.com/upload/iblock/121/Brw.11.04.D_mixer.png" TargetMode="External"/><Relationship Id="rId1101" Type="http://schemas.openxmlformats.org/officeDocument/2006/relationships/hyperlink" Target="https://www.aqwella.com/upload/iblock/a8b/750_750%20&#1089;&#1083;&#1072;&#1081;&#1076;&#1077;&#1088;%20&#1082;&#1086;&#1083;&#1083;&#1077;&#1082;&#1094;&#1080;&#1080;1%20(1).jpg" TargetMode="External"/><Relationship Id="rId1546" Type="http://schemas.openxmlformats.org/officeDocument/2006/relationships/hyperlink" Target="https://www.aqwella.com/upload/iblock/e78/8nfv11xz92x04doo6zjuixcbw6hpk84i/wb_olimpia.png" TargetMode="External"/><Relationship Id="rId1753" Type="http://schemas.openxmlformats.org/officeDocument/2006/relationships/hyperlink" Target="https://www.aqwella.com/upload/iblock/c27/&#1087;&#1077;&#1085;&#1072;&#1083;.png" TargetMode="External"/><Relationship Id="rId1960" Type="http://schemas.openxmlformats.org/officeDocument/2006/relationships/hyperlink" Target="https://www.aqwella.com/upload/iblock/1c0/MAN01073_003.jpg" TargetMode="External"/><Relationship Id="rId2804" Type="http://schemas.openxmlformats.org/officeDocument/2006/relationships/hyperlink" Target="https://www.aqwella.com/upload/iblock/463/pap_004.jpg" TargetMode="External"/><Relationship Id="rId4257" Type="http://schemas.openxmlformats.org/officeDocument/2006/relationships/hyperlink" Target="https://www.aqwella.com/upload/iblock/f33/53z1jtbxr36uojd2j4guxws43z79wxu8/Geometria_100_2_UM_tech.pdf" TargetMode="External"/><Relationship Id="rId4464" Type="http://schemas.openxmlformats.org/officeDocument/2006/relationships/hyperlink" Target="https://www.aqwella.com/upload/iblock/b0c/605ejkkm9tuj2d54dh17tbhnbqsih8p0/Geometria_80_1_ST_tech.png" TargetMode="External"/><Relationship Id="rId4671" Type="http://schemas.openxmlformats.org/officeDocument/2006/relationships/hyperlink" Target="https://www.aqwella.com/upload/iblock/1d2/df1ve8gbsw8s8vv7gfvqxa20govjaa3p/GEO01082ST_02.png" TargetMode="External"/><Relationship Id="rId45" Type="http://schemas.openxmlformats.org/officeDocument/2006/relationships/hyperlink" Target="https://www.aqwella.com/upload/iblock/c3e/barcelona_page_eng.pdf" TargetMode="External"/><Relationship Id="rId1406" Type="http://schemas.openxmlformats.org/officeDocument/2006/relationships/hyperlink" Target="https://www.aqwella.com/upload/iblock/0a4/MOB0112W+MOB0712DB.png" TargetMode="External"/><Relationship Id="rId1613" Type="http://schemas.openxmlformats.org/officeDocument/2006/relationships/hyperlink" Target="https://www.aqwella.com/upload/iblock/1f5/MOB0706BS.png" TargetMode="External"/><Relationship Id="rId1820" Type="http://schemas.openxmlformats.org/officeDocument/2006/relationships/hyperlink" Target="https://www.aqwella.com/upload/iblock/7dc/MOB0717DB.png" TargetMode="External"/><Relationship Id="rId3066" Type="http://schemas.openxmlformats.org/officeDocument/2006/relationships/hyperlink" Target="https://www.aqwella.com/upload/iblock/5d0/Alba_3d_models%20(1).zip" TargetMode="External"/><Relationship Id="rId3273" Type="http://schemas.openxmlformats.org/officeDocument/2006/relationships/hyperlink" Target="https://www.aqwella.com/upload/iblock/989/URB0105DB.png" TargetMode="External"/><Relationship Id="rId3480" Type="http://schemas.openxmlformats.org/officeDocument/2006/relationships/hyperlink" Target="https://www.aqwella.com/upload/iblock/e3c/POR0104DB_02.png" TargetMode="External"/><Relationship Id="rId4117" Type="http://schemas.openxmlformats.org/officeDocument/2006/relationships/hyperlink" Target="https://www.aqwella.com/upload/iblock/611/vf645eyridiedx11nljuaafdmguw5zfb/GEO01101ST+STG1014X456MW_02.png" TargetMode="External"/><Relationship Id="rId4324" Type="http://schemas.openxmlformats.org/officeDocument/2006/relationships/hyperlink" Target="https://www.aqwella.com/upload/iblock/e6a/nlnue38jc1n8vfq6o9uc5m9xdx4dr1nl/Geometria_65_2_ST_tech.pdf" TargetMode="External"/><Relationship Id="rId4531" Type="http://schemas.openxmlformats.org/officeDocument/2006/relationships/hyperlink" Target="https://www.aqwella.com/upload/iblock/ac6/9axrxkp5q0jhs8mrr6ikwqhqxvupkde0/Geometria_80_1_UM_tech.png" TargetMode="External"/><Relationship Id="rId4769" Type="http://schemas.openxmlformats.org/officeDocument/2006/relationships/hyperlink" Target="https://www.aqwella.com/upload/iblock/a6a/oc1shn7zfhywnhciygsyw5as7z3p3at1/VAN0110_basin_01.png" TargetMode="External"/><Relationship Id="rId194" Type="http://schemas.openxmlformats.org/officeDocument/2006/relationships/hyperlink" Target="https://www.aqwella.com/upload/iblock/02e/uvl8t7qcn6m3sf12m96jyhb6p6j6sm57/La_donna_3D.zip" TargetMode="External"/><Relationship Id="rId1918" Type="http://schemas.openxmlformats.org/officeDocument/2006/relationships/hyperlink" Target="https://www.aqwella.com/upload/iblock/654/1yul0fltywzoz04uwelweoixhyu5oqkc/manchester_int_60_750&#1093;750-1.png" TargetMode="External"/><Relationship Id="rId2082" Type="http://schemas.openxmlformats.org/officeDocument/2006/relationships/hyperlink" Target="https://www.aqwella.com/upload/iblock/f9f/verona_01.jpg" TargetMode="External"/><Relationship Id="rId3133" Type="http://schemas.openxmlformats.org/officeDocument/2006/relationships/hyperlink" Target="https://www.aqwella.com/upload/iblock/aea/Alba_60_tech.pdf" TargetMode="External"/><Relationship Id="rId3578" Type="http://schemas.openxmlformats.org/officeDocument/2006/relationships/hyperlink" Target="https://www.aqwella.com/upload/iblock/207/cqtxil8am2ww8hpqureywi3f95ryp0m4/750_750%20moon6.jpg" TargetMode="External"/><Relationship Id="rId3785" Type="http://schemas.openxmlformats.org/officeDocument/2006/relationships/hyperlink" Target="https://www.aqwella.com/upload/iblock/957/mlp2cwao84eb261odhxunxslsmg7350f/PUR0110GRM_02%20(1).png" TargetMode="External"/><Relationship Id="rId3992" Type="http://schemas.openxmlformats.org/officeDocument/2006/relationships/hyperlink" Target="https://www.aqwella.com/upload/iblock/7ec/ufvnab607xfd76fa9qk16ua5y253slkh/forma_r.png" TargetMode="External"/><Relationship Id="rId4629" Type="http://schemas.openxmlformats.org/officeDocument/2006/relationships/hyperlink" Target="https://www.aqwella.com/upload/iblock/f18/bpey2b1yv9h41yr0shx076xckjha2tnq/AQWELLA_Geometria_booklet_2025.pdf" TargetMode="External"/><Relationship Id="rId4836" Type="http://schemas.openxmlformats.org/officeDocument/2006/relationships/hyperlink" Target="https://www.aqwella.com/upload/iblock/55d/jpb355rwl5e7kgqdv8sprmak316a8alv/VAN0555N.png" TargetMode="External"/><Relationship Id="rId261" Type="http://schemas.openxmlformats.org/officeDocument/2006/relationships/hyperlink" Target="https://www.aqwella.com/upload/iblock/684/Allegro_65_3_tech.pdf" TargetMode="External"/><Relationship Id="rId499" Type="http://schemas.openxmlformats.org/officeDocument/2006/relationships/hyperlink" Target="https://www.aqwella.com/upload/iblock/7cd/foster_page_eng.pdf" TargetMode="External"/><Relationship Id="rId2387" Type="http://schemas.openxmlformats.org/officeDocument/2006/relationships/hyperlink" Target="https://www.aqwella.com/upload/iblock/9e5/RM0205%20.pdf" TargetMode="External"/><Relationship Id="rId2594" Type="http://schemas.openxmlformats.org/officeDocument/2006/relationships/hyperlink" Target="https://www.aqwella.com/upload/iblock/28f/Due%20amant_Catalog_Clarberg_2020_removed.pdf" TargetMode="External"/><Relationship Id="rId3340" Type="http://schemas.openxmlformats.org/officeDocument/2006/relationships/hyperlink" Target="https://www.aqwella.com/upload/iblock/51f/fest_80.png" TargetMode="External"/><Relationship Id="rId3438" Type="http://schemas.openxmlformats.org/officeDocument/2006/relationships/hyperlink" Target="https://www.aqwella.com/upload/iblock/2da/AST0110DD_01%20(1)%201.png" TargetMode="External"/><Relationship Id="rId3645" Type="http://schemas.openxmlformats.org/officeDocument/2006/relationships/hyperlink" Target="https://www.aqwella.com/upload/iblock/3f4/ly42094rmx2lcv91f4znkkf6hcpbbytn/750_750%20vision%20frame.jpg" TargetMode="External"/><Relationship Id="rId3852" Type="http://schemas.openxmlformats.org/officeDocument/2006/relationships/hyperlink" Target="https://www.aqwella.com/upload/iblock/06a/wlzk0nxw9lzf53qj279p2c59l9tnfehd/750_750%20pure%20seriy%20tuman%2060.jpg" TargetMode="External"/><Relationship Id="rId359" Type="http://schemas.openxmlformats.org/officeDocument/2006/relationships/hyperlink" Target="https://www.aqwella.com/upload/iblock/89e/m3ni9vuhe6s9bxjoc28phcg1x23okja9/brig_75_simplex_int_750&#1093;750.png" TargetMode="External"/><Relationship Id="rId566" Type="http://schemas.openxmlformats.org/officeDocument/2006/relationships/hyperlink" Target="https://www.aqwella.com/upload/iblock/9b3/franchesca_page_eng.pdf" TargetMode="External"/><Relationship Id="rId773" Type="http://schemas.openxmlformats.org/officeDocument/2006/relationships/hyperlink" Target="https://www.aqwella.com/upload/iblock/3a9/neo_page.pdf" TargetMode="External"/><Relationship Id="rId1196" Type="http://schemas.openxmlformats.org/officeDocument/2006/relationships/hyperlink" Target="https://www.aqwella.com/upload/iblock/4fc/untitled%20(8).png" TargetMode="External"/><Relationship Id="rId2247" Type="http://schemas.openxmlformats.org/officeDocument/2006/relationships/hyperlink" Target="https://www.aqwella.com/upload/iblock/56e/city_db_p35.jpg" TargetMode="External"/><Relationship Id="rId2454" Type="http://schemas.openxmlformats.org/officeDocument/2006/relationships/hyperlink" Target="https://www.aqwella.com/upload/iblock/d53/006.jpg" TargetMode="External"/><Relationship Id="rId2899" Type="http://schemas.openxmlformats.org/officeDocument/2006/relationships/hyperlink" Target="https://www.aqwella.com/upload/iblock/337/accent_60_w_edge.jpg" TargetMode="External"/><Relationship Id="rId3200" Type="http://schemas.openxmlformats.org/officeDocument/2006/relationships/hyperlink" Target="https://www.aqwella.com/upload/iblock/893/CUB_0535W.png" TargetMode="External"/><Relationship Id="rId3505" Type="http://schemas.openxmlformats.org/officeDocument/2006/relationships/hyperlink" Target="https://www.aqwella.com/upload/iblock/38d/POR0104WW_02.png" TargetMode="External"/><Relationship Id="rId121" Type="http://schemas.openxmlformats.org/officeDocument/2006/relationships/hyperlink" Target="https://www.aqwella.com/upload/iblock/687/stil_850.png" TargetMode="External"/><Relationship Id="rId219" Type="http://schemas.openxmlformats.org/officeDocument/2006/relationships/hyperlink" Target="https://www.aqwella.com/upload/iblock/172/allegro_002.jpg" TargetMode="External"/><Relationship Id="rId426" Type="http://schemas.openxmlformats.org/officeDocument/2006/relationships/hyperlink" Target="https://www.aqwella.com/upload/iblock/345/Untitled%20(6).png" TargetMode="External"/><Relationship Id="rId633" Type="http://schemas.openxmlformats.org/officeDocument/2006/relationships/hyperlink" Target="https://www.aqwella.com/upload/iblock/6c7/&#1096;&#1082;&#1072;&#1092;&#1095;&#1080;&#1082;.png" TargetMode="External"/><Relationship Id="rId980" Type="http://schemas.openxmlformats.org/officeDocument/2006/relationships/hyperlink" Target="https://www.aqwella.com/upload/iblock/64d/b2vhdhnb0q1zjhfdz001a76t2sqz6bh1/genesis_34_01_hr.jpg" TargetMode="External"/><Relationship Id="rId1056" Type="http://schemas.openxmlformats.org/officeDocument/2006/relationships/hyperlink" Target="https://www.aqwella.com/upload/iblock/fd3/Genesis_3D.zip" TargetMode="External"/><Relationship Id="rId1263" Type="http://schemas.openxmlformats.org/officeDocument/2006/relationships/hyperlink" Target="https://www.aqwella.com/upload/iblock/ee6/mai_02_07.jpg" TargetMode="External"/><Relationship Id="rId2107" Type="http://schemas.openxmlformats.org/officeDocument/2006/relationships/hyperlink" Target="https://www.aqwella.com/upload/iblock/af2/verona_03.jpg" TargetMode="External"/><Relationship Id="rId2314" Type="http://schemas.openxmlformats.org/officeDocument/2006/relationships/hyperlink" Target="https://www.aqwella.com/upload/iblock/925/smart_80_01.jpg" TargetMode="External"/><Relationship Id="rId2661" Type="http://schemas.openxmlformats.org/officeDocument/2006/relationships/hyperlink" Target="https://www.aqwella.com/upload/iblock/845/Elegance%201200.pdf" TargetMode="External"/><Relationship Id="rId2759" Type="http://schemas.openxmlformats.org/officeDocument/2006/relationships/hyperlink" Target="https://www.aqwella.com/upload/iblock/45e/Logic_Catalog_Clarberg_2020_removed.pdf" TargetMode="External"/><Relationship Id="rId2966" Type="http://schemas.openxmlformats.org/officeDocument/2006/relationships/hyperlink" Target="https://www.aqwella.com/upload/iblock/f2e/eleganse_650.png" TargetMode="External"/><Relationship Id="rId3712" Type="http://schemas.openxmlformats.org/officeDocument/2006/relationships/hyperlink" Target="https://www.aqwella.com/upload/iblock/4bc/rp56hmdnmndgtt5194629lofbypz5gdm/750_750%20&#1088;&#1086;&#1076;&#1086;&#1089;%2060%20&#1087;&#1086;&#1076;&#1074;&#1077;&#1089;&#1085;.jpg" TargetMode="External"/><Relationship Id="rId840" Type="http://schemas.openxmlformats.org/officeDocument/2006/relationships/hyperlink" Target="https://www.aqwella.com/upload/iblock/c5f/bergamo_100_02.png" TargetMode="External"/><Relationship Id="rId938" Type="http://schemas.openxmlformats.org/officeDocument/2006/relationships/hyperlink" Target="https://www.aqwella.com/upload/iblock/1ac/empire_05.jpg" TargetMode="External"/><Relationship Id="rId1470" Type="http://schemas.openxmlformats.org/officeDocument/2006/relationships/hyperlink" Target="https://www.aqwella.com/upload/iblock/d32/sifon.jpg" TargetMode="External"/><Relationship Id="rId1568" Type="http://schemas.openxmlformats.org/officeDocument/2006/relationships/hyperlink" Target="https://www.aqwella.com/upload/iblock/d56/untitled.png" TargetMode="External"/><Relationship Id="rId1775" Type="http://schemas.openxmlformats.org/officeDocument/2006/relationships/hyperlink" Target="https://www.aqwella.com/upload/iblock/03b/MOB0406+MOB0717DB.png" TargetMode="External"/><Relationship Id="rId2521" Type="http://schemas.openxmlformats.org/officeDocument/2006/relationships/hyperlink" Target="https://www.aqwella.com/upload/iblock/4d6/dune_005.jpg" TargetMode="External"/><Relationship Id="rId2619" Type="http://schemas.openxmlformats.org/officeDocument/2006/relationships/hyperlink" Target="https://www.aqwella.com/upload/iblock/973/da_100_03.jpg" TargetMode="External"/><Relationship Id="rId2826" Type="http://schemas.openxmlformats.org/officeDocument/2006/relationships/hyperlink" Target="https://www.aqwella.com/upload/iblock/74c/Accent_3d%20(1).zip" TargetMode="External"/><Relationship Id="rId4181" Type="http://schemas.openxmlformats.org/officeDocument/2006/relationships/hyperlink" Target="https://www.aqwella.com/upload/iblock/769/7ixvmtvdx4oza81zo2cnl8ku7f7fgf5c/Geometria_100_2_ST_tech.pdf" TargetMode="External"/><Relationship Id="rId4279" Type="http://schemas.openxmlformats.org/officeDocument/2006/relationships/hyperlink" Target="https://www.aqwella.com/upload/iblock/8e3/4x3z36fhjdgdgy0p1y153ul9rftre66r/AQWELLA_Geometria_booklet_2025.pdf" TargetMode="External"/><Relationship Id="rId67" Type="http://schemas.openxmlformats.org/officeDocument/2006/relationships/hyperlink" Target="https://www.aqwella.com/upload/iblock/80e/99em7lq3ug2uks2lf1x9i07e7x2fe3ev/barcelona_55_34.jpg" TargetMode="External"/><Relationship Id="rId700" Type="http://schemas.openxmlformats.org/officeDocument/2006/relationships/hyperlink" Target="https://www.aqwella.com/upload/iblock/0cf/MB_Leon_page_eng.pdf" TargetMode="External"/><Relationship Id="rId1123" Type="http://schemas.openxmlformats.org/officeDocument/2006/relationships/hyperlink" Target="https://www.aqwella.com/upload/iblock/e3b/untitled%20(12).png" TargetMode="External"/><Relationship Id="rId1330" Type="http://schemas.openxmlformats.org/officeDocument/2006/relationships/hyperlink" Target="https://www.aqwella.com/upload/iblock/b8a/Miami_3D.zip" TargetMode="External"/><Relationship Id="rId1428" Type="http://schemas.openxmlformats.org/officeDocument/2006/relationships/hyperlink" Target="https://www.aqwella.com/upload/iblock/8b3/sifon.jpg" TargetMode="External"/><Relationship Id="rId1635" Type="http://schemas.openxmlformats.org/officeDocument/2006/relationships/hyperlink" Target="https://www.aqwella.com/upload/iblock/000/60.png" TargetMode="External"/><Relationship Id="rId1982" Type="http://schemas.openxmlformats.org/officeDocument/2006/relationships/hyperlink" Target="https://www.aqwella.com/upload/iblock/c5e/54iktu4dvofas7vy0hiffgqgcamhjdi7/fargo_60_int_750&#1093;750.png" TargetMode="External"/><Relationship Id="rId3088" Type="http://schemas.openxmlformats.org/officeDocument/2006/relationships/hyperlink" Target="https://www.aqwella.com/upload/iblock/4e7/Alba_60_tech.pdf" TargetMode="External"/><Relationship Id="rId4041" Type="http://schemas.openxmlformats.org/officeDocument/2006/relationships/hyperlink" Target="https://www.aqwella.com/upload/iblock/c04/fmoevoxhlrslbhtaf1k980zq2poc83bc/Geometria_100_1_ST_tech.png" TargetMode="External"/><Relationship Id="rId4486" Type="http://schemas.openxmlformats.org/officeDocument/2006/relationships/hyperlink" Target="https://www.aqwella.com/upload/iblock/35b/y0anuofg4s3hv3kwwwxtv8tr8p1nkh6o/Geometria_80_1_ST_tech.pdf" TargetMode="External"/><Relationship Id="rId4693" Type="http://schemas.openxmlformats.org/officeDocument/2006/relationships/hyperlink" Target="https://www.aqwella.com/upload/iblock/b42/elarnpjqd2ar653a01fw5d2conej7zlg/Rectangle%20123.png" TargetMode="External"/><Relationship Id="rId1842" Type="http://schemas.openxmlformats.org/officeDocument/2006/relationships/hyperlink" Target="https://www.aqwella.com/upload/iblock/f84/MOB0412+MOB0717DB.png" TargetMode="External"/><Relationship Id="rId3295" Type="http://schemas.openxmlformats.org/officeDocument/2006/relationships/hyperlink" Target="https://www.aqwella.com/upload/iblock/344/URB0105W.png" TargetMode="External"/><Relationship Id="rId4139" Type="http://schemas.openxmlformats.org/officeDocument/2006/relationships/hyperlink" Target="https://www.aqwella.com/upload/iblock/769/dqn6owia6dfyeizy2a6d2b0qwbumpi4w/&#1042;&#1080;&#1083;&#1080;&#1089;%201000.png" TargetMode="External"/><Relationship Id="rId4346" Type="http://schemas.openxmlformats.org/officeDocument/2006/relationships/hyperlink" Target="https://www.aqwella.com/upload/iblock/418/3n8tj1vvo9ma59qskgh0tp8zg7a2oe2m/GEO01062KS+STG562X476MW_02.png" TargetMode="External"/><Relationship Id="rId4553" Type="http://schemas.openxmlformats.org/officeDocument/2006/relationships/hyperlink" Target="https://www.aqwella.com/upload/iblock/32e/nx8ct8mqlmoit9yf8txv68noha3db53y/Geometria_80_1_ST_tech.pdf" TargetMode="External"/><Relationship Id="rId4760" Type="http://schemas.openxmlformats.org/officeDocument/2006/relationships/hyperlink" Target="https://www.aqwella.com/upload/iblock/cec/7bxidvwi2z5i9s496b8d8i0a8mj8lwz9/geo_p35_opened.jpg" TargetMode="External"/><Relationship Id="rId1702" Type="http://schemas.openxmlformats.org/officeDocument/2006/relationships/hyperlink" Target="https://www.aqwella.com/upload/iblock/07f/moby_penal.jpg" TargetMode="External"/><Relationship Id="rId3155" Type="http://schemas.openxmlformats.org/officeDocument/2006/relationships/hyperlink" Target="https://www.aqwella.com/upload/iblock/486/AQWELLA_Cube_booklet_2023.pdf" TargetMode="External"/><Relationship Id="rId3362" Type="http://schemas.openxmlformats.org/officeDocument/2006/relationships/hyperlink" Target="https://www.aqwella.com/upload/iblock/771/Urban_3d_models.zip" TargetMode="External"/><Relationship Id="rId4206" Type="http://schemas.openxmlformats.org/officeDocument/2006/relationships/hyperlink" Target="https://www.aqwella.com/upload/iblock/b07/qr52pb5dqaz5tz9kra30fhq68u463bj1/Geometria_100_2_ST_tech.png" TargetMode="External"/><Relationship Id="rId4413" Type="http://schemas.openxmlformats.org/officeDocument/2006/relationships/hyperlink" Target="https://www.aqwella.com/upload/iblock/086/aur1rbj87wu2v0dcp3vahg33022qmkf1/Geometria_65_2_ST_tech.pdf" TargetMode="External"/><Relationship Id="rId4620" Type="http://schemas.openxmlformats.org/officeDocument/2006/relationships/hyperlink" Target="https://www.aqwella.com/upload/iblock/91a/cin83pfejl9njke1q2cfnoledjfic90v/Rectangle%20123.png" TargetMode="External"/><Relationship Id="rId283" Type="http://schemas.openxmlformats.org/officeDocument/2006/relationships/hyperlink" Target="https://www.aqwella.com/upload/iblock/616/l42pl48tjibqmgj8jdztv3s53hs6twha/allegro_85_basin_750&#1093;750.png" TargetMode="External"/><Relationship Id="rId490" Type="http://schemas.openxmlformats.org/officeDocument/2006/relationships/hyperlink" Target="https://www.aqwella.com/upload/iblock/704/foster_page_eng.pdf" TargetMode="External"/><Relationship Id="rId2171" Type="http://schemas.openxmlformats.org/officeDocument/2006/relationships/hyperlink" Target="https://www.aqwella.com/upload/iblock/f98/mhksvka18huzk7knoen7fylu3sencdd5/NER010PR_open_750&#1093;750.png" TargetMode="External"/><Relationship Id="rId3015" Type="http://schemas.openxmlformats.org/officeDocument/2006/relationships/hyperlink" Target="https://www.aqwella.com/upload/iblock/dba/infinity_60_front.png" TargetMode="External"/><Relationship Id="rId3222" Type="http://schemas.openxmlformats.org/officeDocument/2006/relationships/hyperlink" Target="https://www.aqwella.com/upload/iblock/a59/750_750%2012.jpg" TargetMode="External"/><Relationship Id="rId3667" Type="http://schemas.openxmlformats.org/officeDocument/2006/relationships/hyperlink" Target="https://www.aqwella.com/upload/iblock/fa5/ir78xrjl9xnoi6o2nsofk33uhx7mjoag/750_750%20simplex%20100.jpg" TargetMode="External"/><Relationship Id="rId3874" Type="http://schemas.openxmlformats.org/officeDocument/2006/relationships/hyperlink" Target="https://www.aqwella.com/upload/iblock/b26/ti7ojm7be7s1ujlxxr41t28sg7ki7p3o/Pure_80_tech.pdf" TargetMode="External"/><Relationship Id="rId4718" Type="http://schemas.openxmlformats.org/officeDocument/2006/relationships/hyperlink" Target="https://www.aqwella.com/upload/iblock/84b/dmwed38v43dhemi0366qddnn2r72rl8p/GEO01082WM+STG814X476GS_01.png" TargetMode="External"/><Relationship Id="rId143" Type="http://schemas.openxmlformats.org/officeDocument/2006/relationships/hyperlink" Target="https://www.aqwella.com/upload/iblock/255/la_donna_003.jpg" TargetMode="External"/><Relationship Id="rId350" Type="http://schemas.openxmlformats.org/officeDocument/2006/relationships/hyperlink" Target="https://www.aqwella.com/upload/iblock/37e/Brig_60_2_floor_tech.pdf" TargetMode="External"/><Relationship Id="rId588" Type="http://schemas.openxmlformats.org/officeDocument/2006/relationships/hyperlink" Target="https://www.aqwella.com/upload/iblock/15d/untitled%20(10).png" TargetMode="External"/><Relationship Id="rId795" Type="http://schemas.openxmlformats.org/officeDocument/2006/relationships/hyperlink" Target="https://www.aqwella.com/upload/iblock/db0/7synuso72bp6qvxnv5rhx50qjq1j8tpz/rio_750&#1093;750.png" TargetMode="External"/><Relationship Id="rId2031" Type="http://schemas.openxmlformats.org/officeDocument/2006/relationships/hyperlink" Target="https://www.aqwella.com/upload/iblock/6b1/100&#1085;&#1086;&#1078;&#1082;&#1080;.png" TargetMode="External"/><Relationship Id="rId2269" Type="http://schemas.openxmlformats.org/officeDocument/2006/relationships/hyperlink" Target="https://www.aqwella.com/upload/iblock/c99/smart_60_03.jpg" TargetMode="External"/><Relationship Id="rId2476" Type="http://schemas.openxmlformats.org/officeDocument/2006/relationships/hyperlink" Target="https://www.aqwella.com/upload/iblock/344/004.jpg" TargetMode="External"/><Relationship Id="rId2683" Type="http://schemas.openxmlformats.org/officeDocument/2006/relationships/hyperlink" Target="https://www.aqwella.com/upload/iblock/d7e/Elegance%201000.pdf" TargetMode="External"/><Relationship Id="rId2890" Type="http://schemas.openxmlformats.org/officeDocument/2006/relationships/hyperlink" Target="https://www.aqwella.com/upload/iblock/e4c/Accent_60_tech.pdf" TargetMode="External"/><Relationship Id="rId3527" Type="http://schemas.openxmlformats.org/officeDocument/2006/relationships/hyperlink" Target="https://www.aqwella.com/upload/iblock/409/ql53jggn2vljp9t97ryfvad0v236gkt0/aura_80_tech.png" TargetMode="External"/><Relationship Id="rId3734" Type="http://schemas.openxmlformats.org/officeDocument/2006/relationships/hyperlink" Target="https://www.aqwella.com/upload/iblock/611/g8lgplcfe9gx5c4q7qghkilnmp43w921/750_750%20%20&#1088;&#1086;&#1076;&#1086;&#1089;%2070%20&#1092;&#1088;&#1086;&#1085;&#1090;%20&#1087;&#1086;&#1076;&#1074;&#1077;&#1089;.jpg" TargetMode="External"/><Relationship Id="rId3941" Type="http://schemas.openxmlformats.org/officeDocument/2006/relationships/hyperlink" Target="https://www.aqwella.com/upload/iblock/9e6/4vdjg022p2tudiy6r0nh9kw2je7aceus/AQWELLA_Pure_booklet%202024.pdf" TargetMode="External"/><Relationship Id="rId9" Type="http://schemas.openxmlformats.org/officeDocument/2006/relationships/hyperlink" Target="https://www.aqwella.com/upload/iblock/e09/untitled%20(2).png" TargetMode="External"/><Relationship Id="rId210" Type="http://schemas.openxmlformats.org/officeDocument/2006/relationships/hyperlink" Target="https://www.aqwella.com/upload/iblock/688/Agr.05.04.png" TargetMode="External"/><Relationship Id="rId448" Type="http://schemas.openxmlformats.org/officeDocument/2006/relationships/hyperlink" Target="https://www.aqwella.com/upload/iblock/c34/verona_01.jpg" TargetMode="External"/><Relationship Id="rId655" Type="http://schemas.openxmlformats.org/officeDocument/2006/relationships/hyperlink" Target="https://www.aqwella.com/upload/iblock/18a/untitled%20(3).png" TargetMode="External"/><Relationship Id="rId862" Type="http://schemas.openxmlformats.org/officeDocument/2006/relationships/hyperlink" Target="https://www.aqwella.com/upload/iblock/caf/Bergamo_tech.pdf" TargetMode="External"/><Relationship Id="rId1078" Type="http://schemas.openxmlformats.org/officeDocument/2006/relationships/hyperlink" Target="https://www.aqwella.com/upload/iblock/26e/untitled%20(3).png" TargetMode="External"/><Relationship Id="rId1285" Type="http://schemas.openxmlformats.org/officeDocument/2006/relationships/hyperlink" Target="https://www.aqwella.com/upload/iblock/8bd/miami_07.jpg" TargetMode="External"/><Relationship Id="rId1492" Type="http://schemas.openxmlformats.org/officeDocument/2006/relationships/hyperlink" Target="https://www.aqwella.com/upload/iblock/5ab/untitled.jpg" TargetMode="External"/><Relationship Id="rId2129" Type="http://schemas.openxmlformats.org/officeDocument/2006/relationships/hyperlink" Target="https://www.aqwella.com/upload/iblock/da7/hfbhczu3eb27cnl66d8m7pob8zlepcgv/Neringa_Tech_new.png" TargetMode="External"/><Relationship Id="rId2336" Type="http://schemas.openxmlformats.org/officeDocument/2006/relationships/hyperlink" Target="https://www.aqwella.com/upload/iblock/645/Neringa.pdf" TargetMode="External"/><Relationship Id="rId2543" Type="http://schemas.openxmlformats.org/officeDocument/2006/relationships/hyperlink" Target="https://www.aqwella.com/upload/iblock/1ae/DUE0525BLK+DUER4CR.png" TargetMode="External"/><Relationship Id="rId2750" Type="http://schemas.openxmlformats.org/officeDocument/2006/relationships/hyperlink" Target="https://www.aqwella.com/upload/iblock/6a0/003.jpg" TargetMode="External"/><Relationship Id="rId2988" Type="http://schemas.openxmlformats.org/officeDocument/2006/relationships/hyperlink" Target="https://www.aqwella.com/upload/iblock/ec1/BAS0110DZ_01.jpg" TargetMode="External"/><Relationship Id="rId3801" Type="http://schemas.openxmlformats.org/officeDocument/2006/relationships/hyperlink" Target="https://www.aqwella.com/upload/iblock/a2b/nud5r7u91jm1pioyllrknpk4x0k2no0u/PUR0110SH_01%20(1).png" TargetMode="External"/><Relationship Id="rId308" Type="http://schemas.openxmlformats.org/officeDocument/2006/relationships/hyperlink" Target="https://www.aqwella.com/upload/iblock/0df/04,07.png" TargetMode="External"/><Relationship Id="rId515" Type="http://schemas.openxmlformats.org/officeDocument/2006/relationships/hyperlink" Target="https://www.aqwella.com/upload/iblock/bd5/foster_page_eng.pdf" TargetMode="External"/><Relationship Id="rId722" Type="http://schemas.openxmlformats.org/officeDocument/2006/relationships/hyperlink" Target="https://www.aqwella.com/upload/iblock/8d9/neo_page.pdf" TargetMode="External"/><Relationship Id="rId1145" Type="http://schemas.openxmlformats.org/officeDocument/2006/relationships/hyperlink" Target="https://www.aqwella.com/upload/iblock/906/untitled%20(20).png" TargetMode="External"/><Relationship Id="rId1352" Type="http://schemas.openxmlformats.org/officeDocument/2006/relationships/hyperlink" Target="https://www.aqwella.com/upload/iblock/d35/sifon.jpg" TargetMode="External"/><Relationship Id="rId1797" Type="http://schemas.openxmlformats.org/officeDocument/2006/relationships/hyperlink" Target="https://www.aqwella.com/upload/iblock/8da/MOB0408+MOB0717DB.png" TargetMode="External"/><Relationship Id="rId2403" Type="http://schemas.openxmlformats.org/officeDocument/2006/relationships/hyperlink" Target="https://www.aqwella.com/upload/iblock/646/SM_3D.zip" TargetMode="External"/><Relationship Id="rId2848" Type="http://schemas.openxmlformats.org/officeDocument/2006/relationships/hyperlink" Target="https://www.aqwella.com/upload/iblock/e14/accent_60_w_edge.jpg" TargetMode="External"/><Relationship Id="rId89" Type="http://schemas.openxmlformats.org/officeDocument/2006/relationships/hyperlink" Target="https://www.aqwella.com/upload/iblock/50a/uyt_550.png" TargetMode="External"/><Relationship Id="rId1005" Type="http://schemas.openxmlformats.org/officeDocument/2006/relationships/hyperlink" Target="https://www.aqwella.com/upload/iblock/c06/wwfvs5pgyj6z2i5vrqg69r1zbe2llbvx/GEN0112WKM.png" TargetMode="External"/><Relationship Id="rId1212" Type="http://schemas.openxmlformats.org/officeDocument/2006/relationships/hyperlink" Target="https://www.aqwella.com/upload/iblock/c61/malaga_90_01.jpg" TargetMode="External"/><Relationship Id="rId1657" Type="http://schemas.openxmlformats.org/officeDocument/2006/relationships/hyperlink" Target="https://www.aqwella.com/upload/iblock/8b4/60.png" TargetMode="External"/><Relationship Id="rId1864" Type="http://schemas.openxmlformats.org/officeDocument/2006/relationships/hyperlink" Target="https://www.aqwella.com/upload/iblock/eb6/Forma.zip" TargetMode="External"/><Relationship Id="rId2610" Type="http://schemas.openxmlformats.org/officeDocument/2006/relationships/hyperlink" Target="https://www.aqwella.com/upload/iblock/1c8/da_100_06.jpg" TargetMode="External"/><Relationship Id="rId2708" Type="http://schemas.openxmlformats.org/officeDocument/2006/relationships/hyperlink" Target="https://www.aqwella.com/upload/iblock/5c4/007.jpg" TargetMode="External"/><Relationship Id="rId2915" Type="http://schemas.openxmlformats.org/officeDocument/2006/relationships/hyperlink" Target="https://www.aqwella.com/upload/iblock/ceb/Accent_3d.zip" TargetMode="External"/><Relationship Id="rId4063" Type="http://schemas.openxmlformats.org/officeDocument/2006/relationships/hyperlink" Target="https://www.aqwella.com/upload/iblock/c76/xh85bg7odkzlj35k438c46as9ecpk62b/Geometria_100_1_ST_tech.pdf" TargetMode="External"/><Relationship Id="rId4270" Type="http://schemas.openxmlformats.org/officeDocument/2006/relationships/hyperlink" Target="https://www.aqwella.com/upload/iblock/283/cdwmv8em29s91e0jbk212lt57kculmcx/Rectangle%20123.png" TargetMode="External"/><Relationship Id="rId4368" Type="http://schemas.openxmlformats.org/officeDocument/2006/relationships/hyperlink" Target="https://www.aqwella.com/upload/iblock/115/1cvlfm3ko6phkp4n7o7ltafre18t6zz4/Geometria_65_2_UM_tech.pdf" TargetMode="External"/><Relationship Id="rId4575" Type="http://schemas.openxmlformats.org/officeDocument/2006/relationships/hyperlink" Target="https://www.aqwella.com/upload/iblock/7e9/qhc6nbebq1bip4nx17re9mkufjvdzbll/Rectangle%20123.png" TargetMode="External"/><Relationship Id="rId1517" Type="http://schemas.openxmlformats.org/officeDocument/2006/relationships/hyperlink" Target="https://www.aqwella.com/upload/iblock/506/sifon.jpg" TargetMode="External"/><Relationship Id="rId1724" Type="http://schemas.openxmlformats.org/officeDocument/2006/relationships/hyperlink" Target="https://www.aqwella.com/upload/iblock/2c5/&#1087;&#1077;&#1085;&#1072;&#1083;.png" TargetMode="External"/><Relationship Id="rId3177" Type="http://schemas.openxmlformats.org/officeDocument/2006/relationships/hyperlink" Target="https://www.aqwella.com/upload/iblock/afb/Cube_900_tech.pdf" TargetMode="External"/><Relationship Id="rId4130" Type="http://schemas.openxmlformats.org/officeDocument/2006/relationships/hyperlink" Target="https://www.aqwella.com/upload/iblock/456/8i8fokuy4i54e9pwrxtzg9rlgs4je5k8/Rectangle%20123.png" TargetMode="External"/><Relationship Id="rId4228" Type="http://schemas.openxmlformats.org/officeDocument/2006/relationships/hyperlink" Target="https://www.aqwella.com/upload/iblock/dc5/49tx991pdxxyfwev62rl36bh436vcww5/Geometria_100_2_UM_tech.pdf" TargetMode="External"/><Relationship Id="rId4782" Type="http://schemas.openxmlformats.org/officeDocument/2006/relationships/hyperlink" Target="https://www.aqwella.com/upload/iblock/718/msrq69thgjamcxltswt1uotwemp6foj3/&#1042;&#1072;&#1085;&#1082;&#1091;&#1074;&#1077;&#1088;_100_2n_tech.pdf" TargetMode="External"/><Relationship Id="rId16" Type="http://schemas.openxmlformats.org/officeDocument/2006/relationships/hyperlink" Target="https://www.aqwella.com/upload/iblock/ecb/allegro_007.jpg" TargetMode="External"/><Relationship Id="rId1931" Type="http://schemas.openxmlformats.org/officeDocument/2006/relationships/hyperlink" Target="https://www.aqwella.com/upload/iblock/957/mj2gdmstg0mh19umzoah4nxxunpbscfg/manchester_int_70_mir_750&#1093;750.png" TargetMode="External"/><Relationship Id="rId3037" Type="http://schemas.openxmlformats.org/officeDocument/2006/relationships/hyperlink" Target="https://www.aqwella.com/upload/iblock/c3a/infinity_100_front.png" TargetMode="External"/><Relationship Id="rId3384" Type="http://schemas.openxmlformats.org/officeDocument/2006/relationships/hyperlink" Target="https://www.aqwella.com/upload/iblock/95c/Urban_100_tech.pdf" TargetMode="External"/><Relationship Id="rId3591" Type="http://schemas.openxmlformats.org/officeDocument/2006/relationships/hyperlink" Target="https://www.aqwella.com/upload/iblock/44c/9dwto08mry6w4alhqo6fnrar95vzdls3/750_750%20orion2.jpg" TargetMode="External"/><Relationship Id="rId3689" Type="http://schemas.openxmlformats.org/officeDocument/2006/relationships/hyperlink" Target="https://www.aqwella.com/upload/iblock/a7a/42zmrw9doe82ehunexojvz6ma5q02oht/750_750%20&#1088;&#1086;&#1076;&#1086;&#1089;%20105%20&#1086;&#1090;&#1082;&#1088;&#1099;&#1090;%201%20&#1087;&#1086;&#1076;&#1074;&#1077;&#1089;.png" TargetMode="External"/><Relationship Id="rId3896" Type="http://schemas.openxmlformats.org/officeDocument/2006/relationships/hyperlink" Target="https://www.aqwella.com/upload/iblock/76b/yysmk6a97edq8hkek007loux3t528huu/4610119205126.png" TargetMode="External"/><Relationship Id="rId4435" Type="http://schemas.openxmlformats.org/officeDocument/2006/relationships/hyperlink" Target="https://www.aqwella.com/upload/iblock/de4/i71teokdzg80mbpdl50llugh1yfnvtmk/GEO01062WM+STG562X476GS_02.png" TargetMode="External"/><Relationship Id="rId4642" Type="http://schemas.openxmlformats.org/officeDocument/2006/relationships/hyperlink" Target="https://www.aqwella.com/upload/iblock/f5a/e72tn8fe2up6xkdwk3bsrd0ixz4rdsum/GEO01082SH_02.png" TargetMode="External"/><Relationship Id="rId2193" Type="http://schemas.openxmlformats.org/officeDocument/2006/relationships/hyperlink" Target="https://www.aqwella.com/upload/iblock/22e/&#1089;ity_page_rus.pdf" TargetMode="External"/><Relationship Id="rId2498" Type="http://schemas.openxmlformats.org/officeDocument/2006/relationships/hyperlink" Target="https://www.aqwella.com/upload/iblock/762/DUN0535.png" TargetMode="External"/><Relationship Id="rId3244" Type="http://schemas.openxmlformats.org/officeDocument/2006/relationships/hyperlink" Target="https://www.aqwella.com/upload/iblock/7e5/750_750%204.jpg" TargetMode="External"/><Relationship Id="rId3451" Type="http://schemas.openxmlformats.org/officeDocument/2006/relationships/hyperlink" Target="https://www.aqwella.com/upload/iblock/3a8/AST0106DD_UM0210%201%20(1).png" TargetMode="External"/><Relationship Id="rId3549" Type="http://schemas.openxmlformats.org/officeDocument/2006/relationships/hyperlink" Target="https://www.aqwella.com/upload/iblock/e6e/xxafssfwxwbh5gtmmrfx7p0q22jp5t7f/750_750%20moon%2060%20back.png" TargetMode="External"/><Relationship Id="rId4502" Type="http://schemas.openxmlformats.org/officeDocument/2006/relationships/hyperlink" Target="https://www.aqwella.com/upload/iblock/176/zs5m2rbyhi0jk2tyeqyh2jdstq02670r/Geometria_80_1_UM_tech.png" TargetMode="External"/><Relationship Id="rId165" Type="http://schemas.openxmlformats.org/officeDocument/2006/relationships/hyperlink" Target="https://www.aqwella.com/upload/iblock/0be/LAD0504B.jpg" TargetMode="External"/><Relationship Id="rId372" Type="http://schemas.openxmlformats.org/officeDocument/2006/relationships/hyperlink" Target="https://www.aqwella.com/upload/iblock/118/Brig_3D.zip" TargetMode="External"/><Relationship Id="rId677" Type="http://schemas.openxmlformats.org/officeDocument/2006/relationships/hyperlink" Target="https://www.aqwella.com/upload/iblock/4c7/line_65_01.jpg" TargetMode="External"/><Relationship Id="rId2053" Type="http://schemas.openxmlformats.org/officeDocument/2006/relationships/hyperlink" Target="https://www.aqwella.com/upload/iblock/59b/70&#1085;&#1086;&#1078;&#1082;&#1080;.png" TargetMode="External"/><Relationship Id="rId2260" Type="http://schemas.openxmlformats.org/officeDocument/2006/relationships/hyperlink" Target="https://www.aqwella.com/upload/iblock/5f0/moduo_slim_50.png" TargetMode="External"/><Relationship Id="rId2358" Type="http://schemas.openxmlformats.org/officeDocument/2006/relationships/hyperlink" Target="https://www.aqwella.com/upload/iblock/25c/Accent_3d%20(1).zip" TargetMode="External"/><Relationship Id="rId3104" Type="http://schemas.openxmlformats.org/officeDocument/2006/relationships/hyperlink" Target="https://www.aqwella.com/upload/iblock/fe3/Alba_DG_front.jpg" TargetMode="External"/><Relationship Id="rId3311" Type="http://schemas.openxmlformats.org/officeDocument/2006/relationships/hyperlink" Target="https://www.aqwella.com/upload/iblock/41a/Urban_60_tech.pdf" TargetMode="External"/><Relationship Id="rId3756" Type="http://schemas.openxmlformats.org/officeDocument/2006/relationships/hyperlink" Target="https://www.aqwella.com/upload/iblock/0d2/4hirwa96mrnecvka0ui5xkzod1ywcxhv/Rodos_85_1_tech.pdf" TargetMode="External"/><Relationship Id="rId3963" Type="http://schemas.openxmlformats.org/officeDocument/2006/relationships/hyperlink" Target="https://www.aqwella.com/upload/iblock/59d/uu3n4viakrotzel5d3iexqt9h81hshvn/DU01052N_L_03.jpg" TargetMode="External"/><Relationship Id="rId4807" Type="http://schemas.openxmlformats.org/officeDocument/2006/relationships/hyperlink" Target="https://www.aqwella.com/upload/iblock/d44/o9j3zkeyqmq3zet008qeedmcb44qfp5c/VAN0108_opened_01.png" TargetMode="External"/><Relationship Id="rId232" Type="http://schemas.openxmlformats.org/officeDocument/2006/relationships/hyperlink" Target="https://www.aqwella.com/upload/iblock/211/allegro_004.jpg" TargetMode="External"/><Relationship Id="rId884" Type="http://schemas.openxmlformats.org/officeDocument/2006/relationships/hyperlink" Target="https://www.aqwella.com/upload/iblock/ce4/Bergamo_tech.pdf" TargetMode="External"/><Relationship Id="rId2120" Type="http://schemas.openxmlformats.org/officeDocument/2006/relationships/hyperlink" Target="https://www.aqwella.com/upload/iblock/4df/Neringa_tech.pdf" TargetMode="External"/><Relationship Id="rId2565" Type="http://schemas.openxmlformats.org/officeDocument/2006/relationships/hyperlink" Target="https://www.aqwella.com/upload/iblock/db2/da_100_10.jpg" TargetMode="External"/><Relationship Id="rId2772" Type="http://schemas.openxmlformats.org/officeDocument/2006/relationships/hyperlink" Target="https://www.aqwella.com/upload/iblock/e60/pap_012.jpg" TargetMode="External"/><Relationship Id="rId3409" Type="http://schemas.openxmlformats.org/officeDocument/2006/relationships/hyperlink" Target="https://www.aqwella.com/upload/iblock/209/AQWELLA%20Craft%20collection%20presentation.pdf" TargetMode="External"/><Relationship Id="rId3616" Type="http://schemas.openxmlformats.org/officeDocument/2006/relationships/hyperlink" Target="https://www.aqwella.com/upload/iblock/351/v5618fpmnx6jje234glrsd7in5vyd8da/Vision_120A_tech.pdf" TargetMode="External"/><Relationship Id="rId3823" Type="http://schemas.openxmlformats.org/officeDocument/2006/relationships/hyperlink" Target="https://www.aqwella.com/upload/iblock/8b1/szp8f6a5ovgv7cfp8qm1dvxs7i84hwvo/Pure_100_tech.pdf" TargetMode="External"/><Relationship Id="rId537" Type="http://schemas.openxmlformats.org/officeDocument/2006/relationships/hyperlink" Target="https://www.aqwella.com/upload/iblock/043/franchesca_page_eng.pdf" TargetMode="External"/><Relationship Id="rId744" Type="http://schemas.openxmlformats.org/officeDocument/2006/relationships/hyperlink" Target="https://www.aqwella.com/upload/iblock/939/Neo_80_hang_tech.pdf" TargetMode="External"/><Relationship Id="rId951" Type="http://schemas.openxmlformats.org/officeDocument/2006/relationships/hyperlink" Target="https://www.aqwella.com/upload/iblock/215/untitled%20(5).png" TargetMode="External"/><Relationship Id="rId1167" Type="http://schemas.openxmlformats.org/officeDocument/2006/relationships/hyperlink" Target="https://www.aqwella.com/upload/iblock/f79/malaga_90_02.jpg" TargetMode="External"/><Relationship Id="rId1374" Type="http://schemas.openxmlformats.org/officeDocument/2006/relationships/hyperlink" Target="https://www.aqwella.com/upload/iblock/2d8/AQWELLA_Mobi_booklet_2023.pdf" TargetMode="External"/><Relationship Id="rId1581" Type="http://schemas.openxmlformats.org/officeDocument/2006/relationships/hyperlink" Target="https://www.aqwella.com/upload/iblock/9b6/3lxopc1i2n9xwibhazhecmlncwqlim1p/wb_olimpia.png" TargetMode="External"/><Relationship Id="rId1679" Type="http://schemas.openxmlformats.org/officeDocument/2006/relationships/hyperlink" Target="https://www.aqwella.com/upload/iblock/a92/vxvmx5hv8j5657mcfa062og2amy7rqwn/wb_olimpia.png" TargetMode="External"/><Relationship Id="rId2218" Type="http://schemas.openxmlformats.org/officeDocument/2006/relationships/hyperlink" Target="https://www.aqwella.com/upload/iblock/654/&#1089;ity_page_rus.pdf" TargetMode="External"/><Relationship Id="rId2425" Type="http://schemas.openxmlformats.org/officeDocument/2006/relationships/hyperlink" Target="https://www.aqwella.com/upload/iblock/b62/100.png" TargetMode="External"/><Relationship Id="rId2632" Type="http://schemas.openxmlformats.org/officeDocument/2006/relationships/hyperlink" Target="https://www.aqwella.com/upload/iblock/65e/da_100_06.jpg" TargetMode="External"/><Relationship Id="rId4085" Type="http://schemas.openxmlformats.org/officeDocument/2006/relationships/hyperlink" Target="https://www.aqwella.com/upload/iblock/256/42wfnqnouec4jqo3n8cq8ensam5zmdkx/AQWELLA_Geometria_booklet_2025.pdf" TargetMode="External"/><Relationship Id="rId4292" Type="http://schemas.openxmlformats.org/officeDocument/2006/relationships/hyperlink" Target="https://www.aqwella.com/upload/iblock/a7a/4t0mslo5ewllfac7lvihp0u0xqf8gdy8/STG1014X456MB.png" TargetMode="External"/><Relationship Id="rId80" Type="http://schemas.openxmlformats.org/officeDocument/2006/relationships/hyperlink" Target="https://www.aqwella.com/upload/iblock/76c/Barcelona_P5_tech.pdf" TargetMode="External"/><Relationship Id="rId604" Type="http://schemas.openxmlformats.org/officeDocument/2006/relationships/hyperlink" Target="https://www.aqwella.com/upload/iblock/e49/untitled.png" TargetMode="External"/><Relationship Id="rId811" Type="http://schemas.openxmlformats.org/officeDocument/2006/relationships/hyperlink" Target="https://www.aqwella.com/upload/iblock/9bf/vega_02.jpg" TargetMode="External"/><Relationship Id="rId1027" Type="http://schemas.openxmlformats.org/officeDocument/2006/relationships/hyperlink" Target="https://www.aqwella.com/upload/iblock/8d5/genesis_004.jpg" TargetMode="External"/><Relationship Id="rId1234" Type="http://schemas.openxmlformats.org/officeDocument/2006/relationships/hyperlink" Target="https://www.aqwella.com/upload/iblock/69f/untitled%20(16).png" TargetMode="External"/><Relationship Id="rId1441" Type="http://schemas.openxmlformats.org/officeDocument/2006/relationships/hyperlink" Target="https://www.aqwella.com/upload/iblock/333/MOB0710DB.png" TargetMode="External"/><Relationship Id="rId1886" Type="http://schemas.openxmlformats.org/officeDocument/2006/relationships/hyperlink" Target="https://www.aqwella.com/upload/iblock/272/Forma_tech.pdf" TargetMode="External"/><Relationship Id="rId2937" Type="http://schemas.openxmlformats.org/officeDocument/2006/relationships/hyperlink" Target="https://www.aqwella.com/upload/iblock/415/ACC0109RW.png" TargetMode="External"/><Relationship Id="rId4152" Type="http://schemas.openxmlformats.org/officeDocument/2006/relationships/hyperlink" Target="https://www.aqwella.com/upload/iblock/037/9bbhp7erylgs0rerr7bqh2qh562u2l07/Geometria_100_1_ST_tech.pdf" TargetMode="External"/><Relationship Id="rId4597" Type="http://schemas.openxmlformats.org/officeDocument/2006/relationships/hyperlink" Target="https://www.aqwella.com/upload/iblock/369/adx9053mc13rmdf1ajb56z1ojab9hutn/Rectangle%20123.png" TargetMode="External"/><Relationship Id="rId909" Type="http://schemas.openxmlformats.org/officeDocument/2006/relationships/hyperlink" Target="https://www.aqwella.com/upload/iblock/57b/&#1072;&#1085;&#1082;&#1086;&#1085;&#1072;%20&#1095;&#1077;&#1088;&#1085;&#1099;&#1081;.png" TargetMode="External"/><Relationship Id="rId1301" Type="http://schemas.openxmlformats.org/officeDocument/2006/relationships/hyperlink" Target="https://www.aqwella.com/upload/iblock/e7e/Miami_3D.zip" TargetMode="External"/><Relationship Id="rId1539" Type="http://schemas.openxmlformats.org/officeDocument/2006/relationships/hyperlink" Target="https://www.aqwella.com/upload/iblock/3c4/lv8n34j31yvww98t8civ72naj82c3c2k/wb_olimpia.png" TargetMode="External"/><Relationship Id="rId1746" Type="http://schemas.openxmlformats.org/officeDocument/2006/relationships/hyperlink" Target="https://www.aqwella.com/upload/iblock/797/&#1087;&#1077;&#1085;&#1072;&#1083;.png" TargetMode="External"/><Relationship Id="rId1953" Type="http://schemas.openxmlformats.org/officeDocument/2006/relationships/hyperlink" Target="https://www.aqwella.com/upload/iblock/52f/untitled%20(19).png" TargetMode="External"/><Relationship Id="rId3199" Type="http://schemas.openxmlformats.org/officeDocument/2006/relationships/hyperlink" Target="https://www.aqwella.com/upload/iblock/ca5/cube_90GR_penal_opened.jpg" TargetMode="External"/><Relationship Id="rId4457" Type="http://schemas.openxmlformats.org/officeDocument/2006/relationships/hyperlink" Target="https://www.aqwella.com/upload/iblock/a49/y6zpz6er5hdec7g2uu46q47kub9b7yrb/Geometria_80_1_ST_tech.pdf" TargetMode="External"/><Relationship Id="rId4664" Type="http://schemas.openxmlformats.org/officeDocument/2006/relationships/hyperlink" Target="https://www.aqwella.com/upload/iblock/82c/ctttnhco39jcx3aphq4x08hspwm1jv1s/Rectangle%20123.png" TargetMode="External"/><Relationship Id="rId38" Type="http://schemas.openxmlformats.org/officeDocument/2006/relationships/hyperlink" Target="https://www.aqwella.com/upload/iblock/f34/barcelona_page_eng.pdf" TargetMode="External"/><Relationship Id="rId1606" Type="http://schemas.openxmlformats.org/officeDocument/2006/relationships/hyperlink" Target="https://www.aqwella.com/upload/iblock/869/sifon.jpg" TargetMode="External"/><Relationship Id="rId1813" Type="http://schemas.openxmlformats.org/officeDocument/2006/relationships/hyperlink" Target="https://www.aqwella.com/upload/iblock/a6c/&#1096;&#1082;&#1072;&#1092;%2080-120.png" TargetMode="External"/><Relationship Id="rId3059" Type="http://schemas.openxmlformats.org/officeDocument/2006/relationships/hyperlink" Target="https://www.aqwella.com/upload/iblock/50c/m66j8fmmt8i0xr81d8v8hvjhe1juezsx/UM_page_2024.pdf" TargetMode="External"/><Relationship Id="rId3266" Type="http://schemas.openxmlformats.org/officeDocument/2006/relationships/hyperlink" Target="https://www.aqwella.com/upload/iblock/52e/Urban_3d_models.zip" TargetMode="External"/><Relationship Id="rId3473" Type="http://schemas.openxmlformats.org/officeDocument/2006/relationships/hyperlink" Target="https://www.aqwella.com/upload/iblock/898/AST0535DD_opened%201.png" TargetMode="External"/><Relationship Id="rId4012" Type="http://schemas.openxmlformats.org/officeDocument/2006/relationships/hyperlink" Target="https://www.aqwella.com/upload/iblock/102/7stg24s00o702eoav2pm6bhyzcph3f4w/TER01052NDB_R_03.jpg" TargetMode="External"/><Relationship Id="rId4317" Type="http://schemas.openxmlformats.org/officeDocument/2006/relationships/hyperlink" Target="https://www.aqwella.com/upload/iblock/24d/l02gs54d9hz18ti4i0i0tbdq0pcgy4dj/Geometria_65_2_ST_tech.png" TargetMode="External"/><Relationship Id="rId4524" Type="http://schemas.openxmlformats.org/officeDocument/2006/relationships/hyperlink" Target="https://www.aqwella.com/upload/iblock/58d/xn6rjzqrkt37wpbj3b3jur9lsralvoq8/crea_38_round_web2.png" TargetMode="External"/><Relationship Id="rId187" Type="http://schemas.openxmlformats.org/officeDocument/2006/relationships/hyperlink" Target="https://www.aqwella.com/upload/iblock/319/d28a0jh4x53jhlqezhopdxn3a680q2bs/LaDonna_tech.pdf" TargetMode="External"/><Relationship Id="rId394" Type="http://schemas.openxmlformats.org/officeDocument/2006/relationships/hyperlink" Target="https://www.aqwella.com/upload/iblock/9ab/a2j5p3qyq9quuvh8ok5y0a2lbmcyg4gg/corsica_65_int_opened_750&#1093;750.png" TargetMode="External"/><Relationship Id="rId2075" Type="http://schemas.openxmlformats.org/officeDocument/2006/relationships/hyperlink" Target="https://www.aqwella.com/upload/iblock/124/Fargo_3D.zip" TargetMode="External"/><Relationship Id="rId2282" Type="http://schemas.openxmlformats.org/officeDocument/2006/relationships/hyperlink" Target="https://www.aqwella.com/upload/iblock/eed/moduo_slim_60.png" TargetMode="External"/><Relationship Id="rId3126" Type="http://schemas.openxmlformats.org/officeDocument/2006/relationships/hyperlink" Target="https://www.aqwella.com/upload/iblock/0b2/Alba_DG_basin.jpg" TargetMode="External"/><Relationship Id="rId3680" Type="http://schemas.openxmlformats.org/officeDocument/2006/relationships/hyperlink" Target="https://www.aqwella.com/upload/iblock/7b7/n3ypk0jin92b5f6kisfesqrlci658pz6/AQWELLA%20Mirror%20Catalog%202024.pdf" TargetMode="External"/><Relationship Id="rId3778" Type="http://schemas.openxmlformats.org/officeDocument/2006/relationships/hyperlink" Target="https://www.aqwella.com/upload/iblock/05b/jufbbc6f33wlrttsuuab0jnjjiv5wo35/750_750%20&#1088;&#1086;&#1076;&#1086;&#1089;%2050%20&#1085;&#1072;&#1087;&#1086;&#1083;.jpg" TargetMode="External"/><Relationship Id="rId3985" Type="http://schemas.openxmlformats.org/officeDocument/2006/relationships/hyperlink" Target="https://www.aqwella.com/upload/iblock/2c8/llpckxxg754zd7wjk9zbjmzgolh8kt4u/Terra_55_1_tech.pdf" TargetMode="External"/><Relationship Id="rId4731" Type="http://schemas.openxmlformats.org/officeDocument/2006/relationships/hyperlink" Target="https://www.aqwella.com/upload/iblock/4c7/sqcna4au86pxgmj4xuwrtfz4rrjc5j7g/Geometria_35_tech.pdf" TargetMode="External"/><Relationship Id="rId4829" Type="http://schemas.openxmlformats.org/officeDocument/2006/relationships/hyperlink" Target="https://www.aqwella.com/upload/iblock/ab4/2o5v1da6t6n9ex53roo31sg98g0jjcvy/&#1042;&#1072;&#1085;&#1082;&#1091;&#1074;&#1077;&#1088;_35_tech.pdf" TargetMode="External"/><Relationship Id="rId254" Type="http://schemas.openxmlformats.org/officeDocument/2006/relationships/hyperlink" Target="https://www.aqwella.com/upload/iblock/7a3/allegro_page_rus.pdf" TargetMode="External"/><Relationship Id="rId699" Type="http://schemas.openxmlformats.org/officeDocument/2006/relationships/hyperlink" Target="https://www.aqwella.com/upload/iblock/460/mbleon_page.pdf" TargetMode="External"/><Relationship Id="rId1091" Type="http://schemas.openxmlformats.org/officeDocument/2006/relationships/hyperlink" Target="https://www.aqwella.com/upload/iblock/181/Infinity_te&#1089;h.pdf" TargetMode="External"/><Relationship Id="rId2587" Type="http://schemas.openxmlformats.org/officeDocument/2006/relationships/hyperlink" Target="https://www.aqwella.com/upload/iblock/e1d/da_100_03.jpg" TargetMode="External"/><Relationship Id="rId2794" Type="http://schemas.openxmlformats.org/officeDocument/2006/relationships/hyperlink" Target="https://www.aqwella.com/upload/iblock/14a/pap_008.jpg" TargetMode="External"/><Relationship Id="rId3333" Type="http://schemas.openxmlformats.org/officeDocument/2006/relationships/hyperlink" Target="https://www.aqwella.com/upload/iblock/1a0/Urban_60_tech.pdf" TargetMode="External"/><Relationship Id="rId3540" Type="http://schemas.openxmlformats.org/officeDocument/2006/relationships/hyperlink" Target="https://www.aqwella.com/upload/iblock/60f/l8qngd12qnjjsjn80rxgupoq5ypopylo/auran_80_int_smart_750&#1093;750.png" TargetMode="External"/><Relationship Id="rId3638" Type="http://schemas.openxmlformats.org/officeDocument/2006/relationships/hyperlink" Target="https://www.aqwella.com/upload/iblock/8da/39tw5htdlaqn3nwbza4ro1o625esawk3/Vision_100_&#1042;_tech.pdf" TargetMode="External"/><Relationship Id="rId3845" Type="http://schemas.openxmlformats.org/officeDocument/2006/relationships/hyperlink" Target="https://www.aqwella.com/upload/iblock/17c/3x7imzh4qsm9t9of79h0brngbh1i8g2l/Pure_65_tech.pdf" TargetMode="External"/><Relationship Id="rId114" Type="http://schemas.openxmlformats.org/officeDocument/2006/relationships/hyperlink" Target="https://www.aqwella.com/upload/iblock/c79/Barcelona_75_tech.pdf" TargetMode="External"/><Relationship Id="rId461" Type="http://schemas.openxmlformats.org/officeDocument/2006/relationships/hyperlink" Target="https://www.aqwella.com/upload/iblock/535/Foster_60_tech.pdf" TargetMode="External"/><Relationship Id="rId559" Type="http://schemas.openxmlformats.org/officeDocument/2006/relationships/hyperlink" Target="https://www.aqwella.com/upload/iblock/e3c/franchesca_04.jpg" TargetMode="External"/><Relationship Id="rId766" Type="http://schemas.openxmlformats.org/officeDocument/2006/relationships/hyperlink" Target="https://www.aqwella.com/upload/iblock/bea/untitled%20(20).png" TargetMode="External"/><Relationship Id="rId1189" Type="http://schemas.openxmlformats.org/officeDocument/2006/relationships/hyperlink" Target="https://www.aqwella.com/upload/iblock/6c5/malaga_90_CD.png" TargetMode="External"/><Relationship Id="rId1396" Type="http://schemas.openxmlformats.org/officeDocument/2006/relationships/hyperlink" Target="https://www.aqwella.com/upload/iblock/b99/MOB0112W%20+%20MOB0712BS.png" TargetMode="External"/><Relationship Id="rId2142" Type="http://schemas.openxmlformats.org/officeDocument/2006/relationships/hyperlink" Target="https://www.aqwella.com/upload/iblock/fd8/06phzf14n9hop3tftc69q85o586fv4n8/NER0108ST_750&#1093;750.png" TargetMode="External"/><Relationship Id="rId2447" Type="http://schemas.openxmlformats.org/officeDocument/2006/relationships/hyperlink" Target="https://www.aqwella.com/upload/iblock/0ef/010.jpg" TargetMode="External"/><Relationship Id="rId3400" Type="http://schemas.openxmlformats.org/officeDocument/2006/relationships/hyperlink" Target="https://www.aqwella.com/upload/iblock/dd8/CRF0106%20copy.png" TargetMode="External"/><Relationship Id="rId321" Type="http://schemas.openxmlformats.org/officeDocument/2006/relationships/hyperlink" Target="https://www.aqwella.com/upload/iblock/179/brig_page_rus.pdf" TargetMode="External"/><Relationship Id="rId419" Type="http://schemas.openxmlformats.org/officeDocument/2006/relationships/hyperlink" Target="https://www.aqwella.com/upload/iblock/745/Untitled.png" TargetMode="External"/><Relationship Id="rId626" Type="http://schemas.openxmlformats.org/officeDocument/2006/relationships/hyperlink" Target="https://www.aqwella.com/upload/iblock/3bc/Leon-MP_3D.zip" TargetMode="External"/><Relationship Id="rId973" Type="http://schemas.openxmlformats.org/officeDocument/2006/relationships/hyperlink" Target="https://www.aqwella.com/upload/iblock/21d/empire%20slider%20&#1082;&#1086;&#1083;&#1083;&#1077;&#1082;&#1094;&#1080;&#1080;%20750_750.jpg" TargetMode="External"/><Relationship Id="rId1049" Type="http://schemas.openxmlformats.org/officeDocument/2006/relationships/hyperlink" Target="https://www.aqwella.com/upload/iblock/e07/Genesis_tech.pdf" TargetMode="External"/><Relationship Id="rId1256" Type="http://schemas.openxmlformats.org/officeDocument/2006/relationships/hyperlink" Target="https://www.aqwella.com/upload/iblock/860/untitled%20(1).png" TargetMode="External"/><Relationship Id="rId2002" Type="http://schemas.openxmlformats.org/officeDocument/2006/relationships/hyperlink" Target="https://www.aqwella.com/upload/iblock/e95/586qgwz5ulq2n7w194atwqrts1x73grk/fargo_80_int_750&#1093;750-1.png" TargetMode="External"/><Relationship Id="rId2307" Type="http://schemas.openxmlformats.org/officeDocument/2006/relationships/hyperlink" Target="https://www.aqwella.com/upload/iblock/5b0/Smart_3D_Model.zip" TargetMode="External"/><Relationship Id="rId2654" Type="http://schemas.openxmlformats.org/officeDocument/2006/relationships/hyperlink" Target="https://www.aqwella.com/upload/iblock/850/006.jpg" TargetMode="External"/><Relationship Id="rId2861" Type="http://schemas.openxmlformats.org/officeDocument/2006/relationships/hyperlink" Target="https://www.aqwella.com/upload/iblock/de1/Accent_3d%20(1).zip" TargetMode="External"/><Relationship Id="rId2959" Type="http://schemas.openxmlformats.org/officeDocument/2006/relationships/hyperlink" Target="https://www.aqwella.com/upload/iblock/b03/AQWELLA_Accent_booklet_2023.pdf" TargetMode="External"/><Relationship Id="rId3705" Type="http://schemas.openxmlformats.org/officeDocument/2006/relationships/hyperlink" Target="https://www.aqwella.com/upload/iblock/b8c/1m2rb16u0uueystddjxn2ixunxygz1l6/750_750%20&#1088;&#1086;&#1076;&#1086;&#1089;%2050%202%20&#1079;&#1072;&#1082;&#1088;&#1099;&#1090;%20&#1085;&#1072;&#1087;&#1086;&#1083;.png" TargetMode="External"/><Relationship Id="rId3912" Type="http://schemas.openxmlformats.org/officeDocument/2006/relationships/hyperlink" Target="https://www.aqwella.com/upload/iblock/acd/5bqvbbxccbagjhjo0hmpaux48hcscdq4/Pure_100_tech.pdf" TargetMode="External"/><Relationship Id="rId833" Type="http://schemas.openxmlformats.org/officeDocument/2006/relationships/hyperlink" Target="https://www.aqwella.com/upload/iblock/76f/Bergamo_tech.pdf" TargetMode="External"/><Relationship Id="rId1116" Type="http://schemas.openxmlformats.org/officeDocument/2006/relationships/hyperlink" Target="https://www.aqwella.com/upload/iblock/422/AQWELLA_Infinity_booklet_2023.pdf" TargetMode="External"/><Relationship Id="rId1463" Type="http://schemas.openxmlformats.org/officeDocument/2006/relationships/hyperlink" Target="https://www.aqwella.com/upload/iblock/f31/MOB0110DB+MOB0710BS.png" TargetMode="External"/><Relationship Id="rId1670" Type="http://schemas.openxmlformats.org/officeDocument/2006/relationships/hyperlink" Target="https://www.aqwella.com/upload/iblock/0cf/Mobi_tech.pdf" TargetMode="External"/><Relationship Id="rId1768" Type="http://schemas.openxmlformats.org/officeDocument/2006/relationships/hyperlink" Target="https://www.aqwella.com/upload/iblock/ca9/MOB0717BS.png" TargetMode="External"/><Relationship Id="rId2514" Type="http://schemas.openxmlformats.org/officeDocument/2006/relationships/hyperlink" Target="https://www.aqwella.com/upload/iblock/ae3/Dune%20Catalog_Clarberg_2020_.pdf" TargetMode="External"/><Relationship Id="rId2721" Type="http://schemas.openxmlformats.org/officeDocument/2006/relationships/hyperlink" Target="https://www.aqwella.com/upload/iblock/4db/001.jpg" TargetMode="External"/><Relationship Id="rId2819" Type="http://schemas.openxmlformats.org/officeDocument/2006/relationships/hyperlink" Target="https://www.aqwella.com/upload/iblock/4c4/Papyrus%201200.pdf" TargetMode="External"/><Relationship Id="rId4174" Type="http://schemas.openxmlformats.org/officeDocument/2006/relationships/hyperlink" Target="https://www.aqwella.com/upload/iblock/a56/zp0mk2len419y2ex6p855n18mdgew5zf/GEO01102GRM+STG1014X456MW_01.png" TargetMode="External"/><Relationship Id="rId4381" Type="http://schemas.openxmlformats.org/officeDocument/2006/relationships/hyperlink" Target="https://www.aqwella.com/upload/iblock/ab5/21tor42j4j4cz6tkewpt2baet23jcs8m/GEO01062SH+STG562X476GS_02.png" TargetMode="External"/><Relationship Id="rId900" Type="http://schemas.openxmlformats.org/officeDocument/2006/relationships/hyperlink" Target="https://www.aqwella.com/upload/iblock/c6b/mil.04.08.jpg" TargetMode="External"/><Relationship Id="rId1323" Type="http://schemas.openxmlformats.org/officeDocument/2006/relationships/hyperlink" Target="https://www.aqwella.com/upload/iblock/d46/Miami_750_tech.pdf" TargetMode="External"/><Relationship Id="rId1530" Type="http://schemas.openxmlformats.org/officeDocument/2006/relationships/hyperlink" Target="https://www.aqwella.com/upload/iblock/9b6/xplry31ctt08fj6k1dw1bl9c89aqiscp/wb_olimpia.png" TargetMode="External"/><Relationship Id="rId1628" Type="http://schemas.openxmlformats.org/officeDocument/2006/relationships/hyperlink" Target="https://www.aqwella.com/upload/iblock/27b/42g3fnva9tbuhvdt6wz6i77y65pedfju/wb_olimpia.png" TargetMode="External"/><Relationship Id="rId1975" Type="http://schemas.openxmlformats.org/officeDocument/2006/relationships/hyperlink" Target="https://www.aqwella.com/upload/iblock/1d8/yejecxzvcne7zz5msd39v4f0u6bpv19d/frg_80_03.jpg" TargetMode="External"/><Relationship Id="rId3190" Type="http://schemas.openxmlformats.org/officeDocument/2006/relationships/hyperlink" Target="https://www.aqwella.com/upload/iblock/a36/AQWELLA_Cube_booklet_2023.pdf" TargetMode="External"/><Relationship Id="rId4034" Type="http://schemas.openxmlformats.org/officeDocument/2006/relationships/hyperlink" Target="https://www.aqwella.com/upload/iblock/b27/gzhvpxyc11z0soyy1tdit07clh2zoagp/Geometria_100_1_UM_tech.pdf" TargetMode="External"/><Relationship Id="rId4241" Type="http://schemas.openxmlformats.org/officeDocument/2006/relationships/hyperlink" Target="https://www.aqwella.com/upload/iblock/299/ic8hqskinq6aq84y2bknt53h3gx0mnmx/Rectangle%20123.png" TargetMode="External"/><Relationship Id="rId4479" Type="http://schemas.openxmlformats.org/officeDocument/2006/relationships/hyperlink" Target="https://www.aqwella.com/upload/iblock/ee3/jlvmzcnl61p7fyvdzd3slswsl1n33583/GEO01081KS+STG814X476MW_01.png" TargetMode="External"/><Relationship Id="rId4686" Type="http://schemas.openxmlformats.org/officeDocument/2006/relationships/hyperlink" Target="https://www.aqwella.com/upload/iblock/3f5/68no311ct0jxk3tu02smfqojwmvteba7/Geometria_80_2_ST_tech.pdf" TargetMode="External"/><Relationship Id="rId1835" Type="http://schemas.openxmlformats.org/officeDocument/2006/relationships/hyperlink" Target="https://www.aqwella.com/upload/iblock/20d/MOB0412+MOB0717BS.png" TargetMode="External"/><Relationship Id="rId3050" Type="http://schemas.openxmlformats.org/officeDocument/2006/relationships/hyperlink" Target="https://www.aqwella.com/upload/iblock/8bb/UM%20&#1051;10.pdf" TargetMode="External"/><Relationship Id="rId3288" Type="http://schemas.openxmlformats.org/officeDocument/2006/relationships/hyperlink" Target="https://www.aqwella.com/upload/iblock/705/Urban_3d_models.zip" TargetMode="External"/><Relationship Id="rId3495" Type="http://schemas.openxmlformats.org/officeDocument/2006/relationships/hyperlink" Target="https://www.aqwella.com/upload/iblock/619/wb_delta.png" TargetMode="External"/><Relationship Id="rId4101" Type="http://schemas.openxmlformats.org/officeDocument/2006/relationships/hyperlink" Target="https://www.aqwella.com/upload/iblock/e9c/goscbkafe1kg3mqd8po974ku1a7wr29a/Geometria_100_1_ST_tech.png" TargetMode="External"/><Relationship Id="rId4339" Type="http://schemas.openxmlformats.org/officeDocument/2006/relationships/hyperlink" Target="https://www.aqwella.com/upload/iblock/db8/x3jv6yokd1n0uf3gv41nygyymarbhuks/Geometria_65_2_UM_tech.png" TargetMode="External"/><Relationship Id="rId4546" Type="http://schemas.openxmlformats.org/officeDocument/2006/relationships/hyperlink" Target="https://www.aqwella.com/upload/iblock/220/b1chhcyz1zwmumsqk28sqpfz6f6k1jvg/Rectangle%20123.png" TargetMode="External"/><Relationship Id="rId4753" Type="http://schemas.openxmlformats.org/officeDocument/2006/relationships/hyperlink" Target="https://www.aqwella.com/upload/iblock/10a/vywub29ok8h2h2a0v9tikakxju6ti0aa/Geometria_35_tech.png" TargetMode="External"/><Relationship Id="rId1902" Type="http://schemas.openxmlformats.org/officeDocument/2006/relationships/hyperlink" Target="https://www.aqwella.com/upload/iblock/b53/Manchester_3D.zip" TargetMode="External"/><Relationship Id="rId2097" Type="http://schemas.openxmlformats.org/officeDocument/2006/relationships/hyperlink" Target="https://www.aqwella.com/upload/iblock/a10/AQWELLA_Verona_booklet_2023.pdf" TargetMode="External"/><Relationship Id="rId3148" Type="http://schemas.openxmlformats.org/officeDocument/2006/relationships/hyperlink" Target="https://www.aqwella.com/upload/iblock/de5/cube_90GR_handle.jpg" TargetMode="External"/><Relationship Id="rId3355" Type="http://schemas.openxmlformats.org/officeDocument/2006/relationships/hyperlink" Target="https://www.aqwella.com/upload/iblock/9cd/AQWELLA_Urban_booklet_20220117.pdf" TargetMode="External"/><Relationship Id="rId3562" Type="http://schemas.openxmlformats.org/officeDocument/2006/relationships/hyperlink" Target="https://www.aqwella.com/upload/iblock/53d/bd6tjmlhduzinu3g1t70xcwyo8zlvbuo/Moon_100_&#1040;_tech.pdf" TargetMode="External"/><Relationship Id="rId4406" Type="http://schemas.openxmlformats.org/officeDocument/2006/relationships/hyperlink" Target="https://www.aqwella.com/upload/iblock/cf5/fhrjiepjepbyquq1x1i4ip60kmv4hfpt/Geometria_65_2_ST_tech.png" TargetMode="External"/><Relationship Id="rId4613" Type="http://schemas.openxmlformats.org/officeDocument/2006/relationships/hyperlink" Target="https://www.aqwella.com/upload/iblock/424/2bow5si26ejo11qt3obws3f340fahwvq/GEO01082KS.png" TargetMode="External"/><Relationship Id="rId276" Type="http://schemas.openxmlformats.org/officeDocument/2006/relationships/hyperlink" Target="https://www.aqwella.com/upload/iblock/d5a/stil_750.png" TargetMode="External"/><Relationship Id="rId483" Type="http://schemas.openxmlformats.org/officeDocument/2006/relationships/hyperlink" Target="https://www.aqwella.com/upload/iblock/151/jjec3y1vq8emofxuth0dqojda7emzymi/foster_60_int_basin_750&#1093;750.png" TargetMode="External"/><Relationship Id="rId690" Type="http://schemas.openxmlformats.org/officeDocument/2006/relationships/hyperlink" Target="https://www.aqwella.com/upload/iblock/1dc/line_75_03.jpg" TargetMode="External"/><Relationship Id="rId2164" Type="http://schemas.openxmlformats.org/officeDocument/2006/relationships/hyperlink" Target="https://www.aqwella.com/upload/iblock/f68/7vcd5h5vkogjui1roeozsj79mefe19lh/Neringa_Tech_new.png" TargetMode="External"/><Relationship Id="rId2371" Type="http://schemas.openxmlformats.org/officeDocument/2006/relationships/hyperlink" Target="https://www.aqwella.com/upload/iblock/99d/untitled%20(21).png" TargetMode="External"/><Relationship Id="rId3008" Type="http://schemas.openxmlformats.org/officeDocument/2006/relationships/hyperlink" Target="https://www.aqwella.com/upload/iblock/e29/BAS0535DZ.png" TargetMode="External"/><Relationship Id="rId3215" Type="http://schemas.openxmlformats.org/officeDocument/2006/relationships/hyperlink" Target="https://www.aqwella.com/upload/iblock/720/Urban_100_tech.pdf" TargetMode="External"/><Relationship Id="rId3422" Type="http://schemas.openxmlformats.org/officeDocument/2006/relationships/hyperlink" Target="https://www.aqwella.com/upload/iblock/323/Craft_800_tech.pdf" TargetMode="External"/><Relationship Id="rId3867" Type="http://schemas.openxmlformats.org/officeDocument/2006/relationships/hyperlink" Target="https://www.aqwella.com/upload/iblock/ac7/lwlz2lobw2qn6stjse4180pd6xalm6sa/PUR0108GRM_01%20(1).png" TargetMode="External"/><Relationship Id="rId4820" Type="http://schemas.openxmlformats.org/officeDocument/2006/relationships/hyperlink" Target="https://www.aqwella.com/upload/iblock/4d1/m4hc9x4rkzdv6xhrd56b8zlnjhcszekd/&#1042;&#1072;&#1085;&#1082;&#1091;&#1074;&#1077;&#1088;_80_2n_tech.pdf" TargetMode="External"/><Relationship Id="rId136" Type="http://schemas.openxmlformats.org/officeDocument/2006/relationships/hyperlink" Target="https://www.aqwella.com/upload/iblock/f84/LAD.07.04.D.png" TargetMode="External"/><Relationship Id="rId343" Type="http://schemas.openxmlformats.org/officeDocument/2006/relationships/hyperlink" Target="https://www.aqwella.com/upload/iblock/931/brig_75_02_opened.jpg" TargetMode="External"/><Relationship Id="rId550" Type="http://schemas.openxmlformats.org/officeDocument/2006/relationships/hyperlink" Target="https://www.aqwella.com/upload/iblock/90b/Franchesca_page.pdf" TargetMode="External"/><Relationship Id="rId788" Type="http://schemas.openxmlformats.org/officeDocument/2006/relationships/hyperlink" Target="https://www.aqwella.com/upload/iblock/886/Rio_3D.zip" TargetMode="External"/><Relationship Id="rId995" Type="http://schemas.openxmlformats.org/officeDocument/2006/relationships/hyperlink" Target="https://www.aqwella.com/upload/iblock/ec7/rrc38ecc61hffwpefidjm1yteawku9kh/genesis_basin_01_hr.jpg" TargetMode="External"/><Relationship Id="rId1180" Type="http://schemas.openxmlformats.org/officeDocument/2006/relationships/hyperlink" Target="https://www.aqwella.com/upload/iblock/add/untitled%20(5).png" TargetMode="External"/><Relationship Id="rId2024" Type="http://schemas.openxmlformats.org/officeDocument/2006/relationships/hyperlink" Target="https://www.aqwella.com/upload/iblock/be7/fu2ugwnm9d8dtfxwqyz5df9ap89se2fb/fargo_60_int_750&#1093;750.png" TargetMode="External"/><Relationship Id="rId2231" Type="http://schemas.openxmlformats.org/officeDocument/2006/relationships/hyperlink" Target="https://www.aqwella.com/upload/iblock/826/&#1089;ity_page_rus.pdf" TargetMode="External"/><Relationship Id="rId2469" Type="http://schemas.openxmlformats.org/officeDocument/2006/relationships/hyperlink" Target="https://www.aqwella.com/upload/iblock/865/006.jpg" TargetMode="External"/><Relationship Id="rId2676" Type="http://schemas.openxmlformats.org/officeDocument/2006/relationships/hyperlink" Target="https://www.aqwella.com/upload/iblock/bb4/006.jpg" TargetMode="External"/><Relationship Id="rId2883" Type="http://schemas.openxmlformats.org/officeDocument/2006/relationships/hyperlink" Target="https://www.aqwella.com/upload/iblock/eab/accent_60_w_34.jpg" TargetMode="External"/><Relationship Id="rId3727" Type="http://schemas.openxmlformats.org/officeDocument/2006/relationships/hyperlink" Target="https://www.aqwella.com/upload/iblock/099/wownbu3ruoluu377q91448nelqyxl95n/Rodos_65_2n_tech.pdf" TargetMode="External"/><Relationship Id="rId3934" Type="http://schemas.openxmlformats.org/officeDocument/2006/relationships/hyperlink" Target="https://www.aqwella.com/upload/iblock/b9e/kqwg0jzbe65mdog4mq9i22t0x3almwpx/Pure_100_tech.pdf" TargetMode="External"/><Relationship Id="rId203" Type="http://schemas.openxmlformats.org/officeDocument/2006/relationships/hyperlink" Target="https://www.aqwella.com/upload/iblock/681/allegro_page_eng.pdf" TargetMode="External"/><Relationship Id="rId648" Type="http://schemas.openxmlformats.org/officeDocument/2006/relationships/hyperlink" Target="https://www.aqwella.com/upload/iblock/05d/untitled%20(2).png" TargetMode="External"/><Relationship Id="rId855" Type="http://schemas.openxmlformats.org/officeDocument/2006/relationships/hyperlink" Target="https://www.aqwella.com/upload/iblock/fa4/bergamo_100_02.png" TargetMode="External"/><Relationship Id="rId1040" Type="http://schemas.openxmlformats.org/officeDocument/2006/relationships/hyperlink" Target="https://www.aqwella.com/upload/iblock/22c/Genesis_3D.zip" TargetMode="External"/><Relationship Id="rId1278" Type="http://schemas.openxmlformats.org/officeDocument/2006/relationships/hyperlink" Target="https://www.aqwella.com/upload/iblock/6e9/1.png" TargetMode="External"/><Relationship Id="rId1485" Type="http://schemas.openxmlformats.org/officeDocument/2006/relationships/hyperlink" Target="https://www.aqwella.com/upload/iblock/b87/AQWELLA_Mobi_booklet_2023.pdf" TargetMode="External"/><Relationship Id="rId1692" Type="http://schemas.openxmlformats.org/officeDocument/2006/relationships/hyperlink" Target="https://www.aqwella.com/upload/iblock/b08/sifon.jpg" TargetMode="External"/><Relationship Id="rId2329" Type="http://schemas.openxmlformats.org/officeDocument/2006/relationships/hyperlink" Target="https://www.aqwella.com/upload/iblock/7d5/neringa_010.jpg" TargetMode="External"/><Relationship Id="rId2536" Type="http://schemas.openxmlformats.org/officeDocument/2006/relationships/hyperlink" Target="https://www.aqwella.com/upload/iblock/33b/dune_003.jpg" TargetMode="External"/><Relationship Id="rId2743" Type="http://schemas.openxmlformats.org/officeDocument/2006/relationships/hyperlink" Target="https://www.aqwella.com/upload/iblock/6cb/004.jpg" TargetMode="External"/><Relationship Id="rId4196" Type="http://schemas.openxmlformats.org/officeDocument/2006/relationships/hyperlink" Target="https://www.aqwella.com/upload/iblock/182/1dfu9td1akrf0mahkvs0dgnvj2fo3o7w/geo_100_ks_side_01_nc.jpg" TargetMode="External"/><Relationship Id="rId410" Type="http://schemas.openxmlformats.org/officeDocument/2006/relationships/hyperlink" Target="https://www.aqwella.com/upload/iblock/45d/85%20&#1080;&#1089;&#1087;&#1088;&#1072;&#1074;&#1083;&#1077;&#1085;&#1085;&#1099;&#1081;.png" TargetMode="External"/><Relationship Id="rId508" Type="http://schemas.openxmlformats.org/officeDocument/2006/relationships/hyperlink" Target="https://www.aqwella.com/upload/iblock/020/bcj9615tu9jwlc8h8c40n2sgjlifau02/foster_70_int_facades_750&#1093;750.png" TargetMode="External"/><Relationship Id="rId715" Type="http://schemas.openxmlformats.org/officeDocument/2006/relationships/hyperlink" Target="https://www.aqwella.com/upload/iblock/0f3/neo_page.pdf" TargetMode="External"/><Relationship Id="rId922" Type="http://schemas.openxmlformats.org/officeDocument/2006/relationships/hyperlink" Target="https://www.aqwella.com/upload/iblock/443/untitled%20(6).png" TargetMode="External"/><Relationship Id="rId1138" Type="http://schemas.openxmlformats.org/officeDocument/2006/relationships/hyperlink" Target="https://www.aqwella.com/upload/iblock/052/750_750%20&#1089;&#1083;&#1072;&#1081;&#1076;&#1077;&#1088;%20&#1082;&#1086;&#1083;&#1083;&#1077;&#1082;&#1094;&#1080;&#1080;1%20(1).jpg" TargetMode="External"/><Relationship Id="rId1345" Type="http://schemas.openxmlformats.org/officeDocument/2006/relationships/hyperlink" Target="https://www.aqwella.com/upload/iblock/9ff/120.jpg" TargetMode="External"/><Relationship Id="rId1552" Type="http://schemas.openxmlformats.org/officeDocument/2006/relationships/hyperlink" Target="https://www.aqwella.com/upload/iblock/3cb/80.jpg" TargetMode="External"/><Relationship Id="rId1997" Type="http://schemas.openxmlformats.org/officeDocument/2006/relationships/hyperlink" Target="https://www.aqwella.com/upload/iblock/67a/Fargo_70_tech.pdf" TargetMode="External"/><Relationship Id="rId2603" Type="http://schemas.openxmlformats.org/officeDocument/2006/relationships/hyperlink" Target="https://www.aqwella.com/upload/iblock/61a/da_100_11.jpg" TargetMode="External"/><Relationship Id="rId2950" Type="http://schemas.openxmlformats.org/officeDocument/2006/relationships/hyperlink" Target="https://www.aqwella.com/upload/iblock/42a/AQWELLA_Accent_booklet_2023.pdf" TargetMode="External"/><Relationship Id="rId4056" Type="http://schemas.openxmlformats.org/officeDocument/2006/relationships/hyperlink" Target="https://www.aqwella.com/upload/iblock/b99/a2ahgez4gry024sm0xs80yrrfzlr57l5/GEO01101KS+STG1014X456MW_01.png" TargetMode="External"/><Relationship Id="rId1205" Type="http://schemas.openxmlformats.org/officeDocument/2006/relationships/hyperlink" Target="https://www.aqwella.com/upload/iblock/b34/malaga_120_01.jpg" TargetMode="External"/><Relationship Id="rId1857" Type="http://schemas.openxmlformats.org/officeDocument/2006/relationships/hyperlink" Target="https://www.aqwella.com/upload/iblock/c4e/bkjjsz1fue9fpqcuytjsoobg132d3fga/forma_34_int_opened2_750&#1093;750.png" TargetMode="External"/><Relationship Id="rId2810" Type="http://schemas.openxmlformats.org/officeDocument/2006/relationships/hyperlink" Target="https://www.aqwella.com/upload/iblock/672/pap_007.jpg" TargetMode="External"/><Relationship Id="rId2908" Type="http://schemas.openxmlformats.org/officeDocument/2006/relationships/hyperlink" Target="https://www.aqwella.com/upload/iblock/3c8/accent_60_dz_edge.jpg" TargetMode="External"/><Relationship Id="rId4263" Type="http://schemas.openxmlformats.org/officeDocument/2006/relationships/hyperlink" Target="https://www.aqwella.com/upload/iblock/cdd/5cs1632wis0clfix9avw2jnj112s4jb1/STG1014X456MB.png" TargetMode="External"/><Relationship Id="rId4470" Type="http://schemas.openxmlformats.org/officeDocument/2006/relationships/hyperlink" Target="https://www.aqwella.com/upload/iblock/576/ywlbfmjwmysyf9rtdrq24sczigya7bog/Geometria_80_1_UM_tech.png" TargetMode="External"/><Relationship Id="rId4568" Type="http://schemas.openxmlformats.org/officeDocument/2006/relationships/hyperlink" Target="https://www.aqwella.com/upload/iblock/8d4/hdx1mad4ftwm9ayafe12j5m0ki2vmtdn/geo_100_st01wm_opened.jpg" TargetMode="External"/><Relationship Id="rId51" Type="http://schemas.openxmlformats.org/officeDocument/2006/relationships/hyperlink" Target="https://www.aqwella.com/upload/iblock/d7e/Barcelona_75_tech.pdf" TargetMode="External"/><Relationship Id="rId1412" Type="http://schemas.openxmlformats.org/officeDocument/2006/relationships/hyperlink" Target="https://www.aqwella.com/upload/iblock/57e/sifon.jpg" TargetMode="External"/><Relationship Id="rId1717" Type="http://schemas.openxmlformats.org/officeDocument/2006/relationships/hyperlink" Target="https://www.aqwella.com/upload/iblock/da4/&#1087;&#1077;&#1085;&#1072;&#1083;.png" TargetMode="External"/><Relationship Id="rId1924" Type="http://schemas.openxmlformats.org/officeDocument/2006/relationships/hyperlink" Target="https://www.aqwella.com/upload/iblock/ca5/Manchester_60_hang_tech.pdf" TargetMode="External"/><Relationship Id="rId3072" Type="http://schemas.openxmlformats.org/officeDocument/2006/relationships/hyperlink" Target="https://www.aqwella.com/upload/iblock/f7a/Alba_SW_front.jpg" TargetMode="External"/><Relationship Id="rId3377" Type="http://schemas.openxmlformats.org/officeDocument/2006/relationships/hyperlink" Target="https://www.aqwella.com/upload/iblock/a3a/750_750%2018%20penal.png" TargetMode="External"/><Relationship Id="rId4123" Type="http://schemas.openxmlformats.org/officeDocument/2006/relationships/hyperlink" Target="https://www.aqwella.com/upload/iblock/6ac/6git99hb1iwzaqi8uh89s2f2b6fzufls/Geometria_100_1_ST_tech.pdf" TargetMode="External"/><Relationship Id="rId4330" Type="http://schemas.openxmlformats.org/officeDocument/2006/relationships/hyperlink" Target="https://www.aqwella.com/upload/iblock/1b8/009lzhd2y1awlo67cio58xfj7pndo6in/Geometria_65_2_ST_tech.png" TargetMode="External"/><Relationship Id="rId4775" Type="http://schemas.openxmlformats.org/officeDocument/2006/relationships/hyperlink" Target="https://www.aqwella.com/upload/iblock/272/il310tynrxmp7omotfhyh46m8ebf61jr/0.png" TargetMode="External"/><Relationship Id="rId298" Type="http://schemas.openxmlformats.org/officeDocument/2006/relationships/hyperlink" Target="https://www.aqwella.com/upload/iblock/f56/br.04.06.png" TargetMode="External"/><Relationship Id="rId3584" Type="http://schemas.openxmlformats.org/officeDocument/2006/relationships/hyperlink" Target="https://www.aqwella.com/upload/iblock/4e0/m68d24qowbqxmxx3jeafvt2aud3vca6l/750_750%20moon%2080%20df.png" TargetMode="External"/><Relationship Id="rId3791" Type="http://schemas.openxmlformats.org/officeDocument/2006/relationships/hyperlink" Target="https://www.aqwella.com/upload/iblock/0fe/92tulbimah7luz5cprtwqs9u0tuxbilk/Pure_100_tech.pdf" TargetMode="External"/><Relationship Id="rId3889" Type="http://schemas.openxmlformats.org/officeDocument/2006/relationships/hyperlink" Target="https://www.aqwella.com/upload/iblock/330/eht5ddzfu5kkakbrwqbhfjntuvfe1udu/Pure_80_tech.pdf" TargetMode="External"/><Relationship Id="rId4428" Type="http://schemas.openxmlformats.org/officeDocument/2006/relationships/hyperlink" Target="https://www.aqwella.com/upload/iblock/f86/u3xngqyr5tzk6lwko6waavwymxpjrmyo/Geometria_65_2_ST_tech.png" TargetMode="External"/><Relationship Id="rId4635" Type="http://schemas.openxmlformats.org/officeDocument/2006/relationships/hyperlink" Target="https://www.aqwella.com/upload/iblock/095/ioevigibi4dmrlgiqbnrip3xm1iqfr5d/Rectangle%20123.png" TargetMode="External"/><Relationship Id="rId158" Type="http://schemas.openxmlformats.org/officeDocument/2006/relationships/hyperlink" Target="https://www.aqwella.com/upload/iblock/9f7/LAD0207W.jpg" TargetMode="External"/><Relationship Id="rId2186" Type="http://schemas.openxmlformats.org/officeDocument/2006/relationships/hyperlink" Target="https://www.aqwella.com/upload/iblock/d24/&#1089;ity_page_eng.pdf" TargetMode="External"/><Relationship Id="rId2393" Type="http://schemas.openxmlformats.org/officeDocument/2006/relationships/hyperlink" Target="https://www.aqwella.com/upload/iblock/2d0/verona_01_SM.jpg" TargetMode="External"/><Relationship Id="rId2698" Type="http://schemas.openxmlformats.org/officeDocument/2006/relationships/hyperlink" Target="https://www.aqwella.com/upload/iblock/a35/evolution_01.jpg" TargetMode="External"/><Relationship Id="rId3237" Type="http://schemas.openxmlformats.org/officeDocument/2006/relationships/hyperlink" Target="https://www.aqwella.com/upload/iblock/245/Urban_3d_models.zip" TargetMode="External"/><Relationship Id="rId3444" Type="http://schemas.openxmlformats.org/officeDocument/2006/relationships/hyperlink" Target="https://www.aqwella.com/upload/iblock/404/Astrid_100_tech.pdf" TargetMode="External"/><Relationship Id="rId3651" Type="http://schemas.openxmlformats.org/officeDocument/2006/relationships/hyperlink" Target="https://www.aqwella.com/upload/iblock/d74/vfh0picl2fi64b30pgbn45d2mznn0bjp/750_750%20vision%2070%20frame%20(1).png" TargetMode="External"/><Relationship Id="rId4702" Type="http://schemas.openxmlformats.org/officeDocument/2006/relationships/hyperlink" Target="https://www.aqwella.com/upload/iblock/bf4/cegcszn0f714x2tuaw2cl4tkyq691zok/Geometria_80_2_UM_tech.png" TargetMode="External"/><Relationship Id="rId365" Type="http://schemas.openxmlformats.org/officeDocument/2006/relationships/hyperlink" Target="https://www.aqwella.com/upload/iblock/8ce/brig_page_eng.pdf" TargetMode="External"/><Relationship Id="rId572" Type="http://schemas.openxmlformats.org/officeDocument/2006/relationships/hyperlink" Target="https://www.aqwella.com/upload/iblock/55d/Frachesca_65_tech.pdf" TargetMode="External"/><Relationship Id="rId2046" Type="http://schemas.openxmlformats.org/officeDocument/2006/relationships/hyperlink" Target="https://www.aqwella.com/upload/iblock/691/foster_600.png" TargetMode="External"/><Relationship Id="rId2253" Type="http://schemas.openxmlformats.org/officeDocument/2006/relationships/hyperlink" Target="https://www.aqwella.com/upload/iblock/f70/&#1089;ity_page_rus.pdf" TargetMode="External"/><Relationship Id="rId2460" Type="http://schemas.openxmlformats.org/officeDocument/2006/relationships/hyperlink" Target="https://www.aqwella.com/upload/iblock/550/002.jpg" TargetMode="External"/><Relationship Id="rId3304" Type="http://schemas.openxmlformats.org/officeDocument/2006/relationships/hyperlink" Target="https://www.aqwella.com/upload/iblock/263/750_750%2010.jpg" TargetMode="External"/><Relationship Id="rId3511" Type="http://schemas.openxmlformats.org/officeDocument/2006/relationships/hyperlink" Target="https://www.aqwella.com/upload/iblock/dba/AQWELLA_Porto_booklet_2023.pdf" TargetMode="External"/><Relationship Id="rId3749" Type="http://schemas.openxmlformats.org/officeDocument/2006/relationships/hyperlink" Target="https://www.aqwella.com/upload/iblock/847/oae7q3qlv79o6ov5qm0f468hfo30d459/750_750%20&#1088;&#1086;&#1076;&#1086;&#1089;%2070%20&#1086;&#1090;&#1082;&#1088;.jpg" TargetMode="External"/><Relationship Id="rId3956" Type="http://schemas.openxmlformats.org/officeDocument/2006/relationships/hyperlink" Target="https://www.aqwella.com/upload/iblock/bb9/rspjwp8q7ogcirnonn9joi378ts31yux/Duet_55_1_tech.pdf" TargetMode="External"/><Relationship Id="rId225" Type="http://schemas.openxmlformats.org/officeDocument/2006/relationships/hyperlink" Target="https://www.aqwella.com/upload/iblock/917/Agr.01.10_3.jpg" TargetMode="External"/><Relationship Id="rId432" Type="http://schemas.openxmlformats.org/officeDocument/2006/relationships/hyperlink" Target="https://www.aqwella.com/upload/iblock/a9a/Untitled%20(7).png" TargetMode="External"/><Relationship Id="rId877" Type="http://schemas.openxmlformats.org/officeDocument/2006/relationships/hyperlink" Target="https://www.aqwella.com/upload/iblock/f82/bergamo_100_02.png" TargetMode="External"/><Relationship Id="rId1062" Type="http://schemas.openxmlformats.org/officeDocument/2006/relationships/hyperlink" Target="https://www.aqwella.com/upload/iblock/fb5/genesis_001.jpg" TargetMode="External"/><Relationship Id="rId2113" Type="http://schemas.openxmlformats.org/officeDocument/2006/relationships/hyperlink" Target="https://www.aqwella.com/upload/iblock/38f/Verona_3d_models.zip" TargetMode="External"/><Relationship Id="rId2320" Type="http://schemas.openxmlformats.org/officeDocument/2006/relationships/hyperlink" Target="https://www.aqwella.com/upload/iblock/a38/smart_page_rus.pdf" TargetMode="External"/><Relationship Id="rId2558" Type="http://schemas.openxmlformats.org/officeDocument/2006/relationships/hyperlink" Target="https://www.aqwella.com/upload/iblock/a5b/da_100_10.jpg" TargetMode="External"/><Relationship Id="rId2765" Type="http://schemas.openxmlformats.org/officeDocument/2006/relationships/hyperlink" Target="https://www.aqwella.com/upload/iblock/5b7/pap_007.jpg" TargetMode="External"/><Relationship Id="rId2972" Type="http://schemas.openxmlformats.org/officeDocument/2006/relationships/hyperlink" Target="https://www.aqwella.com/upload/iblock/8b4/BAS0107DZ_34.jpg" TargetMode="External"/><Relationship Id="rId3609" Type="http://schemas.openxmlformats.org/officeDocument/2006/relationships/hyperlink" Target="https://www.aqwella.com/upload/iblock/2a5/gotpma446exemwgdbvhus8kdgzqhz1gz/750_750%20vision%20100%20front%20(1).png" TargetMode="External"/><Relationship Id="rId3816" Type="http://schemas.openxmlformats.org/officeDocument/2006/relationships/hyperlink" Target="https://www.aqwella.com/upload/iblock/4a4/m4rlpuupptn2jhxsdugphikcqpyy13dd/750_750%20pure%20white.jpg" TargetMode="External"/><Relationship Id="rId737" Type="http://schemas.openxmlformats.org/officeDocument/2006/relationships/hyperlink" Target="https://www.aqwella.com/upload/iblock/55a/neo_page.pdf" TargetMode="External"/><Relationship Id="rId944" Type="http://schemas.openxmlformats.org/officeDocument/2006/relationships/hyperlink" Target="https://www.aqwella.com/upload/iblock/782/empire_05.jpg" TargetMode="External"/><Relationship Id="rId1367" Type="http://schemas.openxmlformats.org/officeDocument/2006/relationships/hyperlink" Target="https://www.aqwella.com/upload/iblock/0cc/100_1.jpg" TargetMode="External"/><Relationship Id="rId1574" Type="http://schemas.openxmlformats.org/officeDocument/2006/relationships/hyperlink" Target="https://www.aqwella.com/upload/iblock/e97/Mobi_tech.pdf" TargetMode="External"/><Relationship Id="rId1781" Type="http://schemas.openxmlformats.org/officeDocument/2006/relationships/hyperlink" Target="https://www.aqwella.com/upload/iblock/bc4/moby_60_penal.jpg" TargetMode="External"/><Relationship Id="rId2418" Type="http://schemas.openxmlformats.org/officeDocument/2006/relationships/hyperlink" Target="https://www.aqwella.com/upload/iblock/fa9/smart_80_03.jpg" TargetMode="External"/><Relationship Id="rId2625" Type="http://schemas.openxmlformats.org/officeDocument/2006/relationships/hyperlink" Target="https://www.aqwella.com/upload/iblock/8c5/Due%20amanti%201200.pdf" TargetMode="External"/><Relationship Id="rId2832" Type="http://schemas.openxmlformats.org/officeDocument/2006/relationships/hyperlink" Target="https://www.aqwella.com/upload/iblock/8f2/Mal.10.04.D.png" TargetMode="External"/><Relationship Id="rId4078" Type="http://schemas.openxmlformats.org/officeDocument/2006/relationships/hyperlink" Target="https://www.aqwella.com/upload/iblock/7ea/0l16w6v3ynyd2fsyojxzm9fzja14w85j/GEO01101SH.png" TargetMode="External"/><Relationship Id="rId4285" Type="http://schemas.openxmlformats.org/officeDocument/2006/relationships/hyperlink" Target="https://www.aqwella.com/upload/iblock/61f/kgjsd412hqqt0d2a4rlhnthmhix6ggkl/&#1042;&#1080;&#1083;&#1080;&#1089;%201000.png" TargetMode="External"/><Relationship Id="rId4492" Type="http://schemas.openxmlformats.org/officeDocument/2006/relationships/hyperlink" Target="https://www.aqwella.com/upload/iblock/9a5/qn05jqgd0g13glb993n9h89391isc661/Geometria_80_1_ST_tech.png" TargetMode="External"/><Relationship Id="rId73" Type="http://schemas.openxmlformats.org/officeDocument/2006/relationships/hyperlink" Target="https://www.aqwella.com/upload/iblock/76e/Ba.05.45.L.png" TargetMode="External"/><Relationship Id="rId804" Type="http://schemas.openxmlformats.org/officeDocument/2006/relationships/hyperlink" Target="https://www.aqwella.com/upload/iblock/c1d/Veg.04.05_750.png" TargetMode="External"/><Relationship Id="rId1227" Type="http://schemas.openxmlformats.org/officeDocument/2006/relationships/hyperlink" Target="https://www.aqwella.com/upload/iblock/5d8/malaga_penals.jpg" TargetMode="External"/><Relationship Id="rId1434" Type="http://schemas.openxmlformats.org/officeDocument/2006/relationships/hyperlink" Target="https://www.aqwella.com/upload/iblock/868/untitled.png" TargetMode="External"/><Relationship Id="rId1641" Type="http://schemas.openxmlformats.org/officeDocument/2006/relationships/hyperlink" Target="https://www.aqwella.com/upload/iblock/a10/AQWELLA_Mobi_booklet_2023.pdf" TargetMode="External"/><Relationship Id="rId1879" Type="http://schemas.openxmlformats.org/officeDocument/2006/relationships/hyperlink" Target="https://www.aqwella.com/upload/iblock/d49/untitled%20(9).png" TargetMode="External"/><Relationship Id="rId3094" Type="http://schemas.openxmlformats.org/officeDocument/2006/relationships/hyperlink" Target="https://www.aqwella.com/upload/iblock/925/CMPSL0604D_02.png" TargetMode="External"/><Relationship Id="rId4145" Type="http://schemas.openxmlformats.org/officeDocument/2006/relationships/hyperlink" Target="https://www.aqwella.com/upload/iblock/cdb/3osil7i82tlbtx2fcijztkw1mqrax4yh/GEO01101WM+STG1014X456MW_02.png" TargetMode="External"/><Relationship Id="rId4797" Type="http://schemas.openxmlformats.org/officeDocument/2006/relationships/hyperlink" Target="https://www.aqwella.com/upload/iblock/790/nmwuioksfbdbree0gvk4c3tlougxyzb5/VAN01072N_opened_01.png" TargetMode="External"/><Relationship Id="rId1501" Type="http://schemas.openxmlformats.org/officeDocument/2006/relationships/hyperlink" Target="https://www.aqwella.com/upload/iblock/d00/untitled.png" TargetMode="External"/><Relationship Id="rId1739" Type="http://schemas.openxmlformats.org/officeDocument/2006/relationships/hyperlink" Target="https://www.aqwella.com/upload/iblock/031/untitled%20(1).jpg" TargetMode="External"/><Relationship Id="rId1946" Type="http://schemas.openxmlformats.org/officeDocument/2006/relationships/hyperlink" Target="https://www.aqwella.com/upload/iblock/180/Manchester_70_floor_tech.pdf" TargetMode="External"/><Relationship Id="rId3399" Type="http://schemas.openxmlformats.org/officeDocument/2006/relationships/hyperlink" Target="https://www.aqwella.com/upload/iblock/830/750_750_6.jpg" TargetMode="External"/><Relationship Id="rId4005" Type="http://schemas.openxmlformats.org/officeDocument/2006/relationships/hyperlink" Target="https://www.aqwella.com/upload/iblock/8d8/3axl8zsr7tmit0soxdx471jmwjzqmh1u/Terra_55_2n_tech.pdf" TargetMode="External"/><Relationship Id="rId4352" Type="http://schemas.openxmlformats.org/officeDocument/2006/relationships/hyperlink" Target="https://www.aqwella.com/upload/iblock/b19/9c3n5q70pkd0rvf2fu926te22jflypwz/AQWELLA_Geometria_booklet_2025.pdf" TargetMode="External"/><Relationship Id="rId4657" Type="http://schemas.openxmlformats.org/officeDocument/2006/relationships/hyperlink" Target="https://www.aqwella.com/upload/iblock/283/pgmabyd8n1iofdpv237e71nflgwjex4d/Geometria_80_2_ST_tech.pdf" TargetMode="External"/><Relationship Id="rId1806" Type="http://schemas.openxmlformats.org/officeDocument/2006/relationships/hyperlink" Target="https://www.aqwella.com/upload/iblock/9ba/&#1096;&#1082;&#1072;&#1092;%2080-120.png" TargetMode="External"/><Relationship Id="rId3161" Type="http://schemas.openxmlformats.org/officeDocument/2006/relationships/hyperlink" Target="https://www.aqwella.com/upload/iblock/011/cube_90GR_opened.jpg" TargetMode="External"/><Relationship Id="rId3259" Type="http://schemas.openxmlformats.org/officeDocument/2006/relationships/hyperlink" Target="https://www.aqwella.com/upload/iblock/a1b/Urban_45_tech.pdf" TargetMode="External"/><Relationship Id="rId3466" Type="http://schemas.openxmlformats.org/officeDocument/2006/relationships/hyperlink" Target="https://www.aqwella.com/upload/iblock/ba7/Astrid_80_tech.pdf" TargetMode="External"/><Relationship Id="rId4212" Type="http://schemas.openxmlformats.org/officeDocument/2006/relationships/hyperlink" Target="https://www.aqwella.com/upload/iblock/b0f/tozhs8x4jqab30gbei2i0ima6jrdv2tj/Rectangle%20123.png" TargetMode="External"/><Relationship Id="rId4517" Type="http://schemas.openxmlformats.org/officeDocument/2006/relationships/hyperlink" Target="https://www.aqwella.com/upload/iblock/194/2vofg0lssnt3cuetyjjzxivkv3tvr843/AQWELLA_Geometria_booklet_2025.pdf" TargetMode="External"/><Relationship Id="rId387" Type="http://schemas.openxmlformats.org/officeDocument/2006/relationships/hyperlink" Target="https://www.aqwella.com/upload/iblock/3e0/Corsica_75_tech.pdf" TargetMode="External"/><Relationship Id="rId594" Type="http://schemas.openxmlformats.org/officeDocument/2006/relationships/hyperlink" Target="https://www.aqwella.com/upload/iblock/b74/franchesca_page_eng.pdf" TargetMode="External"/><Relationship Id="rId2068" Type="http://schemas.openxmlformats.org/officeDocument/2006/relationships/hyperlink" Target="https://www.aqwella.com/upload/iblock/33a/di46gv6aietuks5xyl7z9cfjm1mc1ptg/fargo_80_int_750&#1093;750-1.png" TargetMode="External"/><Relationship Id="rId2275" Type="http://schemas.openxmlformats.org/officeDocument/2006/relationships/hyperlink" Target="https://www.aqwella.com/upload/iblock/082/smart_page_rus.pdf" TargetMode="External"/><Relationship Id="rId3021" Type="http://schemas.openxmlformats.org/officeDocument/2006/relationships/hyperlink" Target="https://www.aqwella.com/upload/iblock/40b/UM0206.png" TargetMode="External"/><Relationship Id="rId3119" Type="http://schemas.openxmlformats.org/officeDocument/2006/relationships/hyperlink" Target="https://www.aqwella.com/upload/iblock/d5d/Alba_3d_models%20(1).zip" TargetMode="External"/><Relationship Id="rId3326" Type="http://schemas.openxmlformats.org/officeDocument/2006/relationships/hyperlink" Target="https://www.aqwella.com/upload/iblock/ec1/750_750%207.jpg" TargetMode="External"/><Relationship Id="rId3673" Type="http://schemas.openxmlformats.org/officeDocument/2006/relationships/hyperlink" Target="https://www.aqwella.com/upload/iblock/f43/0dmtbfc0yr4ei4suxzi094922ddtrpkz/Simplex_55_tech.pdf" TargetMode="External"/><Relationship Id="rId3880" Type="http://schemas.openxmlformats.org/officeDocument/2006/relationships/hyperlink" Target="https://www.aqwella.com/upload/iblock/0f4/0a1n9xczpoxtvvvvwm5wzikr073xwfi1/Pure_80_tech.pdf" TargetMode="External"/><Relationship Id="rId3978" Type="http://schemas.openxmlformats.org/officeDocument/2006/relationships/hyperlink" Target="https://www.aqwella.com/upload/iblock/687/pdb7f1824me6a2el8lrwz9azmdlsngv2/AQWELLA_&#1058;&#1091;&#1084;&#1073;&#1099;_&#1076;&#1083;&#1103;_&#1089;&#1090;&#1080;&#1088;&#1072;&#1083;&#1100;&#1085;&#1099;&#1093;_&#1084;&#1072;&#1096;&#1080;&#1085;_booklet_2024_compressed.pdf" TargetMode="External"/><Relationship Id="rId4724" Type="http://schemas.openxmlformats.org/officeDocument/2006/relationships/hyperlink" Target="https://www.aqwella.com/upload/iblock/636/2ztobbxptjagjxktwuaubl7s9qg8lfc3/Geometria_80_2_ST_tech.pdf" TargetMode="External"/><Relationship Id="rId247" Type="http://schemas.openxmlformats.org/officeDocument/2006/relationships/hyperlink" Target="https://www.aqwella.com/upload/iblock/6a3/allegro_page_rus.pdf" TargetMode="External"/><Relationship Id="rId899" Type="http://schemas.openxmlformats.org/officeDocument/2006/relationships/hyperlink" Target="https://www.aqwella.com/upload/iblock/aa8/750_750%20&#1089;&#1083;&#1072;&#1081;&#1076;&#1077;&#1088;%20&#1082;&#1086;&#1083;&#1083;&#1077;&#1082;&#1094;&#1080;&#1080;5.jpg" TargetMode="External"/><Relationship Id="rId1084" Type="http://schemas.openxmlformats.org/officeDocument/2006/relationships/hyperlink" Target="https://www.aqwella.com/upload/iblock/1e3/infinity_06.jpg" TargetMode="External"/><Relationship Id="rId2482" Type="http://schemas.openxmlformats.org/officeDocument/2006/relationships/hyperlink" Target="https://www.aqwella.com/upload/iblock/815/001.jpg" TargetMode="External"/><Relationship Id="rId2787" Type="http://schemas.openxmlformats.org/officeDocument/2006/relationships/hyperlink" Target="https://www.aqwella.com/upload/iblock/a3b/pap_011.jpg" TargetMode="External"/><Relationship Id="rId3533" Type="http://schemas.openxmlformats.org/officeDocument/2006/relationships/hyperlink" Target="https://www.aqwella.com/upload/iblock/a06/54nzu85266wr8sddgoqj500b00jtg8br/auran_70_int_neo_750&#1093;750.png" TargetMode="External"/><Relationship Id="rId3740" Type="http://schemas.openxmlformats.org/officeDocument/2006/relationships/hyperlink" Target="https://www.aqwella.com/upload/iblock/d4f/m8dvm4j4h487uqy06wzobk1xw7ikangp/750_750%20&#1088;&#1086;&#1076;&#1086;&#1089;%2060%20&#1086;&#1090;&#1082;&#1088;&#1099;&#1090;.png" TargetMode="External"/><Relationship Id="rId3838" Type="http://schemas.openxmlformats.org/officeDocument/2006/relationships/hyperlink" Target="https://www.aqwella.com/upload/iblock/b5b/735vref9mf7534xou2sax3go5qie0cdq/Pure_65_tech.pdf" TargetMode="External"/><Relationship Id="rId107" Type="http://schemas.openxmlformats.org/officeDocument/2006/relationships/hyperlink" Target="https://www.aqwella.com/upload/iblock/e52/barcelona_page_eng.pdf" TargetMode="External"/><Relationship Id="rId454" Type="http://schemas.openxmlformats.org/officeDocument/2006/relationships/hyperlink" Target="https://www.aqwella.com/upload/iblock/a26/untitled%20(2).png" TargetMode="External"/><Relationship Id="rId661" Type="http://schemas.openxmlformats.org/officeDocument/2006/relationships/hyperlink" Target="https://www.aqwella.com/upload/iblock/9c0/untitled%20(5).png" TargetMode="External"/><Relationship Id="rId759" Type="http://schemas.openxmlformats.org/officeDocument/2006/relationships/hyperlink" Target="https://www.aqwella.com/upload/iblock/82e/neo_004.jpg" TargetMode="External"/><Relationship Id="rId966" Type="http://schemas.openxmlformats.org/officeDocument/2006/relationships/hyperlink" Target="https://www.aqwella.com/upload/iblock/e82/Inf.10.04.D2.png" TargetMode="External"/><Relationship Id="rId1291" Type="http://schemas.openxmlformats.org/officeDocument/2006/relationships/hyperlink" Target="https://www.aqwella.com/upload/iblock/d52/Miami_tech.pdf" TargetMode="External"/><Relationship Id="rId1389" Type="http://schemas.openxmlformats.org/officeDocument/2006/relationships/hyperlink" Target="https://www.aqwella.com/upload/iblock/931/120_2.png" TargetMode="External"/><Relationship Id="rId1596" Type="http://schemas.openxmlformats.org/officeDocument/2006/relationships/hyperlink" Target="https://www.aqwella.com/upload/iblock/645/80.jpg" TargetMode="External"/><Relationship Id="rId2135" Type="http://schemas.openxmlformats.org/officeDocument/2006/relationships/hyperlink" Target="https://www.aqwella.com/upload/iblock/88e/vu7ev15ugl6s5igevagc1omif8ltdg5k/NER010_03_750&#1093;750.png" TargetMode="External"/><Relationship Id="rId2342" Type="http://schemas.openxmlformats.org/officeDocument/2006/relationships/hyperlink" Target="https://www.aqwella.com/upload/iblock/0af/&#1040;&#1085;&#1082;&#1086;&#1085;&#1072;%20&#1055;&#1077;&#1085;&#1072;&#1083;&#1099;.pdf" TargetMode="External"/><Relationship Id="rId2647" Type="http://schemas.openxmlformats.org/officeDocument/2006/relationships/hyperlink" Target="https://www.aqwella.com/upload/iblock/d79/Elegance%201000.pdf" TargetMode="External"/><Relationship Id="rId2994" Type="http://schemas.openxmlformats.org/officeDocument/2006/relationships/hyperlink" Target="https://www.aqwella.com/upload/iblock/818/BAS0108DZ_01.jpg" TargetMode="External"/><Relationship Id="rId3600" Type="http://schemas.openxmlformats.org/officeDocument/2006/relationships/hyperlink" Target="https://www.aqwella.com/upload/iblock/9a6/5fks1vawkyis8g38dyn33bx9iihwasw9/Soul_55_tech.pdf" TargetMode="External"/><Relationship Id="rId314" Type="http://schemas.openxmlformats.org/officeDocument/2006/relationships/hyperlink" Target="https://www.aqwella.com/upload/iblock/c10/Brig_70_floor_tech.pdf" TargetMode="External"/><Relationship Id="rId521" Type="http://schemas.openxmlformats.org/officeDocument/2006/relationships/hyperlink" Target="https://www.aqwella.com/upload/iblock/1aa/Foster_80_floor_tech.pdf" TargetMode="External"/><Relationship Id="rId619" Type="http://schemas.openxmlformats.org/officeDocument/2006/relationships/hyperlink" Target="https://www.aqwella.com/upload/iblock/e5b/Leon-MP_page_rus.pdf" TargetMode="External"/><Relationship Id="rId1151" Type="http://schemas.openxmlformats.org/officeDocument/2006/relationships/hyperlink" Target="https://www.aqwella.com/upload/iblock/92c/untitled%20(21).png" TargetMode="External"/><Relationship Id="rId1249" Type="http://schemas.openxmlformats.org/officeDocument/2006/relationships/hyperlink" Target="https://www.aqwella.com/upload/iblock/798/untitled%20(2).png" TargetMode="External"/><Relationship Id="rId2202" Type="http://schemas.openxmlformats.org/officeDocument/2006/relationships/hyperlink" Target="https://www.aqwella.com/upload/iblock/a7d/&#1089;ity_page_rus.pdf" TargetMode="External"/><Relationship Id="rId2854" Type="http://schemas.openxmlformats.org/officeDocument/2006/relationships/hyperlink" Target="https://www.aqwella.com/upload/iblock/e79/Accent_3d%20(1).zip" TargetMode="External"/><Relationship Id="rId3905" Type="http://schemas.openxmlformats.org/officeDocument/2006/relationships/hyperlink" Target="https://www.aqwella.com/upload/iblock/867/u0a8aysm28kr2kmwnx62mx45c0xgt6l7/4610119205126.png" TargetMode="External"/><Relationship Id="rId95" Type="http://schemas.openxmlformats.org/officeDocument/2006/relationships/hyperlink" Target="https://www.aqwella.com/upload/iblock/ca6/barcelona_100_01.jpg" TargetMode="External"/><Relationship Id="rId826" Type="http://schemas.openxmlformats.org/officeDocument/2006/relationships/hyperlink" Target="https://www.aqwella.com/upload/iblock/ba9/Bergamo_tech.pdf" TargetMode="External"/><Relationship Id="rId1011" Type="http://schemas.openxmlformats.org/officeDocument/2006/relationships/hyperlink" Target="https://www.aqwella.com/upload/iblock/5ed/genesis_page_rus_new.pdf" TargetMode="External"/><Relationship Id="rId1109" Type="http://schemas.openxmlformats.org/officeDocument/2006/relationships/hyperlink" Target="https://www.aqwella.com/upload/iblock/d85/Infinity_te&#1089;h.pdf" TargetMode="External"/><Relationship Id="rId1456" Type="http://schemas.openxmlformats.org/officeDocument/2006/relationships/hyperlink" Target="https://www.aqwella.com/upload/iblock/2f4/untitled%20(1).png" TargetMode="External"/><Relationship Id="rId1663" Type="http://schemas.openxmlformats.org/officeDocument/2006/relationships/hyperlink" Target="https://www.aqwella.com/upload/iblock/998/MOB0106DB+MOB0706W.png" TargetMode="External"/><Relationship Id="rId1870" Type="http://schemas.openxmlformats.org/officeDocument/2006/relationships/hyperlink" Target="https://www.aqwella.com/upload/iblock/c5e/jvwrugklrwwk1t6w04ixe1b5ahb9t2rj/forma_34_int_01_750&#1093;750.png" TargetMode="External"/><Relationship Id="rId1968" Type="http://schemas.openxmlformats.org/officeDocument/2006/relationships/hyperlink" Target="https://www.aqwella.com/upload/iblock/a27/Manchester_80_floor_tech.pdf" TargetMode="External"/><Relationship Id="rId2507" Type="http://schemas.openxmlformats.org/officeDocument/2006/relationships/hyperlink" Target="https://www.aqwella.com/upload/iblock/eed/dune_003.jpg" TargetMode="External"/><Relationship Id="rId2714" Type="http://schemas.openxmlformats.org/officeDocument/2006/relationships/hyperlink" Target="https://www.aqwella.com/upload/iblock/d54/Logic%201000L.pdf" TargetMode="External"/><Relationship Id="rId2921" Type="http://schemas.openxmlformats.org/officeDocument/2006/relationships/hyperlink" Target="https://www.aqwella.com/upload/iblock/6ef/malaga_900L.png" TargetMode="External"/><Relationship Id="rId4167" Type="http://schemas.openxmlformats.org/officeDocument/2006/relationships/hyperlink" Target="https://www.aqwella.com/upload/iblock/5f8/497c3m0w9c3wugwi7wyegz14iixlqk1s/GEO01102GRM_02.png" TargetMode="External"/><Relationship Id="rId4374" Type="http://schemas.openxmlformats.org/officeDocument/2006/relationships/hyperlink" Target="https://www.aqwella.com/upload/iblock/74f/4c0yli5jzlnkpa19la9mv9c0xmhjhai2/Geometria_65_2_ST_tech.png" TargetMode="External"/><Relationship Id="rId4581" Type="http://schemas.openxmlformats.org/officeDocument/2006/relationships/hyperlink" Target="https://www.aqwella.com/upload/iblock/cf2/xw1nizp522hky5lblew9zbmypldj8b0z/Geometria_80_1_ST_tech.pdf" TargetMode="External"/><Relationship Id="rId1316" Type="http://schemas.openxmlformats.org/officeDocument/2006/relationships/hyperlink" Target="https://www.aqwella.com/upload/iblock/8a8/miami_100_inter.jpg" TargetMode="External"/><Relationship Id="rId1523" Type="http://schemas.openxmlformats.org/officeDocument/2006/relationships/hyperlink" Target="https://www.aqwella.com/upload/iblock/929/MOB0710W.png" TargetMode="External"/><Relationship Id="rId1730" Type="http://schemas.openxmlformats.org/officeDocument/2006/relationships/hyperlink" Target="https://www.aqwella.com/upload/iblock/ba3/MOB0535DB+MOB0735DB.png" TargetMode="External"/><Relationship Id="rId3183" Type="http://schemas.openxmlformats.org/officeDocument/2006/relationships/hyperlink" Target="https://www.aqwella.com/upload/iblock/f91/cube_90W_front.jpg" TargetMode="External"/><Relationship Id="rId3390" Type="http://schemas.openxmlformats.org/officeDocument/2006/relationships/hyperlink" Target="https://www.aqwella.com/upload/iblock/c4a/750_750_7.jpg" TargetMode="External"/><Relationship Id="rId4027" Type="http://schemas.openxmlformats.org/officeDocument/2006/relationships/hyperlink" Target="https://www.aqwella.com/upload/iblock/da3/4b4c99flrf3aeihzhidszhy18pjg7h6o/Rectangle%20123.png" TargetMode="External"/><Relationship Id="rId4234" Type="http://schemas.openxmlformats.org/officeDocument/2006/relationships/hyperlink" Target="https://www.aqwella.com/upload/iblock/70f/wjc5egmdl11jz3ccq2rrej2qh11dw0cp/STG1014X456MB.png" TargetMode="External"/><Relationship Id="rId4441" Type="http://schemas.openxmlformats.org/officeDocument/2006/relationships/hyperlink" Target="https://www.aqwella.com/upload/iblock/30e/lcvkib2nyx8h6al7vincdywfwbkjbgrj/AQWELLA_Geometria_booklet_2025.pdf" TargetMode="External"/><Relationship Id="rId4679" Type="http://schemas.openxmlformats.org/officeDocument/2006/relationships/hyperlink" Target="https://www.aqwella.com/upload/iblock/29c/b1xuin36i5txfv1wcueir99njd49qhcf/GEO01082ST+STG814X476MW_01.png" TargetMode="External"/><Relationship Id="rId22" Type="http://schemas.openxmlformats.org/officeDocument/2006/relationships/hyperlink" Target="https://www.aqwella.com/upload/iblock/e5a/Ba.04.36.jpg" TargetMode="External"/><Relationship Id="rId1828" Type="http://schemas.openxmlformats.org/officeDocument/2006/relationships/hyperlink" Target="https://www.aqwella.com/upload/iblock/1b1/MOB0717BS.png" TargetMode="External"/><Relationship Id="rId3043" Type="http://schemas.openxmlformats.org/officeDocument/2006/relationships/hyperlink" Target="https://www.aqwella.com/upload/iblock/fd6/UM0210.png" TargetMode="External"/><Relationship Id="rId3250" Type="http://schemas.openxmlformats.org/officeDocument/2006/relationships/hyperlink" Target="https://www.aqwella.com/upload/iblock/7ab/AQWELLA_Urban_booklet_20220117.pdf" TargetMode="External"/><Relationship Id="rId3488" Type="http://schemas.openxmlformats.org/officeDocument/2006/relationships/hyperlink" Target="https://www.aqwella.com/upload/iblock/45c/AQWELLA_Porto_booklet_2023.pdf" TargetMode="External"/><Relationship Id="rId3695" Type="http://schemas.openxmlformats.org/officeDocument/2006/relationships/hyperlink" Target="https://www.aqwella.com/upload/iblock/e87/vpnn63ki5l7th5881e2mr4p5u1cjlt5s/Rodos_105_1_tech.pdf" TargetMode="External"/><Relationship Id="rId4539" Type="http://schemas.openxmlformats.org/officeDocument/2006/relationships/hyperlink" Target="https://www.aqwella.com/upload/iblock/bbe/i1c55j3m2h90flwlb0772afvrcrr5aa0/STG814X476MB.png" TargetMode="External"/><Relationship Id="rId4746" Type="http://schemas.openxmlformats.org/officeDocument/2006/relationships/hyperlink" Target="https://www.aqwella.com/upload/iblock/7b9/3yvpevvm1uy2w213esmgy7u4jgesw7jx/Geometria_35_tech.png" TargetMode="External"/><Relationship Id="rId171" Type="http://schemas.openxmlformats.org/officeDocument/2006/relationships/hyperlink" Target="https://www.aqwella.com/upload/iblock/6b9/AQWELLA_LaDonna_booklet_2023.pdf" TargetMode="External"/><Relationship Id="rId2297" Type="http://schemas.openxmlformats.org/officeDocument/2006/relationships/hyperlink" Target="https://www.aqwella.com/upload/iblock/191/Smart_60_tech.pdf" TargetMode="External"/><Relationship Id="rId3348" Type="http://schemas.openxmlformats.org/officeDocument/2006/relationships/hyperlink" Target="https://www.aqwella.com/upload/iblock/f8c/URB0108DD.png" TargetMode="External"/><Relationship Id="rId3555" Type="http://schemas.openxmlformats.org/officeDocument/2006/relationships/hyperlink" Target="https://www.aqwella.com/upload/iblock/738/iquwy2adig9wc1jze6l603td4hz7be5e/750_750%20moon2.jpg" TargetMode="External"/><Relationship Id="rId3762" Type="http://schemas.openxmlformats.org/officeDocument/2006/relationships/hyperlink" Target="https://www.aqwella.com/upload/iblock/86b/72k7057jxury3umvefyyae1wgu8errqm/750_750%20&#1088;&#1086;&#1076;&#1086;&#1089;%2060%20&#1086;&#1090;&#1082;&#1088;&#1099;&#1090;.png" TargetMode="External"/><Relationship Id="rId4301" Type="http://schemas.openxmlformats.org/officeDocument/2006/relationships/hyperlink" Target="https://www.aqwella.com/upload/iblock/4dd/owqwdnj6ew8cs9abz4w0sa0yvzn6lpkp/GEO01102WM+STG1014X456GS_02.png" TargetMode="External"/><Relationship Id="rId4606" Type="http://schemas.openxmlformats.org/officeDocument/2006/relationships/hyperlink" Target="https://www.aqwella.com/upload/iblock/a0e/4w67h9rcijg0gro79n8wovbnpf09wnaq/Geometria_80_2_ST_tech.png" TargetMode="External"/><Relationship Id="rId4813" Type="http://schemas.openxmlformats.org/officeDocument/2006/relationships/hyperlink" Target="https://www.aqwella.com/upload/iblock/077/bwt4kos9ynhi4srvhoa3gdk20th2d5i3/&#1041;&#1088;&#1086;&#1096;&#1102;&#1088;&#1072;%20Vancouver%202.pdf" TargetMode="External"/><Relationship Id="rId269" Type="http://schemas.openxmlformats.org/officeDocument/2006/relationships/hyperlink" Target="https://www.aqwella.com/upload/iblock/a4b/Allegro_75_2_tech.pdf" TargetMode="External"/><Relationship Id="rId476" Type="http://schemas.openxmlformats.org/officeDocument/2006/relationships/hyperlink" Target="https://www.aqwella.com/upload/iblock/9b8/foster_page_eng.pdf" TargetMode="External"/><Relationship Id="rId683" Type="http://schemas.openxmlformats.org/officeDocument/2006/relationships/hyperlink" Target="https://www.aqwella.com/upload/iblock/4f1/untitled%20(15).png" TargetMode="External"/><Relationship Id="rId890" Type="http://schemas.openxmlformats.org/officeDocument/2006/relationships/hyperlink" Target="https://www.aqwella.com/upload/iblock/153/Bergamo_tech.pdf" TargetMode="External"/><Relationship Id="rId2157" Type="http://schemas.openxmlformats.org/officeDocument/2006/relationships/hyperlink" Target="https://www.aqwella.com/upload/iblock/fe3/l658hfgetq1tip0heynfvdszzlyrb97j/Neringa_tech_new.pdf" TargetMode="External"/><Relationship Id="rId2364" Type="http://schemas.openxmlformats.org/officeDocument/2006/relationships/hyperlink" Target="https://www.aqwella.com/upload/iblock/e0c/nd6ybdvnexckigg0hl08edpt2wo90l6z/fargo_80_int_750&#1093;750-1.png" TargetMode="External"/><Relationship Id="rId2571" Type="http://schemas.openxmlformats.org/officeDocument/2006/relationships/hyperlink" Target="https://www.aqwella.com/upload/iblock/7c3/Due%20amanti%201000.pdf" TargetMode="External"/><Relationship Id="rId3110" Type="http://schemas.openxmlformats.org/officeDocument/2006/relationships/hyperlink" Target="https://www.aqwella.com/upload/iblock/cfd/Alba_60_tech.pdf" TargetMode="External"/><Relationship Id="rId3208" Type="http://schemas.openxmlformats.org/officeDocument/2006/relationships/hyperlink" Target="https://www.aqwella.com/upload/iblock/ef0/URB0110DB.png" TargetMode="External"/><Relationship Id="rId3415" Type="http://schemas.openxmlformats.org/officeDocument/2006/relationships/hyperlink" Target="https://www.aqwella.com/upload/iblock/7a3/750_750_3.jpg" TargetMode="External"/><Relationship Id="rId129" Type="http://schemas.openxmlformats.org/officeDocument/2006/relationships/hyperlink" Target="https://www.aqwella.com/upload/iblock/a27/Barcelona_V5_tech.pdf" TargetMode="External"/><Relationship Id="rId336" Type="http://schemas.openxmlformats.org/officeDocument/2006/relationships/hyperlink" Target="https://www.aqwella.com/upload/iblock/212/s6tk0913tfkdwsvzai061upwuad6yaav/brig_75_01_opened.jpg" TargetMode="External"/><Relationship Id="rId543" Type="http://schemas.openxmlformats.org/officeDocument/2006/relationships/hyperlink" Target="https://www.aqwella.com/upload/iblock/55f/Franchesca_page.pdf" TargetMode="External"/><Relationship Id="rId988" Type="http://schemas.openxmlformats.org/officeDocument/2006/relationships/hyperlink" Target="https://www.aqwella.com/upload/iblock/7b5/7f6ojbjh2dzeyyw2nzzxband3g9yvvwb/GEN0110W_KM.png" TargetMode="External"/><Relationship Id="rId1173" Type="http://schemas.openxmlformats.org/officeDocument/2006/relationships/hyperlink" Target="https://www.aqwella.com/upload/iblock/308/untitled%20(24).png" TargetMode="External"/><Relationship Id="rId1380" Type="http://schemas.openxmlformats.org/officeDocument/2006/relationships/hyperlink" Target="https://www.aqwella.com/upload/iblock/6d9/MOB0712DB.png" TargetMode="External"/><Relationship Id="rId2017" Type="http://schemas.openxmlformats.org/officeDocument/2006/relationships/hyperlink" Target="https://www.aqwella.com/upload/iblock/ce1/untitled%20(12).png" TargetMode="External"/><Relationship Id="rId2224" Type="http://schemas.openxmlformats.org/officeDocument/2006/relationships/hyperlink" Target="https://www.aqwella.com/upload/iblock/f3f/&#1089;ity_page_rus.pdf" TargetMode="External"/><Relationship Id="rId2669" Type="http://schemas.openxmlformats.org/officeDocument/2006/relationships/hyperlink" Target="https://www.aqwella.com/upload/iblock/361/006.jpg" TargetMode="External"/><Relationship Id="rId2876" Type="http://schemas.openxmlformats.org/officeDocument/2006/relationships/hyperlink" Target="https://www.aqwella.com/upload/iblock/20d/malaga_600.png" TargetMode="External"/><Relationship Id="rId3622" Type="http://schemas.openxmlformats.org/officeDocument/2006/relationships/hyperlink" Target="https://www.aqwella.com/upload/iblock/e27/o7rd4pu08xlyemgvvzf12mt6vv2nwja7/Vision_60A_tech.pdf" TargetMode="External"/><Relationship Id="rId3927" Type="http://schemas.openxmlformats.org/officeDocument/2006/relationships/hyperlink" Target="https://www.aqwella.com/upload/iblock/8d8/hnzvllyk7f6m623xzsiq12rjjmknsay0/AQWELLA_Pure_booklet%202024.pdf" TargetMode="External"/><Relationship Id="rId403" Type="http://schemas.openxmlformats.org/officeDocument/2006/relationships/hyperlink" Target="https://www.aqwella.com/upload/iblock/4af/m4isdopirtxz56arhyp0t0hfuqm0t818/corsica_75_int_750&#1093;750-1.png" TargetMode="External"/><Relationship Id="rId750" Type="http://schemas.openxmlformats.org/officeDocument/2006/relationships/hyperlink" Target="https://www.aqwella.com/upload/iblock/a61/a6o4it1vmj4mybvk3gmrl0uiu4kgit2g/untitled%20(17).png" TargetMode="External"/><Relationship Id="rId848" Type="http://schemas.openxmlformats.org/officeDocument/2006/relationships/hyperlink" Target="https://www.aqwella.com/upload/iblock/350/Untitled%20(4).png" TargetMode="External"/><Relationship Id="rId1033" Type="http://schemas.openxmlformats.org/officeDocument/2006/relationships/hyperlink" Target="https://www.aqwella.com/upload/iblock/6a3/Genesis_3D.zip" TargetMode="External"/><Relationship Id="rId1478" Type="http://schemas.openxmlformats.org/officeDocument/2006/relationships/hyperlink" Target="https://www.aqwella.com/upload/iblock/34d/untitled%20(2).png" TargetMode="External"/><Relationship Id="rId1685" Type="http://schemas.openxmlformats.org/officeDocument/2006/relationships/hyperlink" Target="https://www.aqwella.com/upload/iblock/b13/untitled.jpg" TargetMode="External"/><Relationship Id="rId1892" Type="http://schemas.openxmlformats.org/officeDocument/2006/relationships/hyperlink" Target="https://www.aqwella.com/upload/iblock/9bb/Manchester_P35.pdf" TargetMode="External"/><Relationship Id="rId2431" Type="http://schemas.openxmlformats.org/officeDocument/2006/relationships/hyperlink" Target="https://www.aqwella.com/upload/iblock/e90/MC.pdf" TargetMode="External"/><Relationship Id="rId2529" Type="http://schemas.openxmlformats.org/officeDocument/2006/relationships/hyperlink" Target="https://www.aqwella.com/upload/iblock/73e/dune_007.jpg" TargetMode="External"/><Relationship Id="rId2736" Type="http://schemas.openxmlformats.org/officeDocument/2006/relationships/hyperlink" Target="https://www.aqwella.com/upload/iblock/a72/005.jpg" TargetMode="External"/><Relationship Id="rId4091" Type="http://schemas.openxmlformats.org/officeDocument/2006/relationships/hyperlink" Target="https://www.aqwella.com/upload/iblock/941/kbqzh3tj9tzmzo3vvbrkl4bfvpihw80v/Geometria_100_1_ST_tech.png" TargetMode="External"/><Relationship Id="rId4189" Type="http://schemas.openxmlformats.org/officeDocument/2006/relationships/hyperlink" Target="https://www.aqwella.com/upload/iblock/87e/5uh3efn50qoedomopjarclbg3u8r55xg/crea_38_round_web2.png" TargetMode="External"/><Relationship Id="rId610" Type="http://schemas.openxmlformats.org/officeDocument/2006/relationships/hyperlink" Target="https://www.aqwella.com/upload/iblock/155/leon_mp_04.jpg" TargetMode="External"/><Relationship Id="rId708" Type="http://schemas.openxmlformats.org/officeDocument/2006/relationships/hyperlink" Target="https://www.aqwella.com/upload/iblock/95f/neo_003a.jpg" TargetMode="External"/><Relationship Id="rId915" Type="http://schemas.openxmlformats.org/officeDocument/2006/relationships/hyperlink" Target="https://www.aqwella.com/upload/iblock/555/Untitled%20(3).png" TargetMode="External"/><Relationship Id="rId1240" Type="http://schemas.openxmlformats.org/officeDocument/2006/relationships/hyperlink" Target="https://www.aqwella.com/upload/iblock/461/untitled%20(19).png" TargetMode="External"/><Relationship Id="rId1338" Type="http://schemas.openxmlformats.org/officeDocument/2006/relationships/hyperlink" Target="https://www.aqwella.com/upload/iblock/dd2/120_2.png" TargetMode="External"/><Relationship Id="rId1545" Type="http://schemas.openxmlformats.org/officeDocument/2006/relationships/hyperlink" Target="https://www.aqwella.com/upload/iblock/741/80.jpg" TargetMode="External"/><Relationship Id="rId2943" Type="http://schemas.openxmlformats.org/officeDocument/2006/relationships/hyperlink" Target="https://www.aqwella.com/upload/iblock/335/AQWELLA_Accent_booklet_2023.pdf" TargetMode="External"/><Relationship Id="rId4049" Type="http://schemas.openxmlformats.org/officeDocument/2006/relationships/hyperlink" Target="https://www.aqwella.com/upload/iblock/1ce/dhr13qycjxhjybij0m0kt03l3920ei7h/GEO01101KS_02.png" TargetMode="External"/><Relationship Id="rId4396" Type="http://schemas.openxmlformats.org/officeDocument/2006/relationships/hyperlink" Target="https://www.aqwella.com/upload/iblock/012/a84cngla8dd1gypsov2w5c7wk2sslxdt/AQWELLA_Geometria_booklet_2025.pdf" TargetMode="External"/><Relationship Id="rId1100" Type="http://schemas.openxmlformats.org/officeDocument/2006/relationships/hyperlink" Target="https://www.aqwella.com/upload/iblock/0a9/untitled%20(8).png" TargetMode="External"/><Relationship Id="rId1405" Type="http://schemas.openxmlformats.org/officeDocument/2006/relationships/hyperlink" Target="https://www.aqwella.com/upload/iblock/7a3/sifon.jpg" TargetMode="External"/><Relationship Id="rId1752" Type="http://schemas.openxmlformats.org/officeDocument/2006/relationships/hyperlink" Target="https://www.aqwella.com/upload/iblock/b3a/MOB0535W+MOB0735DB.png" TargetMode="External"/><Relationship Id="rId2803" Type="http://schemas.openxmlformats.org/officeDocument/2006/relationships/hyperlink" Target="https://www.aqwella.com/upload/iblock/a24/pap_003.jpg" TargetMode="External"/><Relationship Id="rId4256" Type="http://schemas.openxmlformats.org/officeDocument/2006/relationships/hyperlink" Target="https://www.aqwella.com/upload/iblock/a5e/0u8t35fgxr9e7uln448elyew751tac0i/&#1042;&#1080;&#1083;&#1080;&#1089;%201000.png" TargetMode="External"/><Relationship Id="rId4463" Type="http://schemas.openxmlformats.org/officeDocument/2006/relationships/hyperlink" Target="https://www.aqwella.com/upload/iblock/191/31frwt12zhi2jppm3r83je9ragft6sbr/STG814X476GS.png" TargetMode="External"/><Relationship Id="rId4670" Type="http://schemas.openxmlformats.org/officeDocument/2006/relationships/hyperlink" Target="https://www.aqwella.com/upload/iblock/d2e/4m6y8uvm4mhvj2pavu22y09baxsbron8/GEO01082ST.png" TargetMode="External"/><Relationship Id="rId44" Type="http://schemas.openxmlformats.org/officeDocument/2006/relationships/hyperlink" Target="https://www.aqwella.com/upload/iblock/fc3/barcelona_page_rus.pdf" TargetMode="External"/><Relationship Id="rId1612" Type="http://schemas.openxmlformats.org/officeDocument/2006/relationships/hyperlink" Target="https://www.aqwella.com/upload/iblock/974/MOB0106BS+MOB0706BS.png" TargetMode="External"/><Relationship Id="rId1917" Type="http://schemas.openxmlformats.org/officeDocument/2006/relationships/hyperlink" Target="https://www.aqwella.com/upload/iblock/c4a/untitled%20(13).png" TargetMode="External"/><Relationship Id="rId3065" Type="http://schemas.openxmlformats.org/officeDocument/2006/relationships/hyperlink" Target="https://www.aqwella.com/upload/iblock/665/Alba_3d_models%20(1).zip" TargetMode="External"/><Relationship Id="rId3272" Type="http://schemas.openxmlformats.org/officeDocument/2006/relationships/hyperlink" Target="https://www.aqwella.com/upload/iblock/c77/750_750%2010.jpg" TargetMode="External"/><Relationship Id="rId4116" Type="http://schemas.openxmlformats.org/officeDocument/2006/relationships/hyperlink" Target="https://www.aqwella.com/upload/iblock/dd7/sk26mh56p2hxt7xn5x1bqx73vhcbwy77/GEO01101ST+STG1014X456MW_01.png" TargetMode="External"/><Relationship Id="rId4323" Type="http://schemas.openxmlformats.org/officeDocument/2006/relationships/hyperlink" Target="https://www.aqwella.com/upload/iblock/849/iesdz12tay1a09z8mtqc34nwmcv1jbae/Geometria_65_2_ST_tech.pdf" TargetMode="External"/><Relationship Id="rId4530" Type="http://schemas.openxmlformats.org/officeDocument/2006/relationships/hyperlink" Target="https://www.aqwella.com/upload/iblock/c5c/wormu74v6ce3eeie301es84cuudky2pr/GEO01081ST_02.png" TargetMode="External"/><Relationship Id="rId4768" Type="http://schemas.openxmlformats.org/officeDocument/2006/relationships/hyperlink" Target="https://www.aqwella.com/upload/iblock/431/7md4lgo0hfm1mnf8iaray7672jp2prjr/VAN0110_34_01.png" TargetMode="External"/><Relationship Id="rId193" Type="http://schemas.openxmlformats.org/officeDocument/2006/relationships/hyperlink" Target="https://www.aqwella.com/upload/iblock/947/knavladi77q3io5pvmrawdj2cumhuktt/Rectangle%2073.png" TargetMode="External"/><Relationship Id="rId498" Type="http://schemas.openxmlformats.org/officeDocument/2006/relationships/hyperlink" Target="https://www.aqwella.com/upload/iblock/527/foster_page_rus.pdf" TargetMode="External"/><Relationship Id="rId2081" Type="http://schemas.openxmlformats.org/officeDocument/2006/relationships/hyperlink" Target="https://www.aqwella.com/upload/iblock/58c/VER0110A.jpg" TargetMode="External"/><Relationship Id="rId2179" Type="http://schemas.openxmlformats.org/officeDocument/2006/relationships/hyperlink" Target="https://www.aqwella.com/upload/iblock/39c/city_50_db_p35.jpg" TargetMode="External"/><Relationship Id="rId3132" Type="http://schemas.openxmlformats.org/officeDocument/2006/relationships/hyperlink" Target="https://www.aqwella.com/upload/iblock/410/Alba_60_tech.pdf" TargetMode="External"/><Relationship Id="rId3577" Type="http://schemas.openxmlformats.org/officeDocument/2006/relationships/hyperlink" Target="https://www.aqwella.com/upload/iblock/19b/wvd3kb1kv84dyuycozjzh8zqhxv9k9j1/AQWELLA%20Mirror%20Catalog%202024.pdf" TargetMode="External"/><Relationship Id="rId3784" Type="http://schemas.openxmlformats.org/officeDocument/2006/relationships/hyperlink" Target="https://www.aqwella.com/upload/iblock/e48/vfa1f87cnnqwyb20422i6t90llc75t66/PUR0110GRM_01%20(1).png" TargetMode="External"/><Relationship Id="rId3991" Type="http://schemas.openxmlformats.org/officeDocument/2006/relationships/hyperlink" Target="https://www.aqwella.com/upload/iblock/e19/a2udi5zsh58ysr0ex7tkbeftz5m8vfk1/TER01051DB_R_02.jpg" TargetMode="External"/><Relationship Id="rId4628" Type="http://schemas.openxmlformats.org/officeDocument/2006/relationships/hyperlink" Target="https://www.aqwella.com/upload/iblock/47f/91rxo8ux6t5mytyxv3whsbvw1zynlz4q/Geometria_80_2_ST_tech.pdf" TargetMode="External"/><Relationship Id="rId4835" Type="http://schemas.openxmlformats.org/officeDocument/2006/relationships/hyperlink" Target="https://www.aqwella.com/upload/iblock/95d/q7w7ik4gxyddf4smgpxnohir0boaj5qy/VAN01072N_34_01.png" TargetMode="External"/><Relationship Id="rId260" Type="http://schemas.openxmlformats.org/officeDocument/2006/relationships/hyperlink" Target="https://www.aqwella.com/upload/iblock/25f/eleganse_650.png" TargetMode="External"/><Relationship Id="rId2386" Type="http://schemas.openxmlformats.org/officeDocument/2006/relationships/hyperlink" Target="https://www.aqwella.com/upload/iblock/b79/Accent_3d.zip" TargetMode="External"/><Relationship Id="rId2593" Type="http://schemas.openxmlformats.org/officeDocument/2006/relationships/hyperlink" Target="https://www.aqwella.com/upload/iblock/b61/Due%20amanti%201000.pdf" TargetMode="External"/><Relationship Id="rId3437" Type="http://schemas.openxmlformats.org/officeDocument/2006/relationships/hyperlink" Target="https://www.aqwella.com/upload/iblock/5cc/750_750_8.jpg" TargetMode="External"/><Relationship Id="rId3644" Type="http://schemas.openxmlformats.org/officeDocument/2006/relationships/hyperlink" Target="https://www.aqwella.com/upload/iblock/142/n4haqtgt4rkobke8jjb13t1a58xjxwvh/AQWELLA%20Mirror%20Catalog%202024.pdf" TargetMode="External"/><Relationship Id="rId3851" Type="http://schemas.openxmlformats.org/officeDocument/2006/relationships/hyperlink" Target="https://www.aqwella.com/upload/iblock/80c/7mer0r8j5q7851metd66e1y9mey3ctx2/750_750%20pure%20seriy%20tuman%2060+penal.jpg" TargetMode="External"/><Relationship Id="rId120" Type="http://schemas.openxmlformats.org/officeDocument/2006/relationships/hyperlink" Target="https://www.aqwella.com/upload/iblock/29a/barcelona_75_opened.jpg" TargetMode="External"/><Relationship Id="rId358" Type="http://schemas.openxmlformats.org/officeDocument/2006/relationships/hyperlink" Target="https://www.aqwella.com/upload/iblock/f12/0ucttw0ckvguzfs41juo7yaq7j7fyje7/brig_75_int_opened_750&#1093;750.png" TargetMode="External"/><Relationship Id="rId565" Type="http://schemas.openxmlformats.org/officeDocument/2006/relationships/hyperlink" Target="https://www.aqwella.com/upload/iblock/77d/Franchesca_page.pdf" TargetMode="External"/><Relationship Id="rId772" Type="http://schemas.openxmlformats.org/officeDocument/2006/relationships/hyperlink" Target="https://www.aqwella.com/upload/iblock/7d4/Neo_60_floor_tech.pdf" TargetMode="External"/><Relationship Id="rId1195" Type="http://schemas.openxmlformats.org/officeDocument/2006/relationships/hyperlink" Target="https://www.aqwella.com/upload/iblock/f78/untitled%20(8).png" TargetMode="External"/><Relationship Id="rId2039" Type="http://schemas.openxmlformats.org/officeDocument/2006/relationships/hyperlink" Target="https://www.aqwella.com/upload/iblock/988/Fargo_100_tech.pdf" TargetMode="External"/><Relationship Id="rId2246" Type="http://schemas.openxmlformats.org/officeDocument/2006/relationships/hyperlink" Target="https://www.aqwella.com/upload/iblock/e96/&#1089;ity_page_eng.pdf" TargetMode="External"/><Relationship Id="rId2453" Type="http://schemas.openxmlformats.org/officeDocument/2006/relationships/hyperlink" Target="https://www.aqwella.com/upload/iblock/cfb/001.jpg" TargetMode="External"/><Relationship Id="rId2660" Type="http://schemas.openxmlformats.org/officeDocument/2006/relationships/hyperlink" Target="https://www.aqwella.com/upload/iblock/eb3/006.jpg" TargetMode="External"/><Relationship Id="rId2898" Type="http://schemas.openxmlformats.org/officeDocument/2006/relationships/hyperlink" Target="https://www.aqwella.com/upload/iblock/d08/AQWELLA_Accent_booklet_2023.pdf" TargetMode="External"/><Relationship Id="rId3504" Type="http://schemas.openxmlformats.org/officeDocument/2006/relationships/hyperlink" Target="https://www.aqwella.com/upload/iblock/bfb/POR0104WW_03.jpg" TargetMode="External"/><Relationship Id="rId3711" Type="http://schemas.openxmlformats.org/officeDocument/2006/relationships/hyperlink" Target="https://www.aqwella.com/upload/iblock/4f8/7maprg08ug8ezv5c35yfz59vc6pog3t6/AQWELLA_Rodos_booklet_2024.pdf" TargetMode="External"/><Relationship Id="rId3949" Type="http://schemas.openxmlformats.org/officeDocument/2006/relationships/hyperlink" Target="https://www.aqwella.com/upload/iblock/208/9a33yllbcfq6ed0hbs8a2h65mg88g4a1/AQWELLA_&#1058;&#1091;&#1084;&#1073;&#1099;_&#1076;&#1083;&#1103;_&#1089;&#1090;&#1080;&#1088;&#1072;&#1083;&#1100;&#1085;&#1099;&#1093;_&#1084;&#1072;&#1096;&#1080;&#1085;_booklet_2024_compressed.pdf" TargetMode="External"/><Relationship Id="rId218" Type="http://schemas.openxmlformats.org/officeDocument/2006/relationships/hyperlink" Target="https://www.aqwella.com/upload/iblock/388/allegro_100_01.jpg" TargetMode="External"/><Relationship Id="rId425" Type="http://schemas.openxmlformats.org/officeDocument/2006/relationships/hyperlink" Target="https://www.aqwella.com/upload/iblock/d10/Ecoline_75_tech.pdf" TargetMode="External"/><Relationship Id="rId632" Type="http://schemas.openxmlformats.org/officeDocument/2006/relationships/hyperlink" Target="https://www.aqwella.com/upload/iblock/4b1/&#1096;&#1082;&#1072;&#1092;&#1095;&#1080;&#1082;.png" TargetMode="External"/><Relationship Id="rId1055" Type="http://schemas.openxmlformats.org/officeDocument/2006/relationships/hyperlink" Target="https://www.aqwella.com/upload/iblock/71c/Genesis_3D.zip" TargetMode="External"/><Relationship Id="rId1262" Type="http://schemas.openxmlformats.org/officeDocument/2006/relationships/hyperlink" Target="https://www.aqwella.com/upload/iblock/3ae/miami_05.jpg" TargetMode="External"/><Relationship Id="rId2106" Type="http://schemas.openxmlformats.org/officeDocument/2006/relationships/hyperlink" Target="https://www.aqwella.com/upload/iblock/7c2/AQWELLA_Verona_booklet_2023.pdf" TargetMode="External"/><Relationship Id="rId2313" Type="http://schemas.openxmlformats.org/officeDocument/2006/relationships/hyperlink" Target="https://www.aqwella.com/upload/iblock/fc1/smart_80_03.jpg" TargetMode="External"/><Relationship Id="rId2520" Type="http://schemas.openxmlformats.org/officeDocument/2006/relationships/hyperlink" Target="https://www.aqwella.com/upload/iblock/03a/dune_004.jpg" TargetMode="External"/><Relationship Id="rId2758" Type="http://schemas.openxmlformats.org/officeDocument/2006/relationships/hyperlink" Target="https://www.aqwella.com/upload/iblock/7ca/Logic%20700.pdf" TargetMode="External"/><Relationship Id="rId2965" Type="http://schemas.openxmlformats.org/officeDocument/2006/relationships/hyperlink" Target="https://www.aqwella.com/upload/iblock/cda/BAS0106DZ_03.jpg" TargetMode="External"/><Relationship Id="rId3809" Type="http://schemas.openxmlformats.org/officeDocument/2006/relationships/hyperlink" Target="https://www.aqwella.com/upload/iblock/587/7jag3ipf286yz5qlq5zhnjr93g0ia5bv/PUR0110ST_02%20(1).png" TargetMode="External"/><Relationship Id="rId937" Type="http://schemas.openxmlformats.org/officeDocument/2006/relationships/hyperlink" Target="https://www.aqwella.com/upload/iblock/521/AQWELLA_Empire_booklet_2023.pdf" TargetMode="External"/><Relationship Id="rId1122" Type="http://schemas.openxmlformats.org/officeDocument/2006/relationships/hyperlink" Target="https://www.aqwella.com/upload/iblock/728/750_750%20&#1089;&#1083;&#1072;&#1081;&#1076;&#1077;&#1088;%20&#1082;&#1086;&#1083;&#1083;&#1077;&#1082;&#1094;&#1080;&#1080;4%20(1).jpg" TargetMode="External"/><Relationship Id="rId1567" Type="http://schemas.openxmlformats.org/officeDocument/2006/relationships/hyperlink" Target="https://www.aqwella.com/upload/iblock/2af/mobi_basins.jpg" TargetMode="External"/><Relationship Id="rId1774" Type="http://schemas.openxmlformats.org/officeDocument/2006/relationships/hyperlink" Target="https://www.aqwella.com/upload/iblock/c1c/MOB0406+MOB0717DB.png" TargetMode="External"/><Relationship Id="rId1981" Type="http://schemas.openxmlformats.org/officeDocument/2006/relationships/hyperlink" Target="https://www.aqwella.com/upload/iblock/0b6/fargo_page_eng.pdf" TargetMode="External"/><Relationship Id="rId2618" Type="http://schemas.openxmlformats.org/officeDocument/2006/relationships/hyperlink" Target="https://www.aqwella.com/upload/iblock/671/da_100_02.png" TargetMode="External"/><Relationship Id="rId2825" Type="http://schemas.openxmlformats.org/officeDocument/2006/relationships/hyperlink" Target="https://www.aqwella.com/upload/iblock/323/Accent_3d%20(1).zip" TargetMode="External"/><Relationship Id="rId4180" Type="http://schemas.openxmlformats.org/officeDocument/2006/relationships/hyperlink" Target="https://www.aqwella.com/upload/iblock/f46/489anqctfi4t2ozfgwtu4qny1qb6dbdv/Geometria_100_2_ST_tech.pdf" TargetMode="External"/><Relationship Id="rId4278" Type="http://schemas.openxmlformats.org/officeDocument/2006/relationships/hyperlink" Target="https://www.aqwella.com/upload/iblock/7fe/yye55c05ow6loiycw1xabsf9fdt6l2fw/Geometria_100_2_ST_tech.pdf" TargetMode="External"/><Relationship Id="rId4485" Type="http://schemas.openxmlformats.org/officeDocument/2006/relationships/hyperlink" Target="https://www.aqwella.com/upload/iblock/ea0/ha87cajl809d5ll50d7v83s8soo9iua5/Geometria_80_1_ST_tech.pdf" TargetMode="External"/><Relationship Id="rId66" Type="http://schemas.openxmlformats.org/officeDocument/2006/relationships/hyperlink" Target="https://www.aqwella.com/upload/iblock/72d/Ba.05.03_02.png" TargetMode="External"/><Relationship Id="rId1427" Type="http://schemas.openxmlformats.org/officeDocument/2006/relationships/hyperlink" Target="https://www.aqwella.com/upload/iblock/b01/AQWELLA_Mobi_booklet_2023.pdf" TargetMode="External"/><Relationship Id="rId1634" Type="http://schemas.openxmlformats.org/officeDocument/2006/relationships/hyperlink" Target="https://www.aqwella.com/upload/iblock/0ee/untitled.jpg" TargetMode="External"/><Relationship Id="rId1841" Type="http://schemas.openxmlformats.org/officeDocument/2006/relationships/hyperlink" Target="https://www.aqwella.com/upload/iblock/642/moby_120_board_opened.jpg" TargetMode="External"/><Relationship Id="rId3087" Type="http://schemas.openxmlformats.org/officeDocument/2006/relationships/hyperlink" Target="https://www.aqwella.com/upload/iblock/1fc/Alba_60_tech.pdf" TargetMode="External"/><Relationship Id="rId3294" Type="http://schemas.openxmlformats.org/officeDocument/2006/relationships/hyperlink" Target="https://www.aqwella.com/upload/iblock/327/750_750%207.jpg" TargetMode="External"/><Relationship Id="rId4040" Type="http://schemas.openxmlformats.org/officeDocument/2006/relationships/hyperlink" Target="https://www.aqwella.com/upload/iblock/89d/bh0hjusl49w00opn5nxy6m6sn65tkkgk/STG1014X456GS.png" TargetMode="External"/><Relationship Id="rId4138" Type="http://schemas.openxmlformats.org/officeDocument/2006/relationships/hyperlink" Target="https://www.aqwella.com/upload/iblock/509/e80x3rv0b82chmj0qcikcpt9c2a4c97f/Geometria_100_1_UM_tech.png" TargetMode="External"/><Relationship Id="rId4345" Type="http://schemas.openxmlformats.org/officeDocument/2006/relationships/hyperlink" Target="https://www.aqwella.com/upload/iblock/7b9/u9uojold8eny9jzuwpgh3myd002bxosj/GEO01062KS+STG562X476MW_01.png" TargetMode="External"/><Relationship Id="rId4692" Type="http://schemas.openxmlformats.org/officeDocument/2006/relationships/hyperlink" Target="https://www.aqwella.com/upload/iblock/bb6/kgvta8zi97zn6jd1zm39jy4cp55blme4/Geometria_80_2_ST_tech.png" TargetMode="External"/><Relationship Id="rId1939" Type="http://schemas.openxmlformats.org/officeDocument/2006/relationships/hyperlink" Target="https://www.aqwella.com/upload/iblock/76b/zfda04h8qj9ab6vevr0yak8wn46ztivi/manchester_int_70n_opened_750&#1093;750.png" TargetMode="External"/><Relationship Id="rId3599" Type="http://schemas.openxmlformats.org/officeDocument/2006/relationships/hyperlink" Target="https://www.aqwella.com/upload/iblock/baa/6u9ygc916yoa3138zkg7pw4yn3l8l0el/750_750%20soul%20back1.jpg" TargetMode="External"/><Relationship Id="rId4552" Type="http://schemas.openxmlformats.org/officeDocument/2006/relationships/hyperlink" Target="https://www.aqwella.com/upload/iblock/4e5/thape3hi71ny2nar0hkna4u87ibqznh8/crea_38_round_web2.png" TargetMode="External"/><Relationship Id="rId1701" Type="http://schemas.openxmlformats.org/officeDocument/2006/relationships/hyperlink" Target="https://www.aqwella.com/upload/iblock/ea0/AQWELLA_Mobi_booklet_2023.pdf" TargetMode="External"/><Relationship Id="rId3154" Type="http://schemas.openxmlformats.org/officeDocument/2006/relationships/hyperlink" Target="https://www.aqwella.com/upload/iblock/cb3/Cube_700_tech.pdf" TargetMode="External"/><Relationship Id="rId3361" Type="http://schemas.openxmlformats.org/officeDocument/2006/relationships/hyperlink" Target="https://www.aqwella.com/upload/iblock/4d9/Urban_3d_models.zip" TargetMode="External"/><Relationship Id="rId3459" Type="http://schemas.openxmlformats.org/officeDocument/2006/relationships/hyperlink" Target="https://www.aqwella.com/upload/iblock/d6f/AST0110DD_01%20(1)%201%20(5).png" TargetMode="External"/><Relationship Id="rId3666" Type="http://schemas.openxmlformats.org/officeDocument/2006/relationships/hyperlink" Target="https://www.aqwella.com/upload/iblock/143/4cos3siz3gq49ot6vpzqt2kx4hqmi0ps/750_750%20simplex120.png" TargetMode="External"/><Relationship Id="rId4205" Type="http://schemas.openxmlformats.org/officeDocument/2006/relationships/hyperlink" Target="https://www.aqwella.com/upload/iblock/b2b/emguza7319ak61mue981a2q66nh6mp1r/STG1014X456MB.png" TargetMode="External"/><Relationship Id="rId4412" Type="http://schemas.openxmlformats.org/officeDocument/2006/relationships/hyperlink" Target="https://www.aqwella.com/upload/iblock/7fe/2j60sqh1osk6d6jrjq36jru2nwyzw39o/Geometria_65_2_ST_tech.pdf" TargetMode="External"/><Relationship Id="rId282" Type="http://schemas.openxmlformats.org/officeDocument/2006/relationships/hyperlink" Target="https://www.aqwella.com/upload/iblock/1c5/28k28ayl3s1t4ga6ewhlpv3qgl9el1f0/allegro_85_int_750&#1093;750.png" TargetMode="External"/><Relationship Id="rId587" Type="http://schemas.openxmlformats.org/officeDocument/2006/relationships/hyperlink" Target="https://www.aqwella.com/upload/iblock/670/franchesca_01.jpg" TargetMode="External"/><Relationship Id="rId2170" Type="http://schemas.openxmlformats.org/officeDocument/2006/relationships/hyperlink" Target="https://www.aqwella.com/upload/iblock/d09/12382sfjpbhjtgcgq7kric864icac6e1/NER010PR_750&#1093;750.png" TargetMode="External"/><Relationship Id="rId2268" Type="http://schemas.openxmlformats.org/officeDocument/2006/relationships/hyperlink" Target="https://www.aqwella.com/upload/iblock/9d8/smart_50_01.jpg" TargetMode="External"/><Relationship Id="rId3014" Type="http://schemas.openxmlformats.org/officeDocument/2006/relationships/hyperlink" Target="https://www.aqwella.com/upload/iblock/d74/UM0205.png" TargetMode="External"/><Relationship Id="rId3221" Type="http://schemas.openxmlformats.org/officeDocument/2006/relationships/hyperlink" Target="https://www.aqwella.com/upload/iblock/47b/750_750%2011.jpg" TargetMode="External"/><Relationship Id="rId3319" Type="http://schemas.openxmlformats.org/officeDocument/2006/relationships/hyperlink" Target="https://www.aqwella.com/upload/iblock/4e0/fest_60.png" TargetMode="External"/><Relationship Id="rId3873" Type="http://schemas.openxmlformats.org/officeDocument/2006/relationships/hyperlink" Target="https://www.aqwella.com/upload/iblock/fdc/rbl1ge41wwmqflqox9fml27x2jqic353/Pure_80_tech.pdf" TargetMode="External"/><Relationship Id="rId4717" Type="http://schemas.openxmlformats.org/officeDocument/2006/relationships/hyperlink" Target="https://www.aqwella.com/upload/iblock/fb0/erc40pltbygb0zjc0vi6joxdkhnw228w/Rectangle%20123.png" TargetMode="External"/><Relationship Id="rId8" Type="http://schemas.openxmlformats.org/officeDocument/2006/relationships/hyperlink" Target="https://www.aqwella.com/upload/iblock/df7/Infinity.pdf" TargetMode="External"/><Relationship Id="rId142" Type="http://schemas.openxmlformats.org/officeDocument/2006/relationships/hyperlink" Target="https://www.aqwella.com/upload/iblock/484/LAD0108W.jpg" TargetMode="External"/><Relationship Id="rId447" Type="http://schemas.openxmlformats.org/officeDocument/2006/relationships/hyperlink" Target="https://www.aqwella.com/upload/iblock/366/Europe%201000.pdf" TargetMode="External"/><Relationship Id="rId794" Type="http://schemas.openxmlformats.org/officeDocument/2006/relationships/hyperlink" Target="https://www.aqwella.com/upload/iblock/77e/gzw60zjlb3h85l1eh264y1uv22d5fhxs/rio_interier_750&#1093;750.png" TargetMode="External"/><Relationship Id="rId1077" Type="http://schemas.openxmlformats.org/officeDocument/2006/relationships/hyperlink" Target="https://www.aqwella.com/upload/iblock/555/infinity_04.jpg" TargetMode="External"/><Relationship Id="rId2030" Type="http://schemas.openxmlformats.org/officeDocument/2006/relationships/hyperlink" Target="https://www.aqwella.com/upload/iblock/c25/i5a5rxyl02h63ilvnhcp5m14g4kyikuw/FRGN440.png" TargetMode="External"/><Relationship Id="rId2128" Type="http://schemas.openxmlformats.org/officeDocument/2006/relationships/hyperlink" Target="https://www.aqwella.com/upload/iblock/c84/AQWELLA_Neringa_booklet_2023.pdf" TargetMode="External"/><Relationship Id="rId2475" Type="http://schemas.openxmlformats.org/officeDocument/2006/relationships/hyperlink" Target="https://www.aqwella.com/upload/iblock/70e/012.jpg" TargetMode="External"/><Relationship Id="rId2682" Type="http://schemas.openxmlformats.org/officeDocument/2006/relationships/hyperlink" Target="https://www.aqwella.com/upload/iblock/dff/006.jpg" TargetMode="External"/><Relationship Id="rId2987" Type="http://schemas.openxmlformats.org/officeDocument/2006/relationships/hyperlink" Target="https://www.aqwella.com/upload/iblock/82d/BAS0110DZ.png" TargetMode="External"/><Relationship Id="rId3526" Type="http://schemas.openxmlformats.org/officeDocument/2006/relationships/hyperlink" Target="https://www.aqwella.com/upload/iblock/54c/ztpf05yd4jpzto5u9yy23gbif80l8o0s/auran_80_int_neringa_750&#1093;750.png" TargetMode="External"/><Relationship Id="rId3733" Type="http://schemas.openxmlformats.org/officeDocument/2006/relationships/hyperlink" Target="https://www.aqwella.com/upload/iblock/06c/eqool4vh3lhhlg0wrjyjo525ioesaicq/750_750%20&#1088;&#1086;&#1076;&#1086;&#1089;%20&#1088;&#1072;&#1082;&#1086;&#1074;&#1080;&#1085;&#1072;.jpg" TargetMode="External"/><Relationship Id="rId3940" Type="http://schemas.openxmlformats.org/officeDocument/2006/relationships/hyperlink" Target="https://www.aqwella.com/upload/iblock/290/83ugtirqycxwn1nxxt0ruaf9jr3s0osg/Pure_100_tech.pdf" TargetMode="External"/><Relationship Id="rId654" Type="http://schemas.openxmlformats.org/officeDocument/2006/relationships/hyperlink" Target="https://www.aqwella.com/upload/iblock/47f/untitled%20(3).png" TargetMode="External"/><Relationship Id="rId861" Type="http://schemas.openxmlformats.org/officeDocument/2006/relationships/hyperlink" Target="https://www.aqwella.com/upload/iblock/93e/bergamo_100_02.png" TargetMode="External"/><Relationship Id="rId959" Type="http://schemas.openxmlformats.org/officeDocument/2006/relationships/hyperlink" Target="https://www.aqwella.com/upload/iblock/7b4/AQWELLA_Empire_booklet_2023.pdf" TargetMode="External"/><Relationship Id="rId1284" Type="http://schemas.openxmlformats.org/officeDocument/2006/relationships/hyperlink" Target="https://www.aqwella.com/upload/iblock/cbd/AQWELLA_Miami_booklet_2023.pdf" TargetMode="External"/><Relationship Id="rId1491" Type="http://schemas.openxmlformats.org/officeDocument/2006/relationships/hyperlink" Target="https://www.aqwella.com/upload/iblock/194/untitled%20(2).png" TargetMode="External"/><Relationship Id="rId1589" Type="http://schemas.openxmlformats.org/officeDocument/2006/relationships/hyperlink" Target="https://www.aqwella.com/upload/iblock/0ff/mobi_basins.jpg" TargetMode="External"/><Relationship Id="rId2335" Type="http://schemas.openxmlformats.org/officeDocument/2006/relationships/hyperlink" Target="https://www.aqwella.com/upload/iblock/450/&#1040;&#1085;&#1082;&#1086;&#1085;&#1072;%20&#1055;&#1077;&#1085;&#1072;&#1083;&#1099;.pdf" TargetMode="External"/><Relationship Id="rId2542" Type="http://schemas.openxmlformats.org/officeDocument/2006/relationships/hyperlink" Target="https://www.aqwella.com/upload/iblock/01f/ilovepdf_merged.pdf" TargetMode="External"/><Relationship Id="rId3800" Type="http://schemas.openxmlformats.org/officeDocument/2006/relationships/hyperlink" Target="https://www.aqwella.com/upload/iblock/ec9/5ao05bpd619ztgsfw45ab8q41nslsso1/750_750%20pure%20shalfei%20100.jpg" TargetMode="External"/><Relationship Id="rId307" Type="http://schemas.openxmlformats.org/officeDocument/2006/relationships/hyperlink" Target="https://www.aqwella.com/upload/iblock/231/7l4ygus3wcrfu0hmrqfiobvrb24dxp0m/brig_75_mc_int_750&#1093;750.png" TargetMode="External"/><Relationship Id="rId514" Type="http://schemas.openxmlformats.org/officeDocument/2006/relationships/hyperlink" Target="https://www.aqwella.com/upload/iblock/93f/foster_page_rus.pdf" TargetMode="External"/><Relationship Id="rId721" Type="http://schemas.openxmlformats.org/officeDocument/2006/relationships/hyperlink" Target="https://www.aqwella.com/upload/iblock/881/Neo_70_hang_tech.pdf" TargetMode="External"/><Relationship Id="rId1144" Type="http://schemas.openxmlformats.org/officeDocument/2006/relationships/hyperlink" Target="https://www.aqwella.com/upload/iblock/1ea/untitled.png" TargetMode="External"/><Relationship Id="rId1351" Type="http://schemas.openxmlformats.org/officeDocument/2006/relationships/hyperlink" Target="https://www.aqwella.com/upload/iblock/479/AQWELLA_Mobi_booklet_2023.pdf" TargetMode="External"/><Relationship Id="rId1449" Type="http://schemas.openxmlformats.org/officeDocument/2006/relationships/hyperlink" Target="https://www.aqwella.com/upload/iblock/a6b/AQWELLA_Mobi_booklet_2023.pdf" TargetMode="External"/><Relationship Id="rId1796" Type="http://schemas.openxmlformats.org/officeDocument/2006/relationships/hyperlink" Target="https://www.aqwella.com/upload/iblock/a15/MOB0408+MOB0717DB.png" TargetMode="External"/><Relationship Id="rId2402" Type="http://schemas.openxmlformats.org/officeDocument/2006/relationships/hyperlink" Target="https://www.aqwella.com/upload/iblock/314/untitled%20(1).png" TargetMode="External"/><Relationship Id="rId2847" Type="http://schemas.openxmlformats.org/officeDocument/2006/relationships/hyperlink" Target="https://www.aqwella.com/upload/iblock/a9e/AQWELLA_Accent_booklet_2023.pdf" TargetMode="External"/><Relationship Id="rId4062" Type="http://schemas.openxmlformats.org/officeDocument/2006/relationships/hyperlink" Target="https://www.aqwella.com/upload/iblock/3ef/6aceyvzosws6egeh8gtobke47uoibucl/Geometria_100_1_ST_tech.pdf" TargetMode="External"/><Relationship Id="rId88" Type="http://schemas.openxmlformats.org/officeDocument/2006/relationships/hyperlink" Target="https://www.aqwella.com/upload/iblock/1df/nzi8yeuw8s3l2l3cdjqz762h3itzz9ga/barcelona_55_750&#1093;750.png" TargetMode="External"/><Relationship Id="rId819" Type="http://schemas.openxmlformats.org/officeDocument/2006/relationships/hyperlink" Target="https://www.aqwella.com/upload/iblock/8bb/Vega_55_tech.pdf" TargetMode="External"/><Relationship Id="rId1004" Type="http://schemas.openxmlformats.org/officeDocument/2006/relationships/hyperlink" Target="https://www.aqwella.com/upload/iblock/46d/98w6z11mvtvf44m973taznetgi4a4y9x/genesis_W_34_01_hr.jpg" TargetMode="External"/><Relationship Id="rId1211" Type="http://schemas.openxmlformats.org/officeDocument/2006/relationships/hyperlink" Target="https://www.aqwella.com/upload/iblock/47f/malaga_90_craft_darck_02.jpg" TargetMode="External"/><Relationship Id="rId1656" Type="http://schemas.openxmlformats.org/officeDocument/2006/relationships/hyperlink" Target="https://www.aqwella.com/upload/iblock/551/untitled%20(1).jpg" TargetMode="External"/><Relationship Id="rId1863" Type="http://schemas.openxmlformats.org/officeDocument/2006/relationships/hyperlink" Target="https://www.aqwella.com/upload/iblock/5a4/Forma.zip" TargetMode="External"/><Relationship Id="rId2707" Type="http://schemas.openxmlformats.org/officeDocument/2006/relationships/hyperlink" Target="https://www.aqwella.com/upload/iblock/513/Catalog_Clarberg_2020_removed.pdf" TargetMode="External"/><Relationship Id="rId2914" Type="http://schemas.openxmlformats.org/officeDocument/2006/relationships/hyperlink" Target="https://www.aqwella.com/upload/iblock/8c5/Accent_3d.zip" TargetMode="External"/><Relationship Id="rId4367" Type="http://schemas.openxmlformats.org/officeDocument/2006/relationships/hyperlink" Target="https://www.aqwella.com/upload/iblock/851/7r7d3985tsu36nhhdzaupu5ijqbp4uo2/Geometria_65_2_UM_tech.pdf" TargetMode="External"/><Relationship Id="rId4574" Type="http://schemas.openxmlformats.org/officeDocument/2006/relationships/hyperlink" Target="https://www.aqwella.com/upload/iblock/6a1/qbq0on7iei92i362rdwjrivfu1djete4/AQWELLA_Geometria_booklet_2025.pdf" TargetMode="External"/><Relationship Id="rId4781" Type="http://schemas.openxmlformats.org/officeDocument/2006/relationships/hyperlink" Target="https://www.aqwella.com/upload/iblock/d7f/u3ymcgj42eukbb306gec642vipakey93/&#1042;&#1072;&#1085;&#1082;&#1091;&#1074;&#1077;&#1088;_100_2n_tech.pdf" TargetMode="External"/><Relationship Id="rId1309" Type="http://schemas.openxmlformats.org/officeDocument/2006/relationships/hyperlink" Target="https://www.aqwella.com/upload/iblock/48b/miami_03.png" TargetMode="External"/><Relationship Id="rId1516" Type="http://schemas.openxmlformats.org/officeDocument/2006/relationships/hyperlink" Target="https://www.aqwella.com/upload/iblock/ff9/untitled.png" TargetMode="External"/><Relationship Id="rId1723" Type="http://schemas.openxmlformats.org/officeDocument/2006/relationships/hyperlink" Target="https://www.aqwella.com/upload/iblock/e59/MOB0535DB+MOB0735BS.png" TargetMode="External"/><Relationship Id="rId1930" Type="http://schemas.openxmlformats.org/officeDocument/2006/relationships/hyperlink" Target="https://www.aqwella.com/upload/iblock/445/02f8r00evsmn5e0p46l3pl4tbyd4cdo8/manchester_int_70_750&#1093;750-1.png" TargetMode="External"/><Relationship Id="rId3176" Type="http://schemas.openxmlformats.org/officeDocument/2006/relationships/hyperlink" Target="https://www.aqwella.com/upload/iblock/eff/toledo90_1.png" TargetMode="External"/><Relationship Id="rId3383" Type="http://schemas.openxmlformats.org/officeDocument/2006/relationships/hyperlink" Target="https://www.aqwella.com/upload/iblock/ed1/Urban_100_tech.pdf" TargetMode="External"/><Relationship Id="rId3590" Type="http://schemas.openxmlformats.org/officeDocument/2006/relationships/hyperlink" Target="https://www.aqwella.com/upload/iblock/6f9/emp6snsx39u4qq8vrav2u5dl8ywa0ore/750_750%20orion.jpg" TargetMode="External"/><Relationship Id="rId4227" Type="http://schemas.openxmlformats.org/officeDocument/2006/relationships/hyperlink" Target="https://www.aqwella.com/upload/iblock/7fb/lws8ftq2yljqn7kdh435jiri66o6ivr5/&#1042;&#1080;&#1083;&#1080;&#1089;%201000.png" TargetMode="External"/><Relationship Id="rId4434" Type="http://schemas.openxmlformats.org/officeDocument/2006/relationships/hyperlink" Target="https://www.aqwella.com/upload/iblock/d05/du8nm7dbu0f0tgg80xxwpyoh3vkbcl07/GEO01062WM+STG562X476GS_01.png" TargetMode="External"/><Relationship Id="rId15" Type="http://schemas.openxmlformats.org/officeDocument/2006/relationships/hyperlink" Target="https://www.aqwella.com/upload/iblock/2b4/Infinity.pdf" TargetMode="External"/><Relationship Id="rId2192" Type="http://schemas.openxmlformats.org/officeDocument/2006/relationships/hyperlink" Target="https://www.aqwella.com/upload/iblock/087/Sity_50_tech.pdf" TargetMode="External"/><Relationship Id="rId3036" Type="http://schemas.openxmlformats.org/officeDocument/2006/relationships/hyperlink" Target="https://www.aqwella.com/upload/iblock/af8/bergamo_100_main.png" TargetMode="External"/><Relationship Id="rId3243" Type="http://schemas.openxmlformats.org/officeDocument/2006/relationships/hyperlink" Target="https://www.aqwella.com/upload/iblock/669/URB0104DB.png" TargetMode="External"/><Relationship Id="rId3688" Type="http://schemas.openxmlformats.org/officeDocument/2006/relationships/hyperlink" Target="https://www.aqwella.com/upload/iblock/8e9/bp91jz3flebuqouqim6nbb090wfy35kp/750_750%20&#1088;&#1086;&#1076;&#1086;&#1089;%20105%20&#1079;&#1072;&#1088;&#1099;&#1090;%201%20&#1087;&#1086;&#1076;&#1074;&#1077;&#1089;.png" TargetMode="External"/><Relationship Id="rId3895" Type="http://schemas.openxmlformats.org/officeDocument/2006/relationships/hyperlink" Target="https://www.aqwella.com/upload/iblock/4c1/o8fgq8lvgwgf0zpg2iu9h9dx3jrmh5gn/750_750%20pure%20seriy%20tuman%2060.jpg" TargetMode="External"/><Relationship Id="rId4641" Type="http://schemas.openxmlformats.org/officeDocument/2006/relationships/hyperlink" Target="https://www.aqwella.com/upload/iblock/cf6/a35kfufoseoplvaman3ctr0rhjj0lgc5/GEO01082SH.png" TargetMode="External"/><Relationship Id="rId4739" Type="http://schemas.openxmlformats.org/officeDocument/2006/relationships/hyperlink" Target="https://www.aqwella.com/upload/iblock/bc5/2vbklurll4rrv916rwyom6xuyqujuz16/Geometria_35_tech.pdf" TargetMode="External"/><Relationship Id="rId164" Type="http://schemas.openxmlformats.org/officeDocument/2006/relationships/hyperlink" Target="https://www.aqwella.com/upload/iblock/b25/la_donna_001.jpg" TargetMode="External"/><Relationship Id="rId371" Type="http://schemas.openxmlformats.org/officeDocument/2006/relationships/hyperlink" Target="https://www.aqwella.com/upload/iblock/781/oscar_750.png" TargetMode="External"/><Relationship Id="rId2052" Type="http://schemas.openxmlformats.org/officeDocument/2006/relationships/hyperlink" Target="https://www.aqwella.com/upload/iblock/366/2a2zvqfhl3ixe1k7orv2qy22olpf33xy/FRGN440.png" TargetMode="External"/><Relationship Id="rId2497" Type="http://schemas.openxmlformats.org/officeDocument/2006/relationships/hyperlink" Target="https://www.aqwella.com/upload/iblock/60c/dune_008.jpg" TargetMode="External"/><Relationship Id="rId3450" Type="http://schemas.openxmlformats.org/officeDocument/2006/relationships/hyperlink" Target="https://www.aqwella.com/upload/iblock/0f8/750_750_1.jpg" TargetMode="External"/><Relationship Id="rId3548" Type="http://schemas.openxmlformats.org/officeDocument/2006/relationships/hyperlink" Target="https://www.aqwella.com/upload/iblock/b38/6xkczeql041tuve2uf59820slgo9el4v/750_750%20moon2.jpg" TargetMode="External"/><Relationship Id="rId3755" Type="http://schemas.openxmlformats.org/officeDocument/2006/relationships/hyperlink" Target="https://www.aqwella.com/upload/iblock/4e2/iuaj0t642fvyjxb8gf54e03pu99v58az/Rodos_85_1_tech.pdf" TargetMode="External"/><Relationship Id="rId4501" Type="http://schemas.openxmlformats.org/officeDocument/2006/relationships/hyperlink" Target="https://www.aqwella.com/upload/iblock/757/5nntcn02qxfsgg2ulhtrs1w02x3lqqls/geo_100_01_sh_basin.jpg" TargetMode="External"/><Relationship Id="rId4806" Type="http://schemas.openxmlformats.org/officeDocument/2006/relationships/hyperlink" Target="https://www.aqwella.com/upload/iblock/d98/j1czoyrz7l9rl0oub55uxx71lufzlwm3/VAN0108_basin_01.png" TargetMode="External"/><Relationship Id="rId469" Type="http://schemas.openxmlformats.org/officeDocument/2006/relationships/hyperlink" Target="https://www.aqwella.com/upload/iblock/a85/foster_page_rus.pdf" TargetMode="External"/><Relationship Id="rId676" Type="http://schemas.openxmlformats.org/officeDocument/2006/relationships/hyperlink" Target="https://www.aqwella.com/upload/iblock/e25/untitled%20(11).png" TargetMode="External"/><Relationship Id="rId883" Type="http://schemas.openxmlformats.org/officeDocument/2006/relationships/hyperlink" Target="https://www.aqwella.com/upload/iblock/02d/bergamo_100_02.png" TargetMode="External"/><Relationship Id="rId1099" Type="http://schemas.openxmlformats.org/officeDocument/2006/relationships/hyperlink" Target="https://www.aqwella.com/upload/iblock/635/infinity_100_penal_opened.jpg" TargetMode="External"/><Relationship Id="rId2357" Type="http://schemas.openxmlformats.org/officeDocument/2006/relationships/hyperlink" Target="https://www.aqwella.com/upload/iblock/c5f/untitled%20(16).png" TargetMode="External"/><Relationship Id="rId2564" Type="http://schemas.openxmlformats.org/officeDocument/2006/relationships/hyperlink" Target="https://www.aqwella.com/upload/iblock/78a/DUE0505.png" TargetMode="External"/><Relationship Id="rId3103" Type="http://schemas.openxmlformats.org/officeDocument/2006/relationships/hyperlink" Target="https://www.aqwella.com/upload/iblock/39b/Alba_DG_basin.jpg" TargetMode="External"/><Relationship Id="rId3310" Type="http://schemas.openxmlformats.org/officeDocument/2006/relationships/hyperlink" Target="https://www.aqwella.com/upload/iblock/e2e/Urban_3d_models.zip" TargetMode="External"/><Relationship Id="rId3408" Type="http://schemas.openxmlformats.org/officeDocument/2006/relationships/hyperlink" Target="https://www.aqwella.com/upload/iblock/5d5/Craft_600_tech.pdf" TargetMode="External"/><Relationship Id="rId3615" Type="http://schemas.openxmlformats.org/officeDocument/2006/relationships/hyperlink" Target="https://www.aqwella.com/upload/iblock/d4a/tttm7lsubthxoewsmk3o9gd8i8y75prw/750_750%20vision%20front2.jpg" TargetMode="External"/><Relationship Id="rId3962" Type="http://schemas.openxmlformats.org/officeDocument/2006/relationships/hyperlink" Target="https://www.aqwella.com/upload/iblock/e65/63tk5wt8i3rad8mwvprrcoqi7wbz3bz9/DU01052N_L_01.jpg" TargetMode="External"/><Relationship Id="rId231" Type="http://schemas.openxmlformats.org/officeDocument/2006/relationships/hyperlink" Target="https://www.aqwella.com/upload/iblock/e3c/allegro_page_eng.pdf" TargetMode="External"/><Relationship Id="rId329" Type="http://schemas.openxmlformats.org/officeDocument/2006/relationships/hyperlink" Target="https://www.aqwella.com/upload/iblock/500/40&#1089;&#1084;.png" TargetMode="External"/><Relationship Id="rId536" Type="http://schemas.openxmlformats.org/officeDocument/2006/relationships/hyperlink" Target="https://www.aqwella.com/upload/iblock/467/Franchesca_page.pdf" TargetMode="External"/><Relationship Id="rId1166" Type="http://schemas.openxmlformats.org/officeDocument/2006/relationships/hyperlink" Target="https://www.aqwella.com/upload/iblock/d8f/Mal.01.09L.png" TargetMode="External"/><Relationship Id="rId1373" Type="http://schemas.openxmlformats.org/officeDocument/2006/relationships/hyperlink" Target="https://www.aqwella.com/upload/iblock/afd/Mobi_tech.pdf" TargetMode="External"/><Relationship Id="rId2217" Type="http://schemas.openxmlformats.org/officeDocument/2006/relationships/hyperlink" Target="https://www.aqwella.com/upload/iblock/3c3/&#1057;ity_50_tech.pdf" TargetMode="External"/><Relationship Id="rId2771" Type="http://schemas.openxmlformats.org/officeDocument/2006/relationships/hyperlink" Target="https://www.aqwella.com/upload/iblock/6e0/PAPYRUS%20Catalog_Clarberg_2020_removed.pdf" TargetMode="External"/><Relationship Id="rId2869" Type="http://schemas.openxmlformats.org/officeDocument/2006/relationships/hyperlink" Target="https://www.aqwella.com/upload/iblock/2a0/Accent_3d%20(1).zip" TargetMode="External"/><Relationship Id="rId3822" Type="http://schemas.openxmlformats.org/officeDocument/2006/relationships/hyperlink" Target="https://www.aqwella.com/upload/iblock/97e/jjo3jbrlfg179mc70td55bgy75mbhjzv/Pure_100_tech.pdf" TargetMode="External"/><Relationship Id="rId743" Type="http://schemas.openxmlformats.org/officeDocument/2006/relationships/hyperlink" Target="https://www.aqwella.com/upload/iblock/9e3/q80.png" TargetMode="External"/><Relationship Id="rId950" Type="http://schemas.openxmlformats.org/officeDocument/2006/relationships/hyperlink" Target="https://www.aqwella.com/upload/iblock/247/empire%20slider%20&#1082;&#1086;&#1083;&#1083;&#1077;&#1082;&#1094;&#1080;&#1080;%20750_750.jpg" TargetMode="External"/><Relationship Id="rId1026" Type="http://schemas.openxmlformats.org/officeDocument/2006/relationships/hyperlink" Target="https://www.aqwella.com/upload/iblock/0e6/genesis_page_rus_new.pdf" TargetMode="External"/><Relationship Id="rId1580" Type="http://schemas.openxmlformats.org/officeDocument/2006/relationships/hyperlink" Target="https://www.aqwella.com/upload/iblock/e90/sifon.jpg" TargetMode="External"/><Relationship Id="rId1678" Type="http://schemas.openxmlformats.org/officeDocument/2006/relationships/hyperlink" Target="https://www.aqwella.com/upload/iblock/be8/sifon.jpg" TargetMode="External"/><Relationship Id="rId1885" Type="http://schemas.openxmlformats.org/officeDocument/2006/relationships/hyperlink" Target="https://www.aqwella.com/upload/iblock/a1b/Forma.zip" TargetMode="External"/><Relationship Id="rId2424" Type="http://schemas.openxmlformats.org/officeDocument/2006/relationships/hyperlink" Target="https://www.aqwella.com/upload/iblock/846/100.png" TargetMode="External"/><Relationship Id="rId2631" Type="http://schemas.openxmlformats.org/officeDocument/2006/relationships/hyperlink" Target="https://www.aqwella.com/upload/iblock/14e/da_100_03.jpg" TargetMode="External"/><Relationship Id="rId2729" Type="http://schemas.openxmlformats.org/officeDocument/2006/relationships/hyperlink" Target="https://www.aqwella.com/upload/iblock/cf4/005.jpg" TargetMode="External"/><Relationship Id="rId2936" Type="http://schemas.openxmlformats.org/officeDocument/2006/relationships/hyperlink" Target="https://www.aqwella.com/upload/iblock/0b7/accent_60_w_edge.jpg" TargetMode="External"/><Relationship Id="rId4084" Type="http://schemas.openxmlformats.org/officeDocument/2006/relationships/hyperlink" Target="https://www.aqwella.com/upload/iblock/256/3hf0acpx6au8u0xjoykg7uj5eftbsjst/Geometria_100_1_UM_tech.pdf" TargetMode="External"/><Relationship Id="rId4291" Type="http://schemas.openxmlformats.org/officeDocument/2006/relationships/hyperlink" Target="https://www.aqwella.com/upload/iblock/a20/qbf8d304n8h9oyq7ntrf7pebwn7f3nez/GEO01102WM+STG1014X456MW_02.png" TargetMode="External"/><Relationship Id="rId4389" Type="http://schemas.openxmlformats.org/officeDocument/2006/relationships/hyperlink" Target="https://www.aqwella.com/upload/iblock/88c/h087vglezf09pxe22bez6a54r7199vw8/GEO01062ST.png" TargetMode="External"/><Relationship Id="rId603" Type="http://schemas.openxmlformats.org/officeDocument/2006/relationships/hyperlink" Target="https://www.aqwella.com/upload/iblock/746/leon_007.jpg" TargetMode="External"/><Relationship Id="rId810" Type="http://schemas.openxmlformats.org/officeDocument/2006/relationships/hyperlink" Target="https://www.aqwella.com/upload/iblock/7db/vega_page_eng.pdf" TargetMode="External"/><Relationship Id="rId908" Type="http://schemas.openxmlformats.org/officeDocument/2006/relationships/hyperlink" Target="https://www.aqwella.com/upload/iblock/176/&#1072;&#1085;&#1082;&#1086;&#1085;&#1072;%20&#1095;&#1077;&#1088;&#1085;&#1099;&#1081;.png" TargetMode="External"/><Relationship Id="rId1233" Type="http://schemas.openxmlformats.org/officeDocument/2006/relationships/hyperlink" Target="https://www.aqwella.com/upload/iblock/cad/malaga_penals.jpg" TargetMode="External"/><Relationship Id="rId1440" Type="http://schemas.openxmlformats.org/officeDocument/2006/relationships/hyperlink" Target="https://www.aqwella.com/upload/iblock/73d/MOB0110BS+MOB0710DB.png" TargetMode="External"/><Relationship Id="rId1538" Type="http://schemas.openxmlformats.org/officeDocument/2006/relationships/hyperlink" Target="https://www.aqwella.com/upload/iblock/145/mobi_basins.jpg" TargetMode="External"/><Relationship Id="rId4151" Type="http://schemas.openxmlformats.org/officeDocument/2006/relationships/hyperlink" Target="https://www.aqwella.com/upload/iblock/19b/o9t0zhkpqe4susq6fnx4249dess8r5l7/crea_38_round_web2.png" TargetMode="External"/><Relationship Id="rId4596" Type="http://schemas.openxmlformats.org/officeDocument/2006/relationships/hyperlink" Target="https://www.aqwella.com/upload/iblock/c89/t7ed11iwmdiktok5zuf379yabgoc822z/Geometria_80_2_ST_tech.png" TargetMode="External"/><Relationship Id="rId1300" Type="http://schemas.openxmlformats.org/officeDocument/2006/relationships/hyperlink" Target="https://www.aqwella.com/upload/iblock/d85/Miami_3D.zip" TargetMode="External"/><Relationship Id="rId1745" Type="http://schemas.openxmlformats.org/officeDocument/2006/relationships/hyperlink" Target="https://www.aqwella.com/upload/iblock/5b5/MOB0535W+MOB0735BS.png" TargetMode="External"/><Relationship Id="rId1952" Type="http://schemas.openxmlformats.org/officeDocument/2006/relationships/hyperlink" Target="https://www.aqwella.com/upload/iblock/0f1/untitled%20(18).png" TargetMode="External"/><Relationship Id="rId3198" Type="http://schemas.openxmlformats.org/officeDocument/2006/relationships/hyperlink" Target="https://www.aqwella.com/upload/iblock/c76/AQWELLA_Cube_booklet_2023.pdf" TargetMode="External"/><Relationship Id="rId4011" Type="http://schemas.openxmlformats.org/officeDocument/2006/relationships/hyperlink" Target="https://www.aqwella.com/upload/iblock/985/nf7omi9hqmlogivjfa8dc84dy3p1yy61/TER01052NDB_R_01.jpg" TargetMode="External"/><Relationship Id="rId4249" Type="http://schemas.openxmlformats.org/officeDocument/2006/relationships/hyperlink" Target="https://www.aqwella.com/upload/iblock/ff5/fr3i07j0deje1czwfx241kl8mhawlpdl/Geometria_100_2_ST_tech.pdf" TargetMode="External"/><Relationship Id="rId4456" Type="http://schemas.openxmlformats.org/officeDocument/2006/relationships/hyperlink" Target="https://www.aqwella.com/upload/iblock/df8/3xzq0x841p4962c7zq9k1lam5rmfszte/crea_38_round_web2.png" TargetMode="External"/><Relationship Id="rId4663" Type="http://schemas.openxmlformats.org/officeDocument/2006/relationships/hyperlink" Target="https://www.aqwella.com/upload/iblock/86f/wp20uzje3lbalt3h98nyk1imi3uc76as/Geometria_80_2_ST_tech.png" TargetMode="External"/><Relationship Id="rId37" Type="http://schemas.openxmlformats.org/officeDocument/2006/relationships/hyperlink" Target="https://www.aqwella.com/upload/iblock/d22/barcelona_page_rus.pdf" TargetMode="External"/><Relationship Id="rId1605" Type="http://schemas.openxmlformats.org/officeDocument/2006/relationships/hyperlink" Target="https://www.aqwella.com/upload/iblock/2ac/80.jpg" TargetMode="External"/><Relationship Id="rId1812" Type="http://schemas.openxmlformats.org/officeDocument/2006/relationships/hyperlink" Target="https://www.aqwella.com/upload/iblock/60f/MOB0717BS.png" TargetMode="External"/><Relationship Id="rId3058" Type="http://schemas.openxmlformats.org/officeDocument/2006/relationships/hyperlink" Target="https://www.aqwella.com/upload/iblock/120/p04z32n88hckwb8qlzu9pzjqknsptpak/UM_page_2024.pdf" TargetMode="External"/><Relationship Id="rId3265" Type="http://schemas.openxmlformats.org/officeDocument/2006/relationships/hyperlink" Target="https://www.aqwella.com/upload/iblock/4e2/foster_45.png" TargetMode="External"/><Relationship Id="rId3472" Type="http://schemas.openxmlformats.org/officeDocument/2006/relationships/hyperlink" Target="https://www.aqwella.com/upload/iblock/63d/750_750_1.jpg" TargetMode="External"/><Relationship Id="rId4109" Type="http://schemas.openxmlformats.org/officeDocument/2006/relationships/hyperlink" Target="https://www.aqwella.com/upload/iblock/8e5/uytdwu4017e13hd6xme5er4octn72gol/GEO01101ST_02.png" TargetMode="External"/><Relationship Id="rId4316" Type="http://schemas.openxmlformats.org/officeDocument/2006/relationships/hyperlink" Target="https://www.aqwella.com/upload/iblock/8d8/lv264n4dvjryniuwg9gjydgv1vtzm0q0/AQWELLA_Geometria_booklet_2025.pdf" TargetMode="External"/><Relationship Id="rId4523" Type="http://schemas.openxmlformats.org/officeDocument/2006/relationships/hyperlink" Target="https://www.aqwella.com/upload/iblock/f82/9rsaqqs93m57r9p4zaw2yrp8l6cmjxx5/Rectangle%20123.png" TargetMode="External"/><Relationship Id="rId4730" Type="http://schemas.openxmlformats.org/officeDocument/2006/relationships/hyperlink" Target="https://www.aqwella.com/upload/iblock/9b1/e5dbplkwt3d80fux1jn7dkbiki66wv8s/Geometria_35_tech.png" TargetMode="External"/><Relationship Id="rId186" Type="http://schemas.openxmlformats.org/officeDocument/2006/relationships/hyperlink" Target="https://www.aqwella.com/upload/iblock/412/m866ei48a4l2ro7lu95ybbmju2ra2fke/La_donna_3D.zip" TargetMode="External"/><Relationship Id="rId393" Type="http://schemas.openxmlformats.org/officeDocument/2006/relationships/hyperlink" Target="https://www.aqwella.com/upload/iblock/57d/y1b4we9qhm92za9sjevm9ga4xf2okkj1/corsica_65_int_basin_750&#1093;750.png" TargetMode="External"/><Relationship Id="rId2074" Type="http://schemas.openxmlformats.org/officeDocument/2006/relationships/hyperlink" Target="https://www.aqwella.com/upload/iblock/6bb/foster_800.png" TargetMode="External"/><Relationship Id="rId2281" Type="http://schemas.openxmlformats.org/officeDocument/2006/relationships/hyperlink" Target="https://www.aqwella.com/upload/iblock/ce7/smart_60_06.jpg" TargetMode="External"/><Relationship Id="rId3125" Type="http://schemas.openxmlformats.org/officeDocument/2006/relationships/hyperlink" Target="https://www.aqwella.com/upload/iblock/b06/Alba_DG_34.jpg" TargetMode="External"/><Relationship Id="rId3332" Type="http://schemas.openxmlformats.org/officeDocument/2006/relationships/hyperlink" Target="https://www.aqwella.com/upload/iblock/1b9/Urban_60_tech.pdf" TargetMode="External"/><Relationship Id="rId3777" Type="http://schemas.openxmlformats.org/officeDocument/2006/relationships/hyperlink" Target="https://www.aqwella.com/upload/iblock/7ce/geryf343d2ma3vhc0c8fo3iwr3td5lb3/750_750%2055%20&#1086;&#1090;&#1082;&#1088;&#1099;&#1090;.png" TargetMode="External"/><Relationship Id="rId3984" Type="http://schemas.openxmlformats.org/officeDocument/2006/relationships/hyperlink" Target="https://www.aqwella.com/upload/iblock/bb3/8nvrcxrwh7rk4somfvp0ao2rpntd9ykv/Terra_55_1_tech.pdf" TargetMode="External"/><Relationship Id="rId4828" Type="http://schemas.openxmlformats.org/officeDocument/2006/relationships/hyperlink" Target="https://www.aqwella.com/upload/iblock/5a1/a5op88l9uarr9dtjecn8rrmhjx9yj3gd/0.png" TargetMode="External"/><Relationship Id="rId253" Type="http://schemas.openxmlformats.org/officeDocument/2006/relationships/hyperlink" Target="https://www.aqwella.com/upload/iblock/3e5/Allegro_65_2_tech.pdf" TargetMode="External"/><Relationship Id="rId460" Type="http://schemas.openxmlformats.org/officeDocument/2006/relationships/hyperlink" Target="https://www.aqwella.com/upload/iblock/dce/k5607a4xp95eivwenglm8b7pn6vh8ver/foster_60_int_750&#1093;750.png" TargetMode="External"/><Relationship Id="rId698" Type="http://schemas.openxmlformats.org/officeDocument/2006/relationships/hyperlink" Target="https://www.aqwella.com/upload/iblock/872/Masterbox_Leon_tech.pdf" TargetMode="External"/><Relationship Id="rId1090" Type="http://schemas.openxmlformats.org/officeDocument/2006/relationships/hyperlink" Target="https://www.aqwella.com/upload/iblock/5d5/750_750%20&#1089;&#1083;&#1072;&#1081;&#1076;&#1077;&#1088;%20&#1082;&#1086;&#1083;&#1083;&#1077;&#1082;&#1094;&#1080;&#1080;3%20(1).jpg" TargetMode="External"/><Relationship Id="rId2141" Type="http://schemas.openxmlformats.org/officeDocument/2006/relationships/hyperlink" Target="https://www.aqwella.com/upload/iblock/e92/w4tz4fkj890p6k2jm140tyqvxuvt3hi8/Neringa_Tech_new.png" TargetMode="External"/><Relationship Id="rId2379" Type="http://schemas.openxmlformats.org/officeDocument/2006/relationships/hyperlink" Target="https://www.aqwella.com/upload/iblock/e64/Accent_3d%20(1).zip" TargetMode="External"/><Relationship Id="rId2586" Type="http://schemas.openxmlformats.org/officeDocument/2006/relationships/hyperlink" Target="https://www.aqwella.com/upload/iblock/cc9/DUE0110.png" TargetMode="External"/><Relationship Id="rId2793" Type="http://schemas.openxmlformats.org/officeDocument/2006/relationships/hyperlink" Target="https://www.aqwella.com/upload/iblock/4d3/PAP0535.png" TargetMode="External"/><Relationship Id="rId3637" Type="http://schemas.openxmlformats.org/officeDocument/2006/relationships/hyperlink" Target="https://www.aqwella.com/upload/iblock/438/inwn5qwq19nnc2yd2dp67330t17if7wt/750_750%20vision%20frame.jpg" TargetMode="External"/><Relationship Id="rId3844" Type="http://schemas.openxmlformats.org/officeDocument/2006/relationships/hyperlink" Target="https://www.aqwella.com/upload/iblock/f75/j338iuij3nwa7js8q0u7s58j12gl65ay/4610119204013.png" TargetMode="External"/><Relationship Id="rId113" Type="http://schemas.openxmlformats.org/officeDocument/2006/relationships/hyperlink" Target="https://www.aqwella.com/upload/iblock/fbd/stil_750.png" TargetMode="External"/><Relationship Id="rId320" Type="http://schemas.openxmlformats.org/officeDocument/2006/relationships/hyperlink" Target="https://www.aqwella.com/upload/iblock/1c1/Brig_70_floor_tech.pdf" TargetMode="External"/><Relationship Id="rId558" Type="http://schemas.openxmlformats.org/officeDocument/2006/relationships/hyperlink" Target="https://www.aqwella.com/upload/iblock/188/franchesca_page_eng.pdf" TargetMode="External"/><Relationship Id="rId765" Type="http://schemas.openxmlformats.org/officeDocument/2006/relationships/hyperlink" Target="https://www.aqwella.com/upload/iblock/56f/untitled%20(20).png" TargetMode="External"/><Relationship Id="rId972" Type="http://schemas.openxmlformats.org/officeDocument/2006/relationships/hyperlink" Target="https://www.aqwella.com/upload/iblock/d16/empire%20slider%20&#1082;&#1086;&#1083;&#1083;&#1077;&#1082;&#1094;&#1080;&#1080;%201750_750.jpg" TargetMode="External"/><Relationship Id="rId1188" Type="http://schemas.openxmlformats.org/officeDocument/2006/relationships/hyperlink" Target="https://www.aqwella.com/upload/iblock/4e1/Mal.01.09.R.CD.png" TargetMode="External"/><Relationship Id="rId1395" Type="http://schemas.openxmlformats.org/officeDocument/2006/relationships/hyperlink" Target="https://www.aqwella.com/upload/iblock/8e6/sifon.jpg" TargetMode="External"/><Relationship Id="rId2001" Type="http://schemas.openxmlformats.org/officeDocument/2006/relationships/hyperlink" Target="https://www.aqwella.com/upload/iblock/60b/0_8.png" TargetMode="External"/><Relationship Id="rId2239" Type="http://schemas.openxmlformats.org/officeDocument/2006/relationships/hyperlink" Target="https://www.aqwella.com/upload/iblock/ff6/city_db_p35.jpg" TargetMode="External"/><Relationship Id="rId2446" Type="http://schemas.openxmlformats.org/officeDocument/2006/relationships/hyperlink" Target="https://www.aqwella.com/upload/iblock/6ff/009.jpg" TargetMode="External"/><Relationship Id="rId2653" Type="http://schemas.openxmlformats.org/officeDocument/2006/relationships/hyperlink" Target="https://www.aqwella.com/upload/iblock/c51/Elegance%20Catalog_Clarberg_2020_removed.pdf" TargetMode="External"/><Relationship Id="rId2860" Type="http://schemas.openxmlformats.org/officeDocument/2006/relationships/hyperlink" Target="https://www.aqwella.com/upload/iblock/dcd/Accent_3d%20(1).zip" TargetMode="External"/><Relationship Id="rId3704" Type="http://schemas.openxmlformats.org/officeDocument/2006/relationships/hyperlink" Target="https://www.aqwella.com/upload/iblock/b63/jil0bdod2ihlvkthxcqqhgi9mwacjiv3/750_750%20&#1088;&#1086;&#1076;&#1086;&#1089;%2050%20&#1085;&#1072;&#1087;&#1086;&#1083;.jpg" TargetMode="External"/><Relationship Id="rId418" Type="http://schemas.openxmlformats.org/officeDocument/2006/relationships/hyperlink" Target="https://www.aqwella.com/upload/iblock/efa/Untitled%20(1).png" TargetMode="External"/><Relationship Id="rId625" Type="http://schemas.openxmlformats.org/officeDocument/2006/relationships/hyperlink" Target="https://www.aqwella.com/upload/iblock/da0/unam_220.png" TargetMode="External"/><Relationship Id="rId832" Type="http://schemas.openxmlformats.org/officeDocument/2006/relationships/hyperlink" Target="https://www.aqwella.com/upload/iblock/ee4/Untitled.png" TargetMode="External"/><Relationship Id="rId1048" Type="http://schemas.openxmlformats.org/officeDocument/2006/relationships/hyperlink" Target="https://www.aqwella.com/upload/iblock/66e/Genesis_3D.zip" TargetMode="External"/><Relationship Id="rId1255" Type="http://schemas.openxmlformats.org/officeDocument/2006/relationships/hyperlink" Target="https://www.aqwella.com/upload/iblock/6e1/untitled%20(2).png" TargetMode="External"/><Relationship Id="rId1462" Type="http://schemas.openxmlformats.org/officeDocument/2006/relationships/hyperlink" Target="https://www.aqwella.com/upload/iblock/6f8/mobi_basins.jpg" TargetMode="External"/><Relationship Id="rId2306" Type="http://schemas.openxmlformats.org/officeDocument/2006/relationships/hyperlink" Target="https://www.aqwella.com/upload/iblock/b2b/Smart_3D_Model.zip" TargetMode="External"/><Relationship Id="rId2513" Type="http://schemas.openxmlformats.org/officeDocument/2006/relationships/hyperlink" Target="https://www.aqwella.com/upload/iblock/9c6/Dune%201200.pdf" TargetMode="External"/><Relationship Id="rId2958" Type="http://schemas.openxmlformats.org/officeDocument/2006/relationships/hyperlink" Target="https://www.aqwella.com/upload/iblock/46e/Accent_120_tech.pdf" TargetMode="External"/><Relationship Id="rId3911" Type="http://schemas.openxmlformats.org/officeDocument/2006/relationships/hyperlink" Target="https://www.aqwella.com/upload/iblock/f70/rq7n5827drkui1uggzee535cgmo18y6d/PUR0535GRM_02%20(1).png" TargetMode="External"/><Relationship Id="rId1115" Type="http://schemas.openxmlformats.org/officeDocument/2006/relationships/hyperlink" Target="https://www.aqwella.com/upload/iblock/457/Infinity_te&#1089;h.pdf" TargetMode="External"/><Relationship Id="rId1322" Type="http://schemas.openxmlformats.org/officeDocument/2006/relationships/hyperlink" Target="https://www.aqwella.com/upload/iblock/929/Miami_3D.zip" TargetMode="External"/><Relationship Id="rId1767" Type="http://schemas.openxmlformats.org/officeDocument/2006/relationships/hyperlink" Target="https://www.aqwella.com/upload/iblock/09a/MOB0406+MOB0717BS.png" TargetMode="External"/><Relationship Id="rId1974" Type="http://schemas.openxmlformats.org/officeDocument/2006/relationships/hyperlink" Target="https://www.aqwella.com/upload/iblock/098/juuietqq42ajw9cia0ltxw33misrosd1/fargo_100_int_opened_2_750&#1093;750.png" TargetMode="External"/><Relationship Id="rId2720" Type="http://schemas.openxmlformats.org/officeDocument/2006/relationships/hyperlink" Target="https://www.aqwella.com/upload/iblock/577/Logic_Catalog_Clarberg_2020_removed.pdf" TargetMode="External"/><Relationship Id="rId2818" Type="http://schemas.openxmlformats.org/officeDocument/2006/relationships/hyperlink" Target="https://www.aqwella.com/upload/iblock/b93/pap_007.jpg" TargetMode="External"/><Relationship Id="rId4173" Type="http://schemas.openxmlformats.org/officeDocument/2006/relationships/hyperlink" Target="https://www.aqwella.com/upload/iblock/cf7/vpynteryz0f1usc8bnq137v30onmdq81/Rectangle%20123.png" TargetMode="External"/><Relationship Id="rId4380" Type="http://schemas.openxmlformats.org/officeDocument/2006/relationships/hyperlink" Target="https://www.aqwella.com/upload/iblock/f70/lo3jy3t8hjzuxb5crs00y3k7322phepq/GEO01062SH+STG562X476GS_01.png" TargetMode="External"/><Relationship Id="rId4478" Type="http://schemas.openxmlformats.org/officeDocument/2006/relationships/hyperlink" Target="https://www.aqwella.com/upload/iblock/cf5/3asp2dcukg2ayz15ghw16n02e1osj91o/Rectangle%20123.png" TargetMode="External"/><Relationship Id="rId59" Type="http://schemas.openxmlformats.org/officeDocument/2006/relationships/hyperlink" Target="https://www.aqwella.com/upload/iblock/b6e/barcelona_page_rus.pdf" TargetMode="External"/><Relationship Id="rId1627" Type="http://schemas.openxmlformats.org/officeDocument/2006/relationships/hyperlink" Target="https://www.aqwella.com/upload/iblock/852/mobi_basins.jpg" TargetMode="External"/><Relationship Id="rId1834" Type="http://schemas.openxmlformats.org/officeDocument/2006/relationships/hyperlink" Target="https://www.aqwella.com/upload/iblock/2d7/MOB0412+MOB0717BS.png" TargetMode="External"/><Relationship Id="rId3287" Type="http://schemas.openxmlformats.org/officeDocument/2006/relationships/hyperlink" Target="https://www.aqwella.com/upload/iblock/267/foster_50.png" TargetMode="External"/><Relationship Id="rId4033" Type="http://schemas.openxmlformats.org/officeDocument/2006/relationships/hyperlink" Target="https://www.aqwella.com/upload/iblock/8cb/enbtz39bs1ki8404vcoz2btyfe1hoevz/&#1042;&#1080;&#1083;&#1080;&#1089;%201000.png" TargetMode="External"/><Relationship Id="rId4240" Type="http://schemas.openxmlformats.org/officeDocument/2006/relationships/hyperlink" Target="https://www.aqwella.com/upload/iblock/d32/kzs9t19fmiyywb7twcllg4ntif6t5l2o/AQWELLA_Geometria_booklet_2025.pdf" TargetMode="External"/><Relationship Id="rId4338" Type="http://schemas.openxmlformats.org/officeDocument/2006/relationships/hyperlink" Target="https://www.aqwella.com/upload/iblock/948/iglhnhikllc74l74a2ez324kyboen5xb/geo_60_ks_front_01_nc.jpg" TargetMode="External"/><Relationship Id="rId4685" Type="http://schemas.openxmlformats.org/officeDocument/2006/relationships/hyperlink" Target="https://www.aqwella.com/upload/iblock/750/wx2xcwcvkkqk6iig2crf74df9idh3wk0/Geometria_80_2_ST_tech.pdf" TargetMode="External"/><Relationship Id="rId2096" Type="http://schemas.openxmlformats.org/officeDocument/2006/relationships/hyperlink" Target="https://www.aqwella.com/upload/iblock/327/Verona_tech.pdf" TargetMode="External"/><Relationship Id="rId3494" Type="http://schemas.openxmlformats.org/officeDocument/2006/relationships/hyperlink" Target="https://www.aqwella.com/upload/iblock/92e/POR0104WB_02.png" TargetMode="External"/><Relationship Id="rId3799" Type="http://schemas.openxmlformats.org/officeDocument/2006/relationships/hyperlink" Target="https://www.aqwella.com/upload/iblock/ea6/iaoblrwpp8dm77kq6030d1kvoz18450m/AQWELLA_Pure_booklet%202024.pdf" TargetMode="External"/><Relationship Id="rId4100" Type="http://schemas.openxmlformats.org/officeDocument/2006/relationships/hyperlink" Target="https://www.aqwella.com/upload/iblock/c01/odulom355o1cjhr4iqhgc3soq5fxhh5w/STG1014X456GS.png" TargetMode="External"/><Relationship Id="rId4545" Type="http://schemas.openxmlformats.org/officeDocument/2006/relationships/hyperlink" Target="https://www.aqwella.com/upload/iblock/fd5/ma3iygzzpybcou5l2poxndfz7qn403al/AQWELLA_Geometria_booklet_2025.pdf" TargetMode="External"/><Relationship Id="rId4752" Type="http://schemas.openxmlformats.org/officeDocument/2006/relationships/hyperlink" Target="https://www.aqwella.com/upload/iblock/cea/3j2fn6haon10cr8j22ldewqc3qzwwauo/GEO0535ST_02.png" TargetMode="External"/><Relationship Id="rId1901" Type="http://schemas.openxmlformats.org/officeDocument/2006/relationships/hyperlink" Target="https://www.aqwella.com/upload/iblock/7db/Manchester_3D.zip" TargetMode="External"/><Relationship Id="rId3147" Type="http://schemas.openxmlformats.org/officeDocument/2006/relationships/hyperlink" Target="https://www.aqwella.com/upload/iblock/28b/cube_70GR_front.jpg" TargetMode="External"/><Relationship Id="rId3354" Type="http://schemas.openxmlformats.org/officeDocument/2006/relationships/hyperlink" Target="https://www.aqwella.com/upload/iblock/1ef/Urban_80_tech.pdf" TargetMode="External"/><Relationship Id="rId3561" Type="http://schemas.openxmlformats.org/officeDocument/2006/relationships/hyperlink" Target="https://www.aqwella.com/upload/iblock/571/vlkmfsnng6qud0sh2a82macnlj0wis9x/750_750%20moon1.jpg" TargetMode="External"/><Relationship Id="rId3659" Type="http://schemas.openxmlformats.org/officeDocument/2006/relationships/hyperlink" Target="https://www.aqwella.com/upload/iblock/031/4v78736wio8g32s64xgvrbaqenp3xwqm/AQWELLA%20Mirror%20Catalog%202024.pdf" TargetMode="External"/><Relationship Id="rId4405" Type="http://schemas.openxmlformats.org/officeDocument/2006/relationships/hyperlink" Target="https://www.aqwella.com/upload/iblock/416/ya01voz5kvqgssprgi89ib4ihulfi18m/AQWELLA_Geometria_booklet_2025.pdf" TargetMode="External"/><Relationship Id="rId4612" Type="http://schemas.openxmlformats.org/officeDocument/2006/relationships/hyperlink" Target="https://www.aqwella.com/upload/iblock/ac5/zzy3dzgej60xx7upngib43jtd3wyag4n/Geometria_80_2_UM_tech.png" TargetMode="External"/><Relationship Id="rId275" Type="http://schemas.openxmlformats.org/officeDocument/2006/relationships/hyperlink" Target="https://www.aqwella.com/upload/iblock/f80/allegro_003.jpg" TargetMode="External"/><Relationship Id="rId482" Type="http://schemas.openxmlformats.org/officeDocument/2006/relationships/hyperlink" Target="https://www.aqwella.com/upload/iblock/50c/foster_page_eng.pdf" TargetMode="External"/><Relationship Id="rId2163" Type="http://schemas.openxmlformats.org/officeDocument/2006/relationships/hyperlink" Target="https://www.aqwella.com/upload/iblock/3f1/scbuuhjsmgovhfy8ewe2u15xax6oszvg/NER0108PD_opened_750&#1093;750.png" TargetMode="External"/><Relationship Id="rId2370" Type="http://schemas.openxmlformats.org/officeDocument/2006/relationships/hyperlink" Target="https://www.aqwella.com/upload/iblock/f10/untitled%20(21).png" TargetMode="External"/><Relationship Id="rId3007" Type="http://schemas.openxmlformats.org/officeDocument/2006/relationships/hyperlink" Target="https://www.aqwella.com/upload/iblock/1fe/BAS0535DZ_02.jpg" TargetMode="External"/><Relationship Id="rId3214" Type="http://schemas.openxmlformats.org/officeDocument/2006/relationships/hyperlink" Target="https://www.aqwella.com/upload/iblock/1ad/Urban_3d_models.zip" TargetMode="External"/><Relationship Id="rId3421" Type="http://schemas.openxmlformats.org/officeDocument/2006/relationships/hyperlink" Target="https://www.aqwella.com/upload/iblock/0d3/Craft3DModels.zip" TargetMode="External"/><Relationship Id="rId3866" Type="http://schemas.openxmlformats.org/officeDocument/2006/relationships/hyperlink" Target="https://www.aqwella.com/upload/iblock/d1c/lthhusup2tymh0zz34d2jq75i0c1ljv2/750_750%20pure%20grey%20opend.jpg" TargetMode="External"/><Relationship Id="rId135" Type="http://schemas.openxmlformats.org/officeDocument/2006/relationships/hyperlink" Target="https://www.aqwella.com/upload/iblock/6a4/la_donna_005.jpg" TargetMode="External"/><Relationship Id="rId342" Type="http://schemas.openxmlformats.org/officeDocument/2006/relationships/hyperlink" Target="https://www.aqwella.com/upload/iblock/e4d/brig_page_eng.pdf" TargetMode="External"/><Relationship Id="rId787" Type="http://schemas.openxmlformats.org/officeDocument/2006/relationships/hyperlink" Target="https://www.aqwella.com/upload/iblock/359/Rio_3D.zip" TargetMode="External"/><Relationship Id="rId994" Type="http://schemas.openxmlformats.org/officeDocument/2006/relationships/hyperlink" Target="https://www.aqwella.com/upload/iblock/64a/genesis_page_rus_new.pdf" TargetMode="External"/><Relationship Id="rId2023" Type="http://schemas.openxmlformats.org/officeDocument/2006/relationships/hyperlink" Target="https://www.aqwella.com/upload/iblock/e28/untitled%20(13).png" TargetMode="External"/><Relationship Id="rId2230" Type="http://schemas.openxmlformats.org/officeDocument/2006/relationships/hyperlink" Target="https://www.aqwella.com/upload/iblock/605/&#1057;ity_60_tech.pdf" TargetMode="External"/><Relationship Id="rId2468" Type="http://schemas.openxmlformats.org/officeDocument/2006/relationships/hyperlink" Target="https://www.aqwella.com/upload/iblock/76e/BOR0210BLK.png" TargetMode="External"/><Relationship Id="rId2675" Type="http://schemas.openxmlformats.org/officeDocument/2006/relationships/hyperlink" Target="https://www.aqwella.com/upload/iblock/55c/003.jpg" TargetMode="External"/><Relationship Id="rId2882" Type="http://schemas.openxmlformats.org/officeDocument/2006/relationships/hyperlink" Target="https://www.aqwella.com/upload/iblock/e0b/ACC0106W.png" TargetMode="External"/><Relationship Id="rId3519" Type="http://schemas.openxmlformats.org/officeDocument/2006/relationships/hyperlink" Target="https://www.aqwella.com/upload/iblock/1b4/7wlcc8rnaf2ctm2g1kq0b4quljmyzn00/Aura_100_&#1040;_tech.pdf" TargetMode="External"/><Relationship Id="rId3726" Type="http://schemas.openxmlformats.org/officeDocument/2006/relationships/hyperlink" Target="https://www.aqwella.com/upload/iblock/6d7/u04l4kazlp3htrt39ks3qdq29sya3iw6/Rodos_65_2n_tech.pdf" TargetMode="External"/><Relationship Id="rId3933" Type="http://schemas.openxmlformats.org/officeDocument/2006/relationships/hyperlink" Target="https://www.aqwella.com/upload/iblock/3bf/87ftzu3105h2q0aujlwvdia11730xuv3/Pure_100_tech.pdf" TargetMode="External"/><Relationship Id="rId202" Type="http://schemas.openxmlformats.org/officeDocument/2006/relationships/hyperlink" Target="https://www.aqwella.com/upload/iblock/3cf/allegro_page_rus.pdf" TargetMode="External"/><Relationship Id="rId647" Type="http://schemas.openxmlformats.org/officeDocument/2006/relationships/hyperlink" Target="https://www.aqwella.com/upload/iblock/414/Line_75_tech.pdf" TargetMode="External"/><Relationship Id="rId854" Type="http://schemas.openxmlformats.org/officeDocument/2006/relationships/hyperlink" Target="https://www.aqwella.com/upload/iblock/be5/Untitled%20(8).png" TargetMode="External"/><Relationship Id="rId1277" Type="http://schemas.openxmlformats.org/officeDocument/2006/relationships/hyperlink" Target="https://www.aqwella.com/upload/iblock/357/miami_06.jpg" TargetMode="External"/><Relationship Id="rId1484" Type="http://schemas.openxmlformats.org/officeDocument/2006/relationships/hyperlink" Target="https://www.aqwella.com/upload/iblock/628/Mobi_tech.pdf" TargetMode="External"/><Relationship Id="rId1691" Type="http://schemas.openxmlformats.org/officeDocument/2006/relationships/hyperlink" Target="https://www.aqwella.com/upload/iblock/c95/AQWELLA_Mobi_booklet_2023.pdf" TargetMode="External"/><Relationship Id="rId2328" Type="http://schemas.openxmlformats.org/officeDocument/2006/relationships/hyperlink" Target="https://www.aqwella.com/upload/iblock/9a4/Neringa.pdf" TargetMode="External"/><Relationship Id="rId2535" Type="http://schemas.openxmlformats.org/officeDocument/2006/relationships/hyperlink" Target="https://www.aqwella.com/upload/iblock/956/dune_002.jpg" TargetMode="External"/><Relationship Id="rId2742" Type="http://schemas.openxmlformats.org/officeDocument/2006/relationships/hyperlink" Target="https://www.aqwella.com/upload/iblock/3e8/LOG0109N.png" TargetMode="External"/><Relationship Id="rId4195" Type="http://schemas.openxmlformats.org/officeDocument/2006/relationships/hyperlink" Target="https://www.aqwella.com/upload/iblock/bfc/t1awumss5c54zqvmlyzshnr85vopqtvu/GEO01102KS_02.png" TargetMode="External"/><Relationship Id="rId507" Type="http://schemas.openxmlformats.org/officeDocument/2006/relationships/hyperlink" Target="https://www.aqwella.com/upload/iblock/643/foster_page_eng.pdf" TargetMode="External"/><Relationship Id="rId714" Type="http://schemas.openxmlformats.org/officeDocument/2006/relationships/hyperlink" Target="https://www.aqwella.com/upload/iblock/838/Neo_60_hang_tech.pdf" TargetMode="External"/><Relationship Id="rId921" Type="http://schemas.openxmlformats.org/officeDocument/2006/relationships/hyperlink" Target="https://www.aqwella.com/upload/iblock/ea6/untitled%20(5).png" TargetMode="External"/><Relationship Id="rId1137" Type="http://schemas.openxmlformats.org/officeDocument/2006/relationships/hyperlink" Target="https://www.aqwella.com/upload/iblock/487/Infinity.pdf" TargetMode="External"/><Relationship Id="rId1344" Type="http://schemas.openxmlformats.org/officeDocument/2006/relationships/hyperlink" Target="https://www.aqwella.com/upload/iblock/670/100_1.jpg" TargetMode="External"/><Relationship Id="rId1551" Type="http://schemas.openxmlformats.org/officeDocument/2006/relationships/hyperlink" Target="https://www.aqwella.com/upload/iblock/013/MOB0708W.png" TargetMode="External"/><Relationship Id="rId1789" Type="http://schemas.openxmlformats.org/officeDocument/2006/relationships/hyperlink" Target="https://www.aqwella.com/upload/iblock/2d0/MOB0408+MOB0717BS.png" TargetMode="External"/><Relationship Id="rId1996" Type="http://schemas.openxmlformats.org/officeDocument/2006/relationships/hyperlink" Target="https://www.aqwella.com/upload/iblock/02f/Fargo_3D.zip" TargetMode="External"/><Relationship Id="rId2602" Type="http://schemas.openxmlformats.org/officeDocument/2006/relationships/hyperlink" Target="https://www.aqwella.com/upload/iblock/dd8/da_100_06.jpg" TargetMode="External"/><Relationship Id="rId4055" Type="http://schemas.openxmlformats.org/officeDocument/2006/relationships/hyperlink" Target="https://www.aqwella.com/upload/iblock/784/1kuf534wr15t9eotraophhe64a6bqoxm/Rectangle%20123.png" TargetMode="External"/><Relationship Id="rId4262" Type="http://schemas.openxmlformats.org/officeDocument/2006/relationships/hyperlink" Target="https://www.aqwella.com/upload/iblock/570/39bqhvs8s9ehr8in6tx1ftno12auotpr/GEO01102ST+STG1014X456MW_02.png" TargetMode="External"/><Relationship Id="rId50" Type="http://schemas.openxmlformats.org/officeDocument/2006/relationships/hyperlink" Target="https://www.aqwella.com/upload/iblock/7f5/6pv8x1c2vjd4aeqkgl2kcfyslmu7mrzh/barcelona_75_facade_750&#1093;750.png" TargetMode="External"/><Relationship Id="rId1204" Type="http://schemas.openxmlformats.org/officeDocument/2006/relationships/hyperlink" Target="https://www.aqwella.com/upload/iblock/a0c/untitled%20(13).png" TargetMode="External"/><Relationship Id="rId1411" Type="http://schemas.openxmlformats.org/officeDocument/2006/relationships/hyperlink" Target="https://www.aqwella.com/upload/iblock/395/MOB0712DB.png" TargetMode="External"/><Relationship Id="rId1649" Type="http://schemas.openxmlformats.org/officeDocument/2006/relationships/hyperlink" Target="https://www.aqwella.com/upload/iblock/104/kb77tsauqcmailj9zm6t9pwqned5e1c3/wb_olimpia.png" TargetMode="External"/><Relationship Id="rId1856" Type="http://schemas.openxmlformats.org/officeDocument/2006/relationships/hyperlink" Target="https://www.aqwella.com/upload/iblock/755/AQWELLA_Mobi_booklet_2023.pdf" TargetMode="External"/><Relationship Id="rId2907" Type="http://schemas.openxmlformats.org/officeDocument/2006/relationships/hyperlink" Target="https://www.aqwella.com/upload/iblock/61e/AQWELLA_Accent_booklet_2023.pdf" TargetMode="External"/><Relationship Id="rId3071" Type="http://schemas.openxmlformats.org/officeDocument/2006/relationships/hyperlink" Target="https://www.aqwella.com/upload/iblock/9eb/ALB0106LLSWM.png" TargetMode="External"/><Relationship Id="rId4567" Type="http://schemas.openxmlformats.org/officeDocument/2006/relationships/hyperlink" Target="https://www.aqwella.com/upload/iblock/958/4j422an0yxqbf6q2gyux7fv8ck4hjukh/STG814X476MB.png" TargetMode="External"/><Relationship Id="rId4774" Type="http://schemas.openxmlformats.org/officeDocument/2006/relationships/hyperlink" Target="https://www.aqwella.com/upload/iblock/7e8/yu84goriqljlp1d6066v108rk0afe080/&#1041;&#1088;&#1086;&#1096;&#1102;&#1088;&#1072;%20Vancouver%202.pdf" TargetMode="External"/><Relationship Id="rId1509" Type="http://schemas.openxmlformats.org/officeDocument/2006/relationships/hyperlink" Target="https://www.aqwella.com/upload/iblock/d32/mobi_basins.jpg" TargetMode="External"/><Relationship Id="rId1716" Type="http://schemas.openxmlformats.org/officeDocument/2006/relationships/hyperlink" Target="https://www.aqwella.com/upload/iblock/3b6/MOB0535BS+MOB0735W.png" TargetMode="External"/><Relationship Id="rId1923" Type="http://schemas.openxmlformats.org/officeDocument/2006/relationships/hyperlink" Target="https://www.aqwella.com/upload/iblock/773/Manchester_3D.zip" TargetMode="External"/><Relationship Id="rId3169" Type="http://schemas.openxmlformats.org/officeDocument/2006/relationships/hyperlink" Target="https://www.aqwella.com/upload/iblock/755/cube_90GR_main.jpg" TargetMode="External"/><Relationship Id="rId3376" Type="http://schemas.openxmlformats.org/officeDocument/2006/relationships/hyperlink" Target="https://www.aqwella.com/upload/iblock/e02/AQWELLA_Urban_booklet_20220117.pdf" TargetMode="External"/><Relationship Id="rId3583" Type="http://schemas.openxmlformats.org/officeDocument/2006/relationships/hyperlink" Target="https://www.aqwella.com/upload/iblock/a62/8bh6gbp2oxj65jz4736g2gu5wixx8fws/750_750%20moon6.jpg" TargetMode="External"/><Relationship Id="rId4122" Type="http://schemas.openxmlformats.org/officeDocument/2006/relationships/hyperlink" Target="https://www.aqwella.com/upload/iblock/a36/yoinmr64gngld1xs5dbiowttf1yucw0p/Geometria_100_1_ST_tech.pdf" TargetMode="External"/><Relationship Id="rId4427" Type="http://schemas.openxmlformats.org/officeDocument/2006/relationships/hyperlink" Target="https://www.aqwella.com/upload/iblock/e65/ogg037mjuud9kvtikpzabyi92jx9tcp4/STG662X476MB.png" TargetMode="External"/><Relationship Id="rId297" Type="http://schemas.openxmlformats.org/officeDocument/2006/relationships/hyperlink" Target="https://www.aqwella.com/upload/iblock/a05/br.04.06.png" TargetMode="External"/><Relationship Id="rId2185" Type="http://schemas.openxmlformats.org/officeDocument/2006/relationships/hyperlink" Target="https://www.aqwella.com/upload/iblock/18a/&#1089;ity_page_rus.pdf" TargetMode="External"/><Relationship Id="rId2392" Type="http://schemas.openxmlformats.org/officeDocument/2006/relationships/hyperlink" Target="https://www.aqwella.com/upload/iblock/160/verona_02_SM.jpg" TargetMode="External"/><Relationship Id="rId3029" Type="http://schemas.openxmlformats.org/officeDocument/2006/relationships/hyperlink" Target="https://www.aqwella.com/upload/iblock/c5a/UM%20&#1051;7.pdf" TargetMode="External"/><Relationship Id="rId3236" Type="http://schemas.openxmlformats.org/officeDocument/2006/relationships/hyperlink" Target="https://www.aqwella.com/upload/iblock/e4f/Urban_3d_models.zip" TargetMode="External"/><Relationship Id="rId3790" Type="http://schemas.openxmlformats.org/officeDocument/2006/relationships/hyperlink" Target="https://www.aqwella.com/upload/iblock/c68/j4m6gh9y2qp2aeyy44q6olhhg0vp7pxs/Pure_100_tech.pdf" TargetMode="External"/><Relationship Id="rId3888" Type="http://schemas.openxmlformats.org/officeDocument/2006/relationships/hyperlink" Target="https://www.aqwella.com/upload/iblock/aeb/nfxscpge6xggwgpnw3hag2q23ytwetc6/4610119205126.png" TargetMode="External"/><Relationship Id="rId4634" Type="http://schemas.openxmlformats.org/officeDocument/2006/relationships/hyperlink" Target="https://www.aqwella.com/upload/iblock/135/3rjmkfypx5n8zl089fyf3fl06c5o4sor/Geometria_80_2_ST_tech.png" TargetMode="External"/><Relationship Id="rId157" Type="http://schemas.openxmlformats.org/officeDocument/2006/relationships/hyperlink" Target="https://www.aqwella.com/upload/iblock/8bc/LAD0207W.jpg" TargetMode="External"/><Relationship Id="rId364" Type="http://schemas.openxmlformats.org/officeDocument/2006/relationships/hyperlink" Target="https://www.aqwella.com/upload/iblock/8e9/brig_page_rus.pdf" TargetMode="External"/><Relationship Id="rId2045" Type="http://schemas.openxmlformats.org/officeDocument/2006/relationships/hyperlink" Target="https://www.aqwella.com/upload/iblock/fcf/ejdf7lv4kucho9lldklhjudpojnt8uls/FRGN382.png" TargetMode="External"/><Relationship Id="rId2697" Type="http://schemas.openxmlformats.org/officeDocument/2006/relationships/hyperlink" Target="https://www.aqwella.com/upload/iblock/03c/EV0112CD.png" TargetMode="External"/><Relationship Id="rId3443" Type="http://schemas.openxmlformats.org/officeDocument/2006/relationships/hyperlink" Target="https://www.aqwella.com/upload/iblock/28a/Astrid_100_tech.pdf" TargetMode="External"/><Relationship Id="rId3650" Type="http://schemas.openxmlformats.org/officeDocument/2006/relationships/hyperlink" Target="https://www.aqwella.com/upload/iblock/ad5/01gs6f8gfrwiwuoscrb2mzwr6fsjpve1/750_750%20vision%20frame.jpg" TargetMode="External"/><Relationship Id="rId3748" Type="http://schemas.openxmlformats.org/officeDocument/2006/relationships/hyperlink" Target="https://www.aqwella.com/upload/iblock/8a4/sef0r9cy8nyxqgrty6m01s5fw91z3008/AQWELLA_Rodos_booklet_2024.pdf" TargetMode="External"/><Relationship Id="rId4701" Type="http://schemas.openxmlformats.org/officeDocument/2006/relationships/hyperlink" Target="https://www.aqwella.com/upload/iblock/8d0/lqn8i8bug0rwtjswd1vl136zx70prl27/GE01082WM.png" TargetMode="External"/><Relationship Id="rId571" Type="http://schemas.openxmlformats.org/officeDocument/2006/relationships/hyperlink" Target="https://www.aqwella.com/upload/iblock/3bd/stil_650.png" TargetMode="External"/><Relationship Id="rId669" Type="http://schemas.openxmlformats.org/officeDocument/2006/relationships/hyperlink" Target="https://www.aqwella.com/upload/iblock/1ac/line_75_03.jpg" TargetMode="External"/><Relationship Id="rId876" Type="http://schemas.openxmlformats.org/officeDocument/2006/relationships/hyperlink" Target="https://www.aqwella.com/upload/iblock/4f4/bergamo_03.jpg" TargetMode="External"/><Relationship Id="rId1299" Type="http://schemas.openxmlformats.org/officeDocument/2006/relationships/hyperlink" Target="https://www.aqwella.com/upload/iblock/3eb/malaga_900L.png" TargetMode="External"/><Relationship Id="rId2252" Type="http://schemas.openxmlformats.org/officeDocument/2006/relationships/hyperlink" Target="https://www.aqwella.com/upload/iblock/d61/Sity_50_tech.pdf" TargetMode="External"/><Relationship Id="rId2557" Type="http://schemas.openxmlformats.org/officeDocument/2006/relationships/hyperlink" Target="https://www.aqwella.com/upload/iblock/122/DUE0525W+DUER4GL.png" TargetMode="External"/><Relationship Id="rId3303" Type="http://schemas.openxmlformats.org/officeDocument/2006/relationships/hyperlink" Target="https://www.aqwella.com/upload/iblock/276/AQWELLA_Urban_booklet_20220117.pdf" TargetMode="External"/><Relationship Id="rId3510" Type="http://schemas.openxmlformats.org/officeDocument/2006/relationships/hyperlink" Target="https://www.aqwella.com/upload/iblock/0dc/Porto_tech.pdf" TargetMode="External"/><Relationship Id="rId3608" Type="http://schemas.openxmlformats.org/officeDocument/2006/relationships/hyperlink" Target="https://www.aqwella.com/upload/iblock/8d7/r6rc0z1q6oafz8n222ewlzz9sbgkf66o/750_750%20vision%20front2.jpg" TargetMode="External"/><Relationship Id="rId3955" Type="http://schemas.openxmlformats.org/officeDocument/2006/relationships/hyperlink" Target="https://www.aqwella.com/upload/iblock/1a5/y0xh6647hwsux6g0o89h0u74vhylvliy/Duet_55_1_tech.pdf" TargetMode="External"/><Relationship Id="rId224" Type="http://schemas.openxmlformats.org/officeDocument/2006/relationships/hyperlink" Target="https://www.aqwella.com/upload/iblock/cd2/allegro_003.jpg" TargetMode="External"/><Relationship Id="rId431" Type="http://schemas.openxmlformats.org/officeDocument/2006/relationships/hyperlink" Target="https://www.aqwella.com/upload/iblock/a27/Untitled.png" TargetMode="External"/><Relationship Id="rId529" Type="http://schemas.openxmlformats.org/officeDocument/2006/relationships/hyperlink" Target="https://www.aqwella.com/upload/iblock/2eb/Franchesca_page.pdf" TargetMode="External"/><Relationship Id="rId736" Type="http://schemas.openxmlformats.org/officeDocument/2006/relationships/hyperlink" Target="https://www.aqwella.com/upload/iblock/269/Neo_80_floor_tech.pdf" TargetMode="External"/><Relationship Id="rId1061" Type="http://schemas.openxmlformats.org/officeDocument/2006/relationships/hyperlink" Target="https://www.aqwella.com/upload/iblock/9e4/genesis_005.jpg" TargetMode="External"/><Relationship Id="rId1159" Type="http://schemas.openxmlformats.org/officeDocument/2006/relationships/hyperlink" Target="https://www.aqwella.com/upload/iblock/c94/untitled%20(16).png" TargetMode="External"/><Relationship Id="rId1366" Type="http://schemas.openxmlformats.org/officeDocument/2006/relationships/hyperlink" Target="https://www.aqwella.com/upload/iblock/ab3/120.jpg" TargetMode="External"/><Relationship Id="rId2112" Type="http://schemas.openxmlformats.org/officeDocument/2006/relationships/hyperlink" Target="https://www.aqwella.com/upload/iblock/ba1/Verona_3d_models.zip" TargetMode="External"/><Relationship Id="rId2417" Type="http://schemas.openxmlformats.org/officeDocument/2006/relationships/hyperlink" Target="https://www.aqwella.com/upload/iblock/920/moby_80.jpg" TargetMode="External"/><Relationship Id="rId2764" Type="http://schemas.openxmlformats.org/officeDocument/2006/relationships/hyperlink" Target="https://www.aqwella.com/upload/iblock/6ff/Logic_Catalog_Clarberg_2020_removed.pdf" TargetMode="External"/><Relationship Id="rId2971" Type="http://schemas.openxmlformats.org/officeDocument/2006/relationships/hyperlink" Target="https://www.aqwella.com/upload/iblock/4fa/BAS0108DZ_03.jpg" TargetMode="External"/><Relationship Id="rId3815" Type="http://schemas.openxmlformats.org/officeDocument/2006/relationships/hyperlink" Target="https://www.aqwella.com/upload/iblock/5c6/useqkl6u0wui7d1no1vz5gas09e0stf5/AQWELLA_Pure_booklet%202024.pdf" TargetMode="External"/><Relationship Id="rId943" Type="http://schemas.openxmlformats.org/officeDocument/2006/relationships/hyperlink" Target="https://www.aqwella.com/upload/iblock/a80/AQWELLA_Empire_booklet_2023.pdf" TargetMode="External"/><Relationship Id="rId1019" Type="http://schemas.openxmlformats.org/officeDocument/2006/relationships/hyperlink" Target="https://www.aqwella.com/upload/iblock/c8c/genesis_page_rus_new.pdf" TargetMode="External"/><Relationship Id="rId1573" Type="http://schemas.openxmlformats.org/officeDocument/2006/relationships/hyperlink" Target="https://www.aqwella.com/upload/iblock/0c3/5kbryserog6kou1w1kk7dg74yy50c0kk/wb_olimpia.png" TargetMode="External"/><Relationship Id="rId1780" Type="http://schemas.openxmlformats.org/officeDocument/2006/relationships/hyperlink" Target="https://www.aqwella.com/upload/iblock/15d/AQWELLA_Mobi_booklet_2023.pdf" TargetMode="External"/><Relationship Id="rId1878" Type="http://schemas.openxmlformats.org/officeDocument/2006/relationships/hyperlink" Target="https://www.aqwella.com/upload/iblock/791/f01lpap522vwlng0t5gwp7oj57ngpoby/forma_34R_int_opened_750&#1093;750.png" TargetMode="External"/><Relationship Id="rId2624" Type="http://schemas.openxmlformats.org/officeDocument/2006/relationships/hyperlink" Target="https://www.aqwella.com/upload/iblock/50e/da_100_06.jpg" TargetMode="External"/><Relationship Id="rId2831" Type="http://schemas.openxmlformats.org/officeDocument/2006/relationships/hyperlink" Target="https://www.aqwella.com/upload/iblock/04b/ACC0110W%20(1)%20&#1089;&#1078;&#1072;&#1090;&#1099;&#1081;.png" TargetMode="External"/><Relationship Id="rId2929" Type="http://schemas.openxmlformats.org/officeDocument/2006/relationships/hyperlink" Target="https://www.aqwella.com/upload/iblock/a27/accent_90_dz_opened.jpg" TargetMode="External"/><Relationship Id="rId4077" Type="http://schemas.openxmlformats.org/officeDocument/2006/relationships/hyperlink" Target="https://www.aqwella.com/upload/iblock/02a/dwr0kwa4hanj71qlfpk436ekjmugvbis/Geometria_100_1_UM_tech.png" TargetMode="External"/><Relationship Id="rId4284" Type="http://schemas.openxmlformats.org/officeDocument/2006/relationships/hyperlink" Target="https://www.aqwella.com/upload/iblock/b97/4wg4fgsca178huk94i4xnqs6tzegacj4/Geometria_100_2_UM_tech.png" TargetMode="External"/><Relationship Id="rId4491" Type="http://schemas.openxmlformats.org/officeDocument/2006/relationships/hyperlink" Target="https://www.aqwella.com/upload/iblock/9ba/v0c4x4xa3zs3oauxctltan61gcp873jv/STG814X476GS.png" TargetMode="External"/><Relationship Id="rId72" Type="http://schemas.openxmlformats.org/officeDocument/2006/relationships/hyperlink" Target="https://www.aqwella.com/upload/iblock/877/Barcelona_P45_tech.pdf" TargetMode="External"/><Relationship Id="rId803" Type="http://schemas.openxmlformats.org/officeDocument/2006/relationships/hyperlink" Target="https://www.aqwella.com/upload/iblock/883/vega_01.jpg" TargetMode="External"/><Relationship Id="rId1226" Type="http://schemas.openxmlformats.org/officeDocument/2006/relationships/hyperlink" Target="https://www.aqwella.com/upload/iblock/648/AQWELLA_Malaga_booklet_2023.pdf" TargetMode="External"/><Relationship Id="rId1433" Type="http://schemas.openxmlformats.org/officeDocument/2006/relationships/hyperlink" Target="https://www.aqwella.com/upload/iblock/d85/untitled.jpg" TargetMode="External"/><Relationship Id="rId1640" Type="http://schemas.openxmlformats.org/officeDocument/2006/relationships/hyperlink" Target="https://www.aqwella.com/upload/iblock/a22/Mobi_tech.pdf" TargetMode="External"/><Relationship Id="rId1738" Type="http://schemas.openxmlformats.org/officeDocument/2006/relationships/hyperlink" Target="https://www.aqwella.com/upload/iblock/393/&#1087;&#1077;&#1085;&#1072;&#1083;.png" TargetMode="External"/><Relationship Id="rId3093" Type="http://schemas.openxmlformats.org/officeDocument/2006/relationships/hyperlink" Target="https://www.aqwella.com/upload/iblock/bd4/Alba_DG_basin.jpg" TargetMode="External"/><Relationship Id="rId4144" Type="http://schemas.openxmlformats.org/officeDocument/2006/relationships/hyperlink" Target="https://www.aqwella.com/upload/iblock/6a4/8geqgtk1mwzfeizsvqjpc0csczsbtuqj/GEO01101WM+STG1014X456MW_01.png" TargetMode="External"/><Relationship Id="rId4351" Type="http://schemas.openxmlformats.org/officeDocument/2006/relationships/hyperlink" Target="https://www.aqwella.com/upload/iblock/e39/091lr9ey8pet0758vct9ksaki22dkgl3/Geometria_65_2_ST_tech.pdf" TargetMode="External"/><Relationship Id="rId4589" Type="http://schemas.openxmlformats.org/officeDocument/2006/relationships/hyperlink" Target="https://www.aqwella.com/upload/iblock/4df/08tif84y01e2188bar2sc6mnne707f1a/Geometria_80_2_UM_tech.pdf" TargetMode="External"/><Relationship Id="rId4796" Type="http://schemas.openxmlformats.org/officeDocument/2006/relationships/hyperlink" Target="https://www.aqwella.com/upload/iblock/9f3/pk94f3jj2djnbsdaatec4ewdsqoy8nn6/VAN01072N_34_01.png" TargetMode="External"/><Relationship Id="rId1500" Type="http://schemas.openxmlformats.org/officeDocument/2006/relationships/hyperlink" Target="https://www.aqwella.com/upload/iblock/65f/MOB0710BS.png" TargetMode="External"/><Relationship Id="rId1945" Type="http://schemas.openxmlformats.org/officeDocument/2006/relationships/hyperlink" Target="https://www.aqwella.com/upload/iblock/3ba/Manchester_3D.zip" TargetMode="External"/><Relationship Id="rId3160" Type="http://schemas.openxmlformats.org/officeDocument/2006/relationships/hyperlink" Target="https://www.aqwella.com/upload/iblock/8b2/cube_90GR_handle.jpg" TargetMode="External"/><Relationship Id="rId3398" Type="http://schemas.openxmlformats.org/officeDocument/2006/relationships/hyperlink" Target="https://www.aqwella.com/upload/iblock/8c6/AQWELLA%20Craft%20collection%20presentation.pdf" TargetMode="External"/><Relationship Id="rId4004" Type="http://schemas.openxmlformats.org/officeDocument/2006/relationships/hyperlink" Target="https://www.aqwella.com/upload/iblock/ffd/eabp92dj8syhn0v689wh786v23ni1t67/Terra_55_2n_tech.pdf" TargetMode="External"/><Relationship Id="rId4211" Type="http://schemas.openxmlformats.org/officeDocument/2006/relationships/hyperlink" Target="https://www.aqwella.com/upload/iblock/a13/nb2s7hpyhx2i5la0qs19vll0s5pp8wyg/AQWELLA_Geometria_booklet_2025.pdf" TargetMode="External"/><Relationship Id="rId4449" Type="http://schemas.openxmlformats.org/officeDocument/2006/relationships/hyperlink" Target="https://www.aqwella.com/upload/iblock/000/sknbkq26n4w0w0szd7izlxf6abfh2cnc/AQWELLA_Geometria_booklet_2025.pdf" TargetMode="External"/><Relationship Id="rId4656" Type="http://schemas.openxmlformats.org/officeDocument/2006/relationships/hyperlink" Target="https://www.aqwella.com/upload/iblock/302/wu13vnt7rbmnc8w81e8m4352nn6cxzla/Geometria_80_2_ST_tech.pdf" TargetMode="External"/><Relationship Id="rId1805" Type="http://schemas.openxmlformats.org/officeDocument/2006/relationships/hyperlink" Target="https://www.aqwella.com/upload/iblock/bd8/MOB0717W.png" TargetMode="External"/><Relationship Id="rId3020" Type="http://schemas.openxmlformats.org/officeDocument/2006/relationships/hyperlink" Target="https://www.aqwella.com/upload/iblock/31d/UM_logo.jpg" TargetMode="External"/><Relationship Id="rId3258" Type="http://schemas.openxmlformats.org/officeDocument/2006/relationships/hyperlink" Target="https://www.aqwella.com/upload/iblock/ac2/Urban_3d_models.zip" TargetMode="External"/><Relationship Id="rId3465" Type="http://schemas.openxmlformats.org/officeDocument/2006/relationships/hyperlink" Target="https://www.aqwella.com/upload/iblock/af1/Astrid_80_tech.pdf" TargetMode="External"/><Relationship Id="rId3672" Type="http://schemas.openxmlformats.org/officeDocument/2006/relationships/hyperlink" Target="https://www.aqwella.com/upload/iblock/39c/6om5k89wuvvjw01oyztgcz3sa6im771s/brig_65n_int_simplex_750&#1093;750.png" TargetMode="External"/><Relationship Id="rId4309" Type="http://schemas.openxmlformats.org/officeDocument/2006/relationships/hyperlink" Target="https://www.aqwella.com/upload/iblock/fa3/vc911qlgm1sljgrrien5r7nfeh49075q/Geometria_65_2_UM_tech.png" TargetMode="External"/><Relationship Id="rId4516" Type="http://schemas.openxmlformats.org/officeDocument/2006/relationships/hyperlink" Target="https://www.aqwella.com/upload/iblock/64e/8ft4ggkuegyk13nu1vg3dtgjb3707sh9/Geometria_80_1_ST_tech.pdf" TargetMode="External"/><Relationship Id="rId4723" Type="http://schemas.openxmlformats.org/officeDocument/2006/relationships/hyperlink" Target="https://www.aqwella.com/upload/iblock/cbe/5wnb1vw7753c228sewk7kfmynr0g4d7f/crea_38_round_web2.png" TargetMode="External"/><Relationship Id="rId179" Type="http://schemas.openxmlformats.org/officeDocument/2006/relationships/hyperlink" Target="https://www.aqwella.com/upload/iblock/ddb/AQWELLA_LaDonna_booklet_2023.pdf" TargetMode="External"/><Relationship Id="rId386" Type="http://schemas.openxmlformats.org/officeDocument/2006/relationships/hyperlink" Target="https://www.aqwella.com/upload/iblock/d87/j0wpkr3u0q9bsztfuxzlah8g5tc18r43/corsica_75_int_750&#1093;750.png" TargetMode="External"/><Relationship Id="rId593" Type="http://schemas.openxmlformats.org/officeDocument/2006/relationships/hyperlink" Target="https://www.aqwella.com/upload/iblock/514/Franchesca_page.pdf" TargetMode="External"/><Relationship Id="rId2067" Type="http://schemas.openxmlformats.org/officeDocument/2006/relationships/hyperlink" Target="https://www.aqwella.com/upload/iblock/b12/untitled80&#1089;&#1084;.png" TargetMode="External"/><Relationship Id="rId2274" Type="http://schemas.openxmlformats.org/officeDocument/2006/relationships/hyperlink" Target="https://www.aqwella.com/upload/iblock/905/Smart_50_tech.pdf" TargetMode="External"/><Relationship Id="rId2481" Type="http://schemas.openxmlformats.org/officeDocument/2006/relationships/hyperlink" Target="https://www.aqwella.com/upload/iblock/351/BOR0548BLK.png" TargetMode="External"/><Relationship Id="rId3118" Type="http://schemas.openxmlformats.org/officeDocument/2006/relationships/hyperlink" Target="https://www.aqwella.com/upload/iblock/d9a/Alba_3d_models%20(1).zip" TargetMode="External"/><Relationship Id="rId3325" Type="http://schemas.openxmlformats.org/officeDocument/2006/relationships/hyperlink" Target="https://www.aqwella.com/upload/iblock/a05/AQWELLA_Urban_booklet_20220117.pdf" TargetMode="External"/><Relationship Id="rId3532" Type="http://schemas.openxmlformats.org/officeDocument/2006/relationships/hyperlink" Target="https://www.aqwella.com/upload/iblock/b92/s321fyvcrsikaeh295dsr2q5t1a44syz/aura_70_750&#1093;750.png" TargetMode="External"/><Relationship Id="rId3977" Type="http://schemas.openxmlformats.org/officeDocument/2006/relationships/hyperlink" Target="https://www.aqwella.com/upload/iblock/b75/fjkv5ic9qbll952t7kdyoql0cdursv4v/AQWELLA_&#1058;&#1091;&#1084;&#1073;&#1099;_&#1076;&#1083;&#1103;_&#1089;&#1090;&#1080;&#1088;&#1072;&#1083;&#1100;&#1085;&#1099;&#1093;_&#1084;&#1072;&#1096;&#1080;&#1085;_booklet_2024_compressed.pdf" TargetMode="External"/><Relationship Id="rId246" Type="http://schemas.openxmlformats.org/officeDocument/2006/relationships/hyperlink" Target="https://www.aqwella.com/upload/iblock/aff/Allegro_50_1_tech.pdf" TargetMode="External"/><Relationship Id="rId453" Type="http://schemas.openxmlformats.org/officeDocument/2006/relationships/hyperlink" Target="https://www.aqwella.com/upload/iblock/b32/untitled%20(1).png" TargetMode="External"/><Relationship Id="rId660" Type="http://schemas.openxmlformats.org/officeDocument/2006/relationships/hyperlink" Target="https://www.aqwella.com/upload/iblock/ef4/Line_P3-1_tech.pdf" TargetMode="External"/><Relationship Id="rId898" Type="http://schemas.openxmlformats.org/officeDocument/2006/relationships/hyperlink" Target="https://www.aqwella.com/upload/iblock/b3f/milan_page_eng.pdf" TargetMode="External"/><Relationship Id="rId1083" Type="http://schemas.openxmlformats.org/officeDocument/2006/relationships/hyperlink" Target="https://www.aqwella.com/upload/iblock/5ad/untitled%20(1).png" TargetMode="External"/><Relationship Id="rId1290" Type="http://schemas.openxmlformats.org/officeDocument/2006/relationships/hyperlink" Target="https://www.aqwella.com/upload/iblock/72b/Miami_3D.zip" TargetMode="External"/><Relationship Id="rId2134" Type="http://schemas.openxmlformats.org/officeDocument/2006/relationships/hyperlink" Target="https://www.aqwella.com/upload/iblock/a14/6ufod851x5jdzb370k47rt9otbc2fja7/neringa_004.jpg" TargetMode="External"/><Relationship Id="rId2341" Type="http://schemas.openxmlformats.org/officeDocument/2006/relationships/hyperlink" Target="https://www.aqwella.com/upload/iblock/985/Bergamo_1000_tech.pdf" TargetMode="External"/><Relationship Id="rId2579" Type="http://schemas.openxmlformats.org/officeDocument/2006/relationships/hyperlink" Target="https://www.aqwella.com/upload/iblock/ec4/Due%20amant_Catalog_Clarberg_2020_removed.pdf" TargetMode="External"/><Relationship Id="rId2786" Type="http://schemas.openxmlformats.org/officeDocument/2006/relationships/hyperlink" Target="https://www.aqwella.com/upload/iblock/e10/pap_010.jpg" TargetMode="External"/><Relationship Id="rId2993" Type="http://schemas.openxmlformats.org/officeDocument/2006/relationships/hyperlink" Target="https://www.aqwella.com/upload/iblock/cd0/AQWELLA_Basic_booklet_20211122.pdf" TargetMode="External"/><Relationship Id="rId3837" Type="http://schemas.openxmlformats.org/officeDocument/2006/relationships/hyperlink" Target="https://www.aqwella.com/upload/iblock/134/gvqknwwbmmzcuftc34b6lkz7b9j3m5ee/Pure_65_tech.pdf" TargetMode="External"/><Relationship Id="rId106" Type="http://schemas.openxmlformats.org/officeDocument/2006/relationships/hyperlink" Target="https://www.aqwella.com/upload/iblock/fe7/barcelona_page_rus.pdf" TargetMode="External"/><Relationship Id="rId313" Type="http://schemas.openxmlformats.org/officeDocument/2006/relationships/hyperlink" Target="https://www.aqwella.com/upload/iblock/82a/Brig_3D.zip" TargetMode="External"/><Relationship Id="rId758" Type="http://schemas.openxmlformats.org/officeDocument/2006/relationships/hyperlink" Target="https://www.aqwella.com/upload/iblock/33b/neo_page.pdf" TargetMode="External"/><Relationship Id="rId965" Type="http://schemas.openxmlformats.org/officeDocument/2006/relationships/hyperlink" Target="https://www.aqwella.com/upload/iblock/fd6/empire%20slider%20&#1082;&#1086;&#1083;&#1083;&#1077;&#1082;&#1094;&#1080;&#1080;%204%20750_750.jpg" TargetMode="External"/><Relationship Id="rId1150" Type="http://schemas.openxmlformats.org/officeDocument/2006/relationships/hyperlink" Target="https://www.aqwella.com/upload/iblock/f78/750_750%20&#1089;&#1083;&#1072;&#1081;&#1076;&#1077;&#1088;%20&#1082;&#1086;&#1083;&#1083;&#1077;&#1082;&#1094;&#1080;&#1080;1%20(2).jpg" TargetMode="External"/><Relationship Id="rId1388" Type="http://schemas.openxmlformats.org/officeDocument/2006/relationships/hyperlink" Target="https://www.aqwella.com/upload/iblock/5e5/100_1.jpg" TargetMode="External"/><Relationship Id="rId1595" Type="http://schemas.openxmlformats.org/officeDocument/2006/relationships/hyperlink" Target="https://www.aqwella.com/upload/iblock/f91/MOB0708DB.png" TargetMode="External"/><Relationship Id="rId2439" Type="http://schemas.openxmlformats.org/officeDocument/2006/relationships/hyperlink" Target="https://www.aqwella.com/upload/iblock/845/Allegro_85_2_tech.pdf" TargetMode="External"/><Relationship Id="rId2646" Type="http://schemas.openxmlformats.org/officeDocument/2006/relationships/hyperlink" Target="https://www.aqwella.com/upload/iblock/48b/007.jpg" TargetMode="External"/><Relationship Id="rId2853" Type="http://schemas.openxmlformats.org/officeDocument/2006/relationships/hyperlink" Target="https://www.aqwella.com/upload/iblock/8db/Accent_3d%20(1).zip" TargetMode="External"/><Relationship Id="rId3904" Type="http://schemas.openxmlformats.org/officeDocument/2006/relationships/hyperlink" Target="https://www.aqwella.com/upload/iblock/a80/v80ovneux24ltcr88498d28ohm5otvt1/750_750%20pure%20white.jpg" TargetMode="External"/><Relationship Id="rId4099" Type="http://schemas.openxmlformats.org/officeDocument/2006/relationships/hyperlink" Target="https://www.aqwella.com/upload/iblock/bb9/sh07ncy4l68deqpi350xizzycrz81osl/GEO01101SH+STG1014X456GS_02.png" TargetMode="External"/><Relationship Id="rId94" Type="http://schemas.openxmlformats.org/officeDocument/2006/relationships/hyperlink" Target="https://www.aqwella.com/upload/iblock/94a/Ba-L.01.10.&#1050;_stil.png" TargetMode="External"/><Relationship Id="rId520" Type="http://schemas.openxmlformats.org/officeDocument/2006/relationships/hyperlink" Target="https://www.aqwella.com/upload/iblock/88e/foster_800.png" TargetMode="External"/><Relationship Id="rId618" Type="http://schemas.openxmlformats.org/officeDocument/2006/relationships/hyperlink" Target="https://www.aqwella.com/upload/iblock/c08/Leon-MP%20tech.pdf" TargetMode="External"/><Relationship Id="rId825" Type="http://schemas.openxmlformats.org/officeDocument/2006/relationships/hyperlink" Target="https://www.aqwella.com/upload/iblock/949/Untitled.png" TargetMode="External"/><Relationship Id="rId1248" Type="http://schemas.openxmlformats.org/officeDocument/2006/relationships/hyperlink" Target="https://www.aqwella.com/upload/iblock/652/untitled.png" TargetMode="External"/><Relationship Id="rId1455" Type="http://schemas.openxmlformats.org/officeDocument/2006/relationships/hyperlink" Target="https://www.aqwella.com/upload/iblock/3ca/untitled.png" TargetMode="External"/><Relationship Id="rId1662" Type="http://schemas.openxmlformats.org/officeDocument/2006/relationships/hyperlink" Target="https://www.aqwella.com/upload/iblock/7f8/sifon.jpg" TargetMode="External"/><Relationship Id="rId2201" Type="http://schemas.openxmlformats.org/officeDocument/2006/relationships/hyperlink" Target="https://www.aqwella.com/upload/iblock/fde/Sity_60_tech.pdf" TargetMode="External"/><Relationship Id="rId2506" Type="http://schemas.openxmlformats.org/officeDocument/2006/relationships/hyperlink" Target="https://www.aqwella.com/upload/iblock/494/dune_002.jpg" TargetMode="External"/><Relationship Id="rId1010" Type="http://schemas.openxmlformats.org/officeDocument/2006/relationships/hyperlink" Target="https://www.aqwella.com/upload/iblock/1b0/Genesis_tech.pdf" TargetMode="External"/><Relationship Id="rId1108" Type="http://schemas.openxmlformats.org/officeDocument/2006/relationships/hyperlink" Target="https://www.aqwella.com/upload/iblock/8ed/untitled%20(5).png" TargetMode="External"/><Relationship Id="rId1315" Type="http://schemas.openxmlformats.org/officeDocument/2006/relationships/hyperlink" Target="https://www.aqwella.com/upload/iblock/d9b/AQWELLA_Miami_booklet_2023.pdf" TargetMode="External"/><Relationship Id="rId1967" Type="http://schemas.openxmlformats.org/officeDocument/2006/relationships/hyperlink" Target="https://www.aqwella.com/upload/iblock/b5b/Manchester_3D.zip" TargetMode="External"/><Relationship Id="rId2713" Type="http://schemas.openxmlformats.org/officeDocument/2006/relationships/hyperlink" Target="https://www.aqwella.com/upload/iblock/c2c/006.jpg" TargetMode="External"/><Relationship Id="rId2920" Type="http://schemas.openxmlformats.org/officeDocument/2006/relationships/hyperlink" Target="https://www.aqwella.com/upload/iblock/349/accent_90_w_34.jpg" TargetMode="External"/><Relationship Id="rId4166" Type="http://schemas.openxmlformats.org/officeDocument/2006/relationships/hyperlink" Target="https://www.aqwella.com/upload/iblock/a33/ayo0q7a67dns8wn23wbtr97frt6nb0mv/GEO01102GRM.png" TargetMode="External"/><Relationship Id="rId4373" Type="http://schemas.openxmlformats.org/officeDocument/2006/relationships/hyperlink" Target="https://www.aqwella.com/upload/iblock/c74/g0mms42ipckzz9xvq68wt74vw32gwjmo/STG662X476MB.png" TargetMode="External"/><Relationship Id="rId4580" Type="http://schemas.openxmlformats.org/officeDocument/2006/relationships/hyperlink" Target="https://www.aqwella.com/upload/iblock/e7f/i752pip6bzofg4a4ngu6pp4vt4l1bhva/Rectangle%20123.png" TargetMode="External"/><Relationship Id="rId4678" Type="http://schemas.openxmlformats.org/officeDocument/2006/relationships/hyperlink" Target="https://www.aqwella.com/upload/iblock/abb/mm33vvf5ygk0sherkwvga9uqhofysrp1/Rectangle%20123.png" TargetMode="External"/><Relationship Id="rId1522" Type="http://schemas.openxmlformats.org/officeDocument/2006/relationships/hyperlink" Target="https://www.aqwella.com/upload/iblock/efd/MOB0110W+MOB0710W.png" TargetMode="External"/><Relationship Id="rId21" Type="http://schemas.openxmlformats.org/officeDocument/2006/relationships/hyperlink" Target="https://www.aqwella.com/upload/iblock/2b0/Ba.04.36.png" TargetMode="External"/><Relationship Id="rId2089" Type="http://schemas.openxmlformats.org/officeDocument/2006/relationships/hyperlink" Target="https://www.aqwella.com/upload/iblock/abe/verona_03.jpg" TargetMode="External"/><Relationship Id="rId3487" Type="http://schemas.openxmlformats.org/officeDocument/2006/relationships/hyperlink" Target="https://www.aqwella.com/upload/iblock/20b/Porto_tech.pdf" TargetMode="External"/><Relationship Id="rId3694" Type="http://schemas.openxmlformats.org/officeDocument/2006/relationships/hyperlink" Target="https://www.aqwella.com/upload/iblock/da1/rw21zeymd6s4w9bq0e1vjunsp46ufzgj/Rodos_105_1_tech.pdf" TargetMode="External"/><Relationship Id="rId4538" Type="http://schemas.openxmlformats.org/officeDocument/2006/relationships/hyperlink" Target="https://www.aqwella.com/upload/iblock/918/aeo18znhuvnwe8biez4l21hzjm377fb0/GEO01081ST+STG814X476MW_02.png" TargetMode="External"/><Relationship Id="rId4745" Type="http://schemas.openxmlformats.org/officeDocument/2006/relationships/hyperlink" Target="https://www.aqwella.com/upload/iblock/807/begtmatc1lmd9258oi99rlnrg592qfhe/geo_100_01_st_sh_front.jpg" TargetMode="External"/><Relationship Id="rId2296" Type="http://schemas.openxmlformats.org/officeDocument/2006/relationships/hyperlink" Target="https://www.aqwella.com/upload/iblock/59c/Smart_3D_Model.zip" TargetMode="External"/><Relationship Id="rId3347" Type="http://schemas.openxmlformats.org/officeDocument/2006/relationships/hyperlink" Target="https://www.aqwella.com/upload/iblock/4ab/750_750%2013.jpg" TargetMode="External"/><Relationship Id="rId3554" Type="http://schemas.openxmlformats.org/officeDocument/2006/relationships/hyperlink" Target="https://www.aqwella.com/upload/iblock/276/oeq1lwmwn4482pwn87cagzsi2w950v64/750_750%20moon%2080%20back.png" TargetMode="External"/><Relationship Id="rId3761" Type="http://schemas.openxmlformats.org/officeDocument/2006/relationships/hyperlink" Target="https://www.aqwella.com/upload/iblock/ef9/hh13j6n8ujhyykpfc1ojgfv9w3aqgoa5/750_750%20&#1088;&#1086;&#1076;&#1086;&#1089;%2060%20&#1085;&#1072;&#1087;&#1086;&#1083;.jpg" TargetMode="External"/><Relationship Id="rId4605" Type="http://schemas.openxmlformats.org/officeDocument/2006/relationships/hyperlink" Target="https://www.aqwella.com/upload/iblock/bb3/85tnsssztp5nj4l3l0j0cl7i62yssyr8/STG814X476GS.png" TargetMode="External"/><Relationship Id="rId4812" Type="http://schemas.openxmlformats.org/officeDocument/2006/relationships/hyperlink" Target="https://www.aqwella.com/upload/iblock/280/mvuyd82zva0xm46zxqwi6vt7vzywo35x/&#1042;&#1072;&#1085;&#1082;&#1091;&#1074;&#1077;&#1088;_80_1_tech.pdf" TargetMode="External"/><Relationship Id="rId268" Type="http://schemas.openxmlformats.org/officeDocument/2006/relationships/hyperlink" Target="https://www.aqwella.com/upload/iblock/681/stil_750.png" TargetMode="External"/><Relationship Id="rId475" Type="http://schemas.openxmlformats.org/officeDocument/2006/relationships/hyperlink" Target="https://www.aqwella.com/upload/iblock/4fa/foster_page_rus.pdf" TargetMode="External"/><Relationship Id="rId682" Type="http://schemas.openxmlformats.org/officeDocument/2006/relationships/hyperlink" Target="https://www.aqwella.com/upload/iblock/3fc/untitled%20(14).png" TargetMode="External"/><Relationship Id="rId2156" Type="http://schemas.openxmlformats.org/officeDocument/2006/relationships/hyperlink" Target="https://www.aqwella.com/upload/iblock/cff/k9zabywyfzrrypi74pg7qbias9n5tx1h/Neringa_tech_new.pdf" TargetMode="External"/><Relationship Id="rId2363" Type="http://schemas.openxmlformats.org/officeDocument/2006/relationships/hyperlink" Target="https://www.aqwella.com/upload/iblock/bb1/rs34l11a5ahg09jmbrpbi0hw4cscvvha/accent_80_w_front.jpg" TargetMode="External"/><Relationship Id="rId2570" Type="http://schemas.openxmlformats.org/officeDocument/2006/relationships/hyperlink" Target="https://www.aqwella.com/upload/iblock/075/da_100_10.jpg" TargetMode="External"/><Relationship Id="rId3207" Type="http://schemas.openxmlformats.org/officeDocument/2006/relationships/hyperlink" Target="https://www.aqwella.com/upload/iblock/13b/750_750%2010.jpg" TargetMode="External"/><Relationship Id="rId3414" Type="http://schemas.openxmlformats.org/officeDocument/2006/relationships/hyperlink" Target="https://www.aqwella.com/upload/iblock/ec6/750_750_2.jpg" TargetMode="External"/><Relationship Id="rId3621" Type="http://schemas.openxmlformats.org/officeDocument/2006/relationships/hyperlink" Target="https://www.aqwella.com/upload/iblock/d5a/z26gf7fytvlgi129bt5k7ooptfiokyow/750_750%20vision%20front1.jpg" TargetMode="External"/><Relationship Id="rId128" Type="http://schemas.openxmlformats.org/officeDocument/2006/relationships/hyperlink" Target="https://www.aqwella.com/upload/iblock/b9b/Barcelona_V5_tech.pdf" TargetMode="External"/><Relationship Id="rId335" Type="http://schemas.openxmlformats.org/officeDocument/2006/relationships/hyperlink" Target="https://www.aqwella.com/upload/iblock/95a/6pozd3js7bq01x6u7e1xu1nu46zios18/brig_65_int__750&#1093;750.png" TargetMode="External"/><Relationship Id="rId542" Type="http://schemas.openxmlformats.org/officeDocument/2006/relationships/hyperlink" Target="https://www.aqwella.com/upload/iblock/11d/Frachesca_75_tech.pdf" TargetMode="External"/><Relationship Id="rId1172" Type="http://schemas.openxmlformats.org/officeDocument/2006/relationships/hyperlink" Target="https://www.aqwella.com/upload/iblock/45a/malaga_90_02.jpg" TargetMode="External"/><Relationship Id="rId2016" Type="http://schemas.openxmlformats.org/officeDocument/2006/relationships/hyperlink" Target="https://www.aqwella.com/upload/iblock/e85/frg_80_01.jpg" TargetMode="External"/><Relationship Id="rId2223" Type="http://schemas.openxmlformats.org/officeDocument/2006/relationships/hyperlink" Target="https://www.aqwella.com/upload/iblock/658/&#1057;ity_50_tech.pdf" TargetMode="External"/><Relationship Id="rId2430" Type="http://schemas.openxmlformats.org/officeDocument/2006/relationships/hyperlink" Target="https://www.aqwella.com/upload/iblock/f42/Allegro_50_2_tech.pdf" TargetMode="External"/><Relationship Id="rId402" Type="http://schemas.openxmlformats.org/officeDocument/2006/relationships/hyperlink" Target="https://www.aqwella.com/upload/iblock/ec3/wxmmytvm3er7xt2owbqbldfa5lnhym4w/corsica_75_int_basin_750&#1093;750.png" TargetMode="External"/><Relationship Id="rId1032" Type="http://schemas.openxmlformats.org/officeDocument/2006/relationships/hyperlink" Target="https://www.aqwella.com/upload/iblock/64b/Genesis_3D.zip" TargetMode="External"/><Relationship Id="rId4188" Type="http://schemas.openxmlformats.org/officeDocument/2006/relationships/hyperlink" Target="https://www.aqwella.com/upload/iblock/7ce/mwf9u7jxopzlwotki4rjor9qqm1imev8/Rectangle%20123.png" TargetMode="External"/><Relationship Id="rId4395" Type="http://schemas.openxmlformats.org/officeDocument/2006/relationships/hyperlink" Target="https://www.aqwella.com/upload/iblock/e44/j1llglhsqwgjg7jtbsi7uouavkuf296l/Geometria_65_2_UM_tech.pdf" TargetMode="External"/><Relationship Id="rId1989" Type="http://schemas.openxmlformats.org/officeDocument/2006/relationships/hyperlink" Target="https://www.aqwella.com/upload/iblock/541/fargo_page_rus.pdf" TargetMode="External"/><Relationship Id="rId4048" Type="http://schemas.openxmlformats.org/officeDocument/2006/relationships/hyperlink" Target="https://www.aqwella.com/upload/iblock/249/m8xotnqpm9nvsvqso1rx3opkkqzxihqg/GEO01101KS.png" TargetMode="External"/><Relationship Id="rId4255" Type="http://schemas.openxmlformats.org/officeDocument/2006/relationships/hyperlink" Target="https://www.aqwella.com/upload/iblock/a68/azm4chqlr0clfzekawqohv7y5dx1z5fs/Geometria_100_2_UM_tech.png" TargetMode="External"/><Relationship Id="rId1849" Type="http://schemas.openxmlformats.org/officeDocument/2006/relationships/hyperlink" Target="https://www.aqwella.com/upload/iblock/355/moby_120_board_opened.jpg" TargetMode="External"/><Relationship Id="rId3064" Type="http://schemas.openxmlformats.org/officeDocument/2006/relationships/hyperlink" Target="https://www.aqwella.com/upload/iblock/d0f/CMPSL0604D_01.png" TargetMode="External"/><Relationship Id="rId4462" Type="http://schemas.openxmlformats.org/officeDocument/2006/relationships/hyperlink" Target="https://www.aqwella.com/upload/iblock/f66/7l1rjy6x6ffeu5e9hxnkcrhkvy8wqyy2/GEO01081GRM+STG814X476GS_02.png" TargetMode="External"/><Relationship Id="rId192" Type="http://schemas.openxmlformats.org/officeDocument/2006/relationships/hyperlink" Target="https://www.aqwella.com/upload/iblock/344/i4p8ttdd2vvwb5qosywwsyxnt3cjat5c/Rectangle%2080.png" TargetMode="External"/><Relationship Id="rId1709" Type="http://schemas.openxmlformats.org/officeDocument/2006/relationships/hyperlink" Target="https://www.aqwella.com/upload/iblock/f61/MOB0535BS+MOB0735DB.png" TargetMode="External"/><Relationship Id="rId1916" Type="http://schemas.openxmlformats.org/officeDocument/2006/relationships/hyperlink" Target="https://www.aqwella.com/upload/iblock/848/o48pynk08gxbzzbkbvbe1oe4b0j1wzms/MAN01072_003.jpg" TargetMode="External"/><Relationship Id="rId3271" Type="http://schemas.openxmlformats.org/officeDocument/2006/relationships/hyperlink" Target="https://www.aqwella.com/upload/iblock/c19/AQWELLA_Urban_booklet_20220117.pdf" TargetMode="External"/><Relationship Id="rId4115" Type="http://schemas.openxmlformats.org/officeDocument/2006/relationships/hyperlink" Target="https://www.aqwella.com/upload/iblock/54f/v6s1si1e3gdfklq230seintwstsf51tm/Rectangle%20123.png" TargetMode="External"/><Relationship Id="rId4322" Type="http://schemas.openxmlformats.org/officeDocument/2006/relationships/hyperlink" Target="https://www.aqwella.com/upload/iblock/500/653858rdblvcq54xjtbufvu1pdycokz6/crea_38_round_web2.png" TargetMode="External"/><Relationship Id="rId2080" Type="http://schemas.openxmlformats.org/officeDocument/2006/relationships/hyperlink" Target="https://www.aqwella.com/upload/iblock/e45/verona_03.jpg" TargetMode="External"/><Relationship Id="rId3131" Type="http://schemas.openxmlformats.org/officeDocument/2006/relationships/hyperlink" Target="https://www.aqwella.com/upload/iblock/742/Alba_3d_models%20(1).zip" TargetMode="External"/><Relationship Id="rId2897" Type="http://schemas.openxmlformats.org/officeDocument/2006/relationships/hyperlink" Target="https://www.aqwella.com/upload/iblock/4ff/Accent_75_tech.pdf" TargetMode="External"/><Relationship Id="rId3948" Type="http://schemas.openxmlformats.org/officeDocument/2006/relationships/hyperlink" Target="https://www.aqwella.com/upload/iblock/75d/7wmo96ho313xcney0sj3xb0b88j9smv3/AQWELLA_&#1058;&#1091;&#1084;&#1073;&#1099;_&#1076;&#1083;&#1103;_&#1089;&#1090;&#1080;&#1088;&#1072;&#1083;&#1100;&#1085;&#1099;&#1093;_&#1084;&#1072;&#1096;&#1080;&#1085;_booklet_2024_compressed.pdf" TargetMode="External"/><Relationship Id="rId869" Type="http://schemas.openxmlformats.org/officeDocument/2006/relationships/hyperlink" Target="https://www.aqwella.com/upload/iblock/818/bergamo_100_02.png" TargetMode="External"/><Relationship Id="rId1499" Type="http://schemas.openxmlformats.org/officeDocument/2006/relationships/hyperlink" Target="https://www.aqwella.com/upload/iblock/318/MOB0110W+MOB0710BS.png" TargetMode="External"/><Relationship Id="rId729" Type="http://schemas.openxmlformats.org/officeDocument/2006/relationships/hyperlink" Target="https://www.aqwella.com/upload/iblock/f37/q70.png" TargetMode="External"/><Relationship Id="rId1359" Type="http://schemas.openxmlformats.org/officeDocument/2006/relationships/hyperlink" Target="https://www.aqwella.com/upload/iblock/aaf/untitled.png" TargetMode="External"/><Relationship Id="rId2757" Type="http://schemas.openxmlformats.org/officeDocument/2006/relationships/hyperlink" Target="https://www.aqwella.com/upload/iblock/e43/002.jpg" TargetMode="External"/><Relationship Id="rId2964" Type="http://schemas.openxmlformats.org/officeDocument/2006/relationships/hyperlink" Target="https://www.aqwella.com/upload/iblock/117/BAS0106DZ_04.jpg" TargetMode="External"/><Relationship Id="rId3808" Type="http://schemas.openxmlformats.org/officeDocument/2006/relationships/hyperlink" Target="https://www.aqwella.com/upload/iblock/13a/7im0wxgb5io2oaieub8ua167z8jdw8ei/AQWELLA_Pure_booklet%202024.pdf" TargetMode="External"/><Relationship Id="rId936" Type="http://schemas.openxmlformats.org/officeDocument/2006/relationships/hyperlink" Target="https://www.aqwella.com/upload/iblock/148/Empire_tech.pdf" TargetMode="External"/><Relationship Id="rId1219" Type="http://schemas.openxmlformats.org/officeDocument/2006/relationships/hyperlink" Target="https://www.aqwella.com/upload/iblock/7d4/Malaga_tech.pdf" TargetMode="External"/><Relationship Id="rId1566" Type="http://schemas.openxmlformats.org/officeDocument/2006/relationships/hyperlink" Target="https://www.aqwella.com/upload/iblock/066/AQWELLA_Mobi_booklet_2023.pdf" TargetMode="External"/><Relationship Id="rId1773" Type="http://schemas.openxmlformats.org/officeDocument/2006/relationships/hyperlink" Target="https://www.aqwella.com/upload/iblock/2b0/moby_60_penal.jpg" TargetMode="External"/><Relationship Id="rId1980" Type="http://schemas.openxmlformats.org/officeDocument/2006/relationships/hyperlink" Target="https://www.aqwella.com/upload/iblock/eb8/fargo_page_rus.pdf" TargetMode="External"/><Relationship Id="rId2617" Type="http://schemas.openxmlformats.org/officeDocument/2006/relationships/hyperlink" Target="https://www.aqwella.com/upload/iblock/f62/da_100_06.jpg" TargetMode="External"/><Relationship Id="rId2824" Type="http://schemas.openxmlformats.org/officeDocument/2006/relationships/hyperlink" Target="https://www.aqwella.com/upload/iblock/62f/Mal.10.04.D.png" TargetMode="External"/><Relationship Id="rId65" Type="http://schemas.openxmlformats.org/officeDocument/2006/relationships/hyperlink" Target="https://www.aqwella.com/upload/iblock/0ab/x1l2k2vhoy22uau92ob6n2ilxau3nzz3/barcelona_55_34.jpg" TargetMode="External"/><Relationship Id="rId1426" Type="http://schemas.openxmlformats.org/officeDocument/2006/relationships/hyperlink" Target="https://www.aqwella.com/upload/iblock/bf2/Mobi_tech.pdf" TargetMode="External"/><Relationship Id="rId1633" Type="http://schemas.openxmlformats.org/officeDocument/2006/relationships/hyperlink" Target="https://www.aqwella.com/upload/iblock/828/MOB0706W.png" TargetMode="External"/><Relationship Id="rId1840" Type="http://schemas.openxmlformats.org/officeDocument/2006/relationships/hyperlink" Target="https://www.aqwella.com/upload/iblock/15f/AQWELLA_Mobi_booklet_2023.pdf" TargetMode="External"/><Relationship Id="rId4789" Type="http://schemas.openxmlformats.org/officeDocument/2006/relationships/hyperlink" Target="https://www.aqwella.com/upload/iblock/d23/pebxmhh5jgdo96t8t4vhb7v070mvsad2/&#1043;&#1088;&#1101;&#1084;&#1084;&#1080;%20700.png" TargetMode="External"/><Relationship Id="rId1700" Type="http://schemas.openxmlformats.org/officeDocument/2006/relationships/hyperlink" Target="https://www.aqwella.com/upload/iblock/9fa/Mobi_tech.pdf" TargetMode="External"/><Relationship Id="rId3598" Type="http://schemas.openxmlformats.org/officeDocument/2006/relationships/hyperlink" Target="https://www.aqwella.com/upload/iblock/1ee/01b106cgfdgedk26rqutj7xetmjhn3ab/750_750%20soul%20back%202.jpg" TargetMode="External"/><Relationship Id="rId4649" Type="http://schemas.openxmlformats.org/officeDocument/2006/relationships/hyperlink" Target="https://www.aqwella.com/upload/iblock/125/orjeqaxpfzu248m000ogwed5u50n3obl/Rectangle%20123.png" TargetMode="External"/><Relationship Id="rId3458" Type="http://schemas.openxmlformats.org/officeDocument/2006/relationships/hyperlink" Target="https://www.aqwella.com/upload/iblock/983/AST0110DD_01%20(1)%201%20(4).png" TargetMode="External"/><Relationship Id="rId3665" Type="http://schemas.openxmlformats.org/officeDocument/2006/relationships/hyperlink" Target="https://www.aqwella.com/upload/iblock/fc3/34752s6o0sbzrwc0tl7t9yd4mmvn59oa/750_750%20simplex%20100.jpg" TargetMode="External"/><Relationship Id="rId3872" Type="http://schemas.openxmlformats.org/officeDocument/2006/relationships/hyperlink" Target="https://www.aqwella.com/upload/iblock/407/7rmy545tubd5fv9g65pl451x687pwh7y/4610119205126.png" TargetMode="External"/><Relationship Id="rId4509" Type="http://schemas.openxmlformats.org/officeDocument/2006/relationships/hyperlink" Target="https://www.aqwella.com/upload/iblock/1b4/j30dbxvw4a3ypaohbccmrra98rmyrl7f/GEO01081SH+STG814X476MW_02.png" TargetMode="External"/><Relationship Id="rId4716" Type="http://schemas.openxmlformats.org/officeDocument/2006/relationships/hyperlink" Target="https://www.aqwella.com/upload/iblock/6e6/amyc6akm9iiqnvrjzbkd3oya1069tfvl/AQWELLA_Geometria_booklet_2025.pdf" TargetMode="External"/><Relationship Id="rId379" Type="http://schemas.openxmlformats.org/officeDocument/2006/relationships/hyperlink" Target="https://www.aqwella.com/upload/iblock/186/b8gq0lz3f11g122vd057o2xa6py4wr2z/corsica_mc_opened_750&#1093;750.png" TargetMode="External"/><Relationship Id="rId586" Type="http://schemas.openxmlformats.org/officeDocument/2006/relationships/hyperlink" Target="https://www.aqwella.com/upload/iblock/bda/untitled%20(11).png" TargetMode="External"/><Relationship Id="rId793" Type="http://schemas.openxmlformats.org/officeDocument/2006/relationships/hyperlink" Target="https://www.aqwella.com/upload/iblock/852/untitled%20(1).png" TargetMode="External"/><Relationship Id="rId2267" Type="http://schemas.openxmlformats.org/officeDocument/2006/relationships/hyperlink" Target="https://www.aqwella.com/upload/iblock/043/SRT0105DB__.png" TargetMode="External"/><Relationship Id="rId2474" Type="http://schemas.openxmlformats.org/officeDocument/2006/relationships/hyperlink" Target="https://www.aqwella.com/upload/iblock/d81/BOR0548BG.png" TargetMode="External"/><Relationship Id="rId2681" Type="http://schemas.openxmlformats.org/officeDocument/2006/relationships/hyperlink" Target="https://www.aqwella.com/upload/iblock/2d7/002.jpg" TargetMode="External"/><Relationship Id="rId3318" Type="http://schemas.openxmlformats.org/officeDocument/2006/relationships/hyperlink" Target="https://www.aqwella.com/upload/iblock/274/750_750%2013.jpg" TargetMode="External"/><Relationship Id="rId3525" Type="http://schemas.openxmlformats.org/officeDocument/2006/relationships/hyperlink" Target="https://www.aqwella.com/upload/iblock/bf3/4xbqizvkb7kcybk0g5zwnaon1fmw0rpn/auran_80_int_smart_750&#1093;750.png" TargetMode="External"/><Relationship Id="rId239" Type="http://schemas.openxmlformats.org/officeDocument/2006/relationships/hyperlink" Target="https://www.aqwella.com/upload/iblock/751/allegro_page_rus.pdf" TargetMode="External"/><Relationship Id="rId446" Type="http://schemas.openxmlformats.org/officeDocument/2006/relationships/hyperlink" Target="https://www.aqwella.com/upload/iblock/7df/verona_02.jpg" TargetMode="External"/><Relationship Id="rId653" Type="http://schemas.openxmlformats.org/officeDocument/2006/relationships/hyperlink" Target="https://www.aqwella.com/upload/iblock/c07/untitled%20(3).png" TargetMode="External"/><Relationship Id="rId1076" Type="http://schemas.openxmlformats.org/officeDocument/2006/relationships/hyperlink" Target="https://www.aqwella.com/upload/iblock/501/untitled%20(3).png" TargetMode="External"/><Relationship Id="rId1283" Type="http://schemas.openxmlformats.org/officeDocument/2006/relationships/hyperlink" Target="https://www.aqwella.com/upload/iblock/08e/Miami_tech.pdf" TargetMode="External"/><Relationship Id="rId1490" Type="http://schemas.openxmlformats.org/officeDocument/2006/relationships/hyperlink" Target="https://www.aqwella.com/upload/iblock/407/untitled%20(1).png" TargetMode="External"/><Relationship Id="rId2127" Type="http://schemas.openxmlformats.org/officeDocument/2006/relationships/hyperlink" Target="https://www.aqwella.com/upload/iblock/3e5/Neringa_tech.pdf" TargetMode="External"/><Relationship Id="rId2334" Type="http://schemas.openxmlformats.org/officeDocument/2006/relationships/hyperlink" Target="https://www.aqwella.com/upload/iblock/59b/Bergamo_tech.pdf" TargetMode="External"/><Relationship Id="rId3732" Type="http://schemas.openxmlformats.org/officeDocument/2006/relationships/hyperlink" Target="https://www.aqwella.com/upload/iblock/b3d/2nh06y73ys1jx8xsan460gwrsiaz3rm6/750_750%20&#1088;&#1086;&#1076;&#1086;&#1089;%2070%20&#1073;&#1086;&#1082;%20&#1087;&#1086;&#1076;&#1074;&#1077;&#1089;.jpg" TargetMode="External"/><Relationship Id="rId306" Type="http://schemas.openxmlformats.org/officeDocument/2006/relationships/hyperlink" Target="https://www.aqwella.com/upload/iblock/5ef/brig_page_eng.pdf" TargetMode="External"/><Relationship Id="rId860" Type="http://schemas.openxmlformats.org/officeDocument/2006/relationships/hyperlink" Target="https://www.aqwella.com/upload/iblock/ed5/Untitled%20(8).png" TargetMode="External"/><Relationship Id="rId1143" Type="http://schemas.openxmlformats.org/officeDocument/2006/relationships/hyperlink" Target="https://www.aqwella.com/upload/iblock/685/AQWELLA_Infinity_booklet_2023.pdf" TargetMode="External"/><Relationship Id="rId2541" Type="http://schemas.openxmlformats.org/officeDocument/2006/relationships/hyperlink" Target="https://www.aqwella.com/upload/iblock/9ac/ilovepdf_merged.pdf" TargetMode="External"/><Relationship Id="rId4299" Type="http://schemas.openxmlformats.org/officeDocument/2006/relationships/hyperlink" Target="https://www.aqwella.com/upload/iblock/af5/3s0u478oeslvhefnsnj3y4seyake31b7/Rectangle%20123.png" TargetMode="External"/><Relationship Id="rId513" Type="http://schemas.openxmlformats.org/officeDocument/2006/relationships/hyperlink" Target="https://www.aqwella.com/upload/iblock/c7a/Foster_80_hang_tech.pdf" TargetMode="External"/><Relationship Id="rId720" Type="http://schemas.openxmlformats.org/officeDocument/2006/relationships/hyperlink" Target="https://www.aqwella.com/upload/iblock/037/q70.png" TargetMode="External"/><Relationship Id="rId1350" Type="http://schemas.openxmlformats.org/officeDocument/2006/relationships/hyperlink" Target="https://www.aqwella.com/upload/iblock/a42/Mobi_tech.pdf" TargetMode="External"/><Relationship Id="rId2401" Type="http://schemas.openxmlformats.org/officeDocument/2006/relationships/hyperlink" Target="https://www.aqwella.com/upload/iblock/10c/untitled%20(1).png" TargetMode="External"/><Relationship Id="rId4159" Type="http://schemas.openxmlformats.org/officeDocument/2006/relationships/hyperlink" Target="https://www.aqwella.com/upload/iblock/c14/ndq7rz3606ne4ak23pc2f2wpqlpnrq2v/Geometria_100_1_ST_tech.png" TargetMode="External"/><Relationship Id="rId1003" Type="http://schemas.openxmlformats.org/officeDocument/2006/relationships/hyperlink" Target="https://www.aqwella.com/upload/iblock/2e3/genesis_page_rus_new.pdf" TargetMode="External"/><Relationship Id="rId1210" Type="http://schemas.openxmlformats.org/officeDocument/2006/relationships/hyperlink" Target="https://www.aqwella.com/upload/iblock/8ed/untitled%20(15).png" TargetMode="External"/><Relationship Id="rId4366" Type="http://schemas.openxmlformats.org/officeDocument/2006/relationships/hyperlink" Target="https://www.aqwella.com/upload/iblock/05f/c1hk7s2rip2ut7czfol31qhd6v9hp2ox/&#1042;&#1080;&#1083;&#1080;&#1089;%20600.png" TargetMode="External"/><Relationship Id="rId4573" Type="http://schemas.openxmlformats.org/officeDocument/2006/relationships/hyperlink" Target="https://www.aqwella.com/upload/iblock/aca/wxiy993rpret1aq7r00z86xb5sgsv2g6/Geometria_80_1_ST_tech.pdf" TargetMode="External"/><Relationship Id="rId4780" Type="http://schemas.openxmlformats.org/officeDocument/2006/relationships/hyperlink" Target="https://www.aqwella.com/upload/iblock/060/4rld91wwrkwqea3ar1h2b2h9zuzzz0kx/&#1043;&#1088;&#1101;&#1084;&#1084;&#1080;%201000.png" TargetMode="External"/><Relationship Id="rId3175" Type="http://schemas.openxmlformats.org/officeDocument/2006/relationships/hyperlink" Target="https://www.aqwella.com/upload/iblock/22e/cube_90GR_handle.jpg" TargetMode="External"/><Relationship Id="rId3382" Type="http://schemas.openxmlformats.org/officeDocument/2006/relationships/hyperlink" Target="https://www.aqwella.com/upload/iblock/45b/Urban_3d_models.zip" TargetMode="External"/><Relationship Id="rId4019" Type="http://schemas.openxmlformats.org/officeDocument/2006/relationships/hyperlink" Target="https://www.aqwella.com/upload/iblock/c5d/3o9ms2kqhwzl22ird0m5isas7w0pe1xl/Geometria_100_1_UM_tech.png" TargetMode="External"/><Relationship Id="rId4226" Type="http://schemas.openxmlformats.org/officeDocument/2006/relationships/hyperlink" Target="https://www.aqwella.com/upload/iblock/cff/drxo9ooyaf6sdgb18p537gngmj1kvz97/Geometria_100_2_UM_tech.png" TargetMode="External"/><Relationship Id="rId4433" Type="http://schemas.openxmlformats.org/officeDocument/2006/relationships/hyperlink" Target="https://www.aqwella.com/upload/iblock/d6f/9xrf0gkfq0qz385n7e5z1a5tv71owd1u/Geometria_65_2_ST_tech.png" TargetMode="External"/><Relationship Id="rId4640" Type="http://schemas.openxmlformats.org/officeDocument/2006/relationships/hyperlink" Target="https://www.aqwella.com/upload/iblock/dc6/r9or2l3u6zlryjypoiidft53z8wb1r2r/Geometria_80_2_UM_tech.png" TargetMode="External"/><Relationship Id="rId2191" Type="http://schemas.openxmlformats.org/officeDocument/2006/relationships/hyperlink" Target="https://www.aqwella.com/upload/iblock/571/Sity_50_tech.pdf" TargetMode="External"/><Relationship Id="rId3035" Type="http://schemas.openxmlformats.org/officeDocument/2006/relationships/hyperlink" Target="https://www.aqwella.com/upload/iblock/230/bergamo_100_34_W.png" TargetMode="External"/><Relationship Id="rId3242" Type="http://schemas.openxmlformats.org/officeDocument/2006/relationships/hyperlink" Target="https://www.aqwella.com/upload/iblock/2bf/750_750%204.jpg" TargetMode="External"/><Relationship Id="rId4500" Type="http://schemas.openxmlformats.org/officeDocument/2006/relationships/hyperlink" Target="https://www.aqwella.com/upload/iblock/e17/hdeq6rihcuc7x0lz0a8tybh773ww4tif/GEO01081SH_02.png" TargetMode="External"/><Relationship Id="rId163" Type="http://schemas.openxmlformats.org/officeDocument/2006/relationships/hyperlink" Target="https://www.aqwella.com/upload/iblock/d7a/AQWELLA_LaDonna_booklet_2023.pdf" TargetMode="External"/><Relationship Id="rId370" Type="http://schemas.openxmlformats.org/officeDocument/2006/relationships/hyperlink" Target="https://www.aqwella.com/upload/iblock/bbb/36wt2amg1n94eggss8ualnx8i42kk4vs/brig_75_02_opened.jpg" TargetMode="External"/><Relationship Id="rId2051" Type="http://schemas.openxmlformats.org/officeDocument/2006/relationships/hyperlink" Target="https://www.aqwella.com/upload/iblock/2b8/fargo_page_eng.pdf" TargetMode="External"/><Relationship Id="rId3102" Type="http://schemas.openxmlformats.org/officeDocument/2006/relationships/hyperlink" Target="https://www.aqwella.com/upload/iblock/d15/Alba_DG_34.jpg" TargetMode="External"/><Relationship Id="rId230" Type="http://schemas.openxmlformats.org/officeDocument/2006/relationships/hyperlink" Target="https://www.aqwella.com/upload/iblock/893/allegro_page_rus.pdf" TargetMode="External"/><Relationship Id="rId2868" Type="http://schemas.openxmlformats.org/officeDocument/2006/relationships/hyperlink" Target="https://www.aqwella.com/upload/iblock/9b5/malaga_42.png" TargetMode="External"/><Relationship Id="rId3919" Type="http://schemas.openxmlformats.org/officeDocument/2006/relationships/hyperlink" Target="https://www.aqwella.com/upload/iblock/ef3/xoy42ec8127rzdpg2c0rstsknoelwd21/Pure_100_tech.pdf" TargetMode="External"/><Relationship Id="rId4083" Type="http://schemas.openxmlformats.org/officeDocument/2006/relationships/hyperlink" Target="https://www.aqwella.com/upload/iblock/5fa/wwa9gvsgw2atiyuuecyh8oxmpbe9aqer/Geometria_100_1_UM_tech.pdf" TargetMode="External"/><Relationship Id="rId1677" Type="http://schemas.openxmlformats.org/officeDocument/2006/relationships/hyperlink" Target="https://www.aqwella.com/upload/iblock/2e9/MOB0706BS.png" TargetMode="External"/><Relationship Id="rId1884" Type="http://schemas.openxmlformats.org/officeDocument/2006/relationships/hyperlink" Target="https://www.aqwella.com/upload/iblock/4eb/Forma.zip" TargetMode="External"/><Relationship Id="rId2728" Type="http://schemas.openxmlformats.org/officeDocument/2006/relationships/hyperlink" Target="https://www.aqwella.com/upload/iblock/e7c/LOG0108L.png" TargetMode="External"/><Relationship Id="rId2935" Type="http://schemas.openxmlformats.org/officeDocument/2006/relationships/hyperlink" Target="https://www.aqwella.com/upload/iblock/250/AQWELLA_Accent_booklet_2023.pdf" TargetMode="External"/><Relationship Id="rId4290" Type="http://schemas.openxmlformats.org/officeDocument/2006/relationships/hyperlink" Target="https://www.aqwella.com/upload/iblock/8ff/9j4jxnnblkkto4dnk4gcc6tpnbtztnur/GEO01102WM+STG1014X456MW_01.png" TargetMode="External"/><Relationship Id="rId907" Type="http://schemas.openxmlformats.org/officeDocument/2006/relationships/hyperlink" Target="https://www.aqwella.com/upload/iblock/035/&#1072;&#1085;&#1082;&#1086;&#1085;&#1072;%20&#1095;&#1077;&#1088;&#1085;&#1099;&#1081;.png" TargetMode="External"/><Relationship Id="rId1537" Type="http://schemas.openxmlformats.org/officeDocument/2006/relationships/hyperlink" Target="https://www.aqwella.com/upload/iblock/f7f/sifon.jpg" TargetMode="External"/><Relationship Id="rId1744" Type="http://schemas.openxmlformats.org/officeDocument/2006/relationships/hyperlink" Target="https://www.aqwella.com/upload/iblock/264/moby_penal.jpg" TargetMode="External"/><Relationship Id="rId1951" Type="http://schemas.openxmlformats.org/officeDocument/2006/relationships/hyperlink" Target="https://www.aqwella.com/upload/iblock/322/untitled%20(16).png" TargetMode="External"/><Relationship Id="rId4150" Type="http://schemas.openxmlformats.org/officeDocument/2006/relationships/hyperlink" Target="https://www.aqwella.com/upload/iblock/aeb/dzu01afydmy1gvqiqppznftosb8adxgl/Rectangle%20123.png" TargetMode="External"/><Relationship Id="rId36" Type="http://schemas.openxmlformats.org/officeDocument/2006/relationships/hyperlink" Target="https://www.aqwella.com/upload/iblock/309/Barcelona_55_tech.pdf" TargetMode="External"/><Relationship Id="rId1604" Type="http://schemas.openxmlformats.org/officeDocument/2006/relationships/hyperlink" Target="https://www.aqwella.com/upload/iblock/5e1/MOB0708W.png" TargetMode="External"/><Relationship Id="rId4010" Type="http://schemas.openxmlformats.org/officeDocument/2006/relationships/hyperlink" Target="https://www.aqwella.com/upload/iblock/79c/vqfw244nl7m2fmb442i1pxc9llvzzp40/TER01052NDB_R_02.jpg" TargetMode="External"/><Relationship Id="rId1811" Type="http://schemas.openxmlformats.org/officeDocument/2006/relationships/hyperlink" Target="https://www.aqwella.com/upload/iblock/ef6/MOB0410+MOB0717BS.png" TargetMode="External"/><Relationship Id="rId3569" Type="http://schemas.openxmlformats.org/officeDocument/2006/relationships/hyperlink" Target="https://www.aqwella.com/upload/iblock/55a/spt65su4k40pbhcrgc15xurz8f4b1oyp/750_750%20moon1%20(1).jpg" TargetMode="External"/><Relationship Id="rId697" Type="http://schemas.openxmlformats.org/officeDocument/2006/relationships/hyperlink" Target="https://www.aqwella.com/upload/iblock/a43/untitled%20(3).png" TargetMode="External"/><Relationship Id="rId2378" Type="http://schemas.openxmlformats.org/officeDocument/2006/relationships/hyperlink" Target="https://www.aqwella.com/upload/iblock/b14/Accent_3d%20(1).zip" TargetMode="External"/><Relationship Id="rId3429" Type="http://schemas.openxmlformats.org/officeDocument/2006/relationships/hyperlink" Target="https://www.aqwella.com/upload/iblock/de6/750_750_9.jpg" TargetMode="External"/><Relationship Id="rId3776" Type="http://schemas.openxmlformats.org/officeDocument/2006/relationships/hyperlink" Target="https://www.aqwella.com/upload/iblock/d96/skax4eon83s5i9i1furjhxa2ebn24k5b/750_750%20&#1088;&#1086;&#1076;&#1086;&#1089;%2055%20&#1079;&#1072;&#1082;&#1088;&#1099;&#1090;.png" TargetMode="External"/><Relationship Id="rId3983" Type="http://schemas.openxmlformats.org/officeDocument/2006/relationships/hyperlink" Target="https://www.aqwella.com/upload/iblock/359/v6f6putp3sf14ho4qzkzrlkxqjjece9s/forma_r.png" TargetMode="External"/><Relationship Id="rId4827" Type="http://schemas.openxmlformats.org/officeDocument/2006/relationships/hyperlink" Target="https://www.aqwella.com/upload/iblock/665/1grht0rof6yr3xaze0l21x60aikva04k/VAN0535.png" TargetMode="External"/><Relationship Id="rId1187" Type="http://schemas.openxmlformats.org/officeDocument/2006/relationships/hyperlink" Target="https://www.aqwella.com/upload/iblock/138/malaga_product_detail.jpg" TargetMode="External"/><Relationship Id="rId2585" Type="http://schemas.openxmlformats.org/officeDocument/2006/relationships/hyperlink" Target="https://www.aqwella.com/upload/iblock/5d4/da_100_01.jpg" TargetMode="External"/><Relationship Id="rId2792" Type="http://schemas.openxmlformats.org/officeDocument/2006/relationships/hyperlink" Target="https://www.aqwella.com/upload/iblock/2fb/pap_007.jpg" TargetMode="External"/><Relationship Id="rId3636" Type="http://schemas.openxmlformats.org/officeDocument/2006/relationships/hyperlink" Target="https://www.aqwella.com/upload/iblock/af5/98ospumwujjcjsgamq4b17rrh134c3lo/750_750%20vision%20100%20front%20(1).png" TargetMode="External"/><Relationship Id="rId3843" Type="http://schemas.openxmlformats.org/officeDocument/2006/relationships/hyperlink" Target="https://www.aqwella.com/upload/iblock/622/6y8c6g9pzwzb33b90tftgv8qwoury3d7/750_750%20&#1089;&#1088;&#1077;&#1079;%20&#1088;&#1091;&#1095;&#1082;&#1072;%20&#1096;&#1072;&#1083;&#1092;&#1077;&#1081;.jpg" TargetMode="External"/><Relationship Id="rId557" Type="http://schemas.openxmlformats.org/officeDocument/2006/relationships/hyperlink" Target="https://www.aqwella.com/upload/iblock/c55/Franchesca_page.pdf" TargetMode="External"/><Relationship Id="rId764" Type="http://schemas.openxmlformats.org/officeDocument/2006/relationships/hyperlink" Target="https://www.aqwella.com/upload/iblock/967/neo_page.pdf" TargetMode="External"/><Relationship Id="rId971" Type="http://schemas.openxmlformats.org/officeDocument/2006/relationships/hyperlink" Target="https://www.aqwella.com/upload/iblock/b20/empire%20slider%20&#1082;&#1086;&#1083;&#1083;&#1077;&#1082;&#1094;&#1080;&#1080;%203%20750_750.jpg" TargetMode="External"/><Relationship Id="rId1394" Type="http://schemas.openxmlformats.org/officeDocument/2006/relationships/hyperlink" Target="https://www.aqwella.com/upload/iblock/3de/AQWELLA_Mobi_booklet_2023.pdf" TargetMode="External"/><Relationship Id="rId2238" Type="http://schemas.openxmlformats.org/officeDocument/2006/relationships/hyperlink" Target="https://www.aqwella.com/upload/iblock/48b/&#1089;ity_page_eng.pdf" TargetMode="External"/><Relationship Id="rId2445" Type="http://schemas.openxmlformats.org/officeDocument/2006/relationships/hyperlink" Target="https://www.aqwella.com/upload/iblock/666/005.jpg" TargetMode="External"/><Relationship Id="rId2652" Type="http://schemas.openxmlformats.org/officeDocument/2006/relationships/hyperlink" Target="https://www.aqwella.com/upload/iblock/d63/Elegance%201200.pdf" TargetMode="External"/><Relationship Id="rId3703" Type="http://schemas.openxmlformats.org/officeDocument/2006/relationships/hyperlink" Target="https://www.aqwella.com/upload/iblock/62c/3apn1k7rl0t5we2go29ncyhc0zjhjaud/AQWELLA_Rodos_booklet_2024.pdf" TargetMode="External"/><Relationship Id="rId3910" Type="http://schemas.openxmlformats.org/officeDocument/2006/relationships/hyperlink" Target="https://www.aqwella.com/upload/iblock/eab/v25kizym2bwnubecq742so0rgdbayb9n/PUR0535GRM_01%20(1).png" TargetMode="External"/><Relationship Id="rId417" Type="http://schemas.openxmlformats.org/officeDocument/2006/relationships/hyperlink" Target="https://www.aqwella.com/upload/iblock/1cd/Untitled%20(1).png" TargetMode="External"/><Relationship Id="rId624" Type="http://schemas.openxmlformats.org/officeDocument/2006/relationships/hyperlink" Target="https://www.aqwella.com/upload/iblock/74c/leon_mp_05.jpg" TargetMode="External"/><Relationship Id="rId831" Type="http://schemas.openxmlformats.org/officeDocument/2006/relationships/hyperlink" Target="https://www.aqwella.com/upload/iblock/69e/Untitled%20(1).png" TargetMode="External"/><Relationship Id="rId1047" Type="http://schemas.openxmlformats.org/officeDocument/2006/relationships/hyperlink" Target="https://www.aqwella.com/upload/iblock/868/Genesis_3D.zip" TargetMode="External"/><Relationship Id="rId1254" Type="http://schemas.openxmlformats.org/officeDocument/2006/relationships/hyperlink" Target="https://www.aqwella.com/upload/iblock/8ef/untitled%20(3).png" TargetMode="External"/><Relationship Id="rId1461" Type="http://schemas.openxmlformats.org/officeDocument/2006/relationships/hyperlink" Target="https://www.aqwella.com/upload/iblock/654/AQWELLA_Mobi_booklet_2023.pdf" TargetMode="External"/><Relationship Id="rId2305" Type="http://schemas.openxmlformats.org/officeDocument/2006/relationships/hyperlink" Target="https://www.aqwella.com/upload/iblock/b05/moduo_slim_80.png" TargetMode="External"/><Relationship Id="rId2512" Type="http://schemas.openxmlformats.org/officeDocument/2006/relationships/hyperlink" Target="https://www.aqwella.com/upload/iblock/863/el_100.png" TargetMode="External"/><Relationship Id="rId1114" Type="http://schemas.openxmlformats.org/officeDocument/2006/relationships/hyperlink" Target="https://www.aqwella.com/upload/iblock/30e/750_750%20&#1089;&#1083;&#1072;&#1081;&#1076;&#1077;&#1088;%20&#1082;&#1086;&#1083;&#1083;&#1077;&#1082;&#1094;&#1080;&#1080;3%20(1).jpg" TargetMode="External"/><Relationship Id="rId1321" Type="http://schemas.openxmlformats.org/officeDocument/2006/relationships/hyperlink" Target="https://www.aqwella.com/upload/iblock/9fe/Miami_3D.zip" TargetMode="External"/><Relationship Id="rId4477" Type="http://schemas.openxmlformats.org/officeDocument/2006/relationships/hyperlink" Target="https://www.aqwella.com/upload/iblock/6fe/vmte83s4kyl9xinctmu6m4l5b9v68evm/AQWELLA_Geometria_booklet_2025.pdf" TargetMode="External"/><Relationship Id="rId4684" Type="http://schemas.openxmlformats.org/officeDocument/2006/relationships/hyperlink" Target="https://www.aqwella.com/upload/iblock/12a/tdmsck6vk9d4rfcqvi1lixwosedkk304/crea_38_round_web2.png" TargetMode="External"/><Relationship Id="rId3079" Type="http://schemas.openxmlformats.org/officeDocument/2006/relationships/hyperlink" Target="https://www.aqwella.com/upload/iblock/245/AQWELLA_Alba_booklet_2023.pdf" TargetMode="External"/><Relationship Id="rId3286" Type="http://schemas.openxmlformats.org/officeDocument/2006/relationships/hyperlink" Target="https://www.aqwella.com/upload/iblock/e69/750_750%2013.jpg" TargetMode="External"/><Relationship Id="rId3493" Type="http://schemas.openxmlformats.org/officeDocument/2006/relationships/hyperlink" Target="https://www.aqwella.com/upload/iblock/70e/POR0104WB_02.jpg" TargetMode="External"/><Relationship Id="rId4337" Type="http://schemas.openxmlformats.org/officeDocument/2006/relationships/hyperlink" Target="https://www.aqwella.com/upload/iblock/c9b/3zdq2s45hkkagdymxdlgowiuismjiz2a/GEO01062KS_02.png" TargetMode="External"/><Relationship Id="rId4544" Type="http://schemas.openxmlformats.org/officeDocument/2006/relationships/hyperlink" Target="https://www.aqwella.com/upload/iblock/5b7/kir9rbduzyxg2ax3q2clq37ap2c2i8o2/Geometria_80_1_ST_tech.pdf" TargetMode="External"/><Relationship Id="rId2095" Type="http://schemas.openxmlformats.org/officeDocument/2006/relationships/hyperlink" Target="https://www.aqwella.com/upload/iblock/5c4/Verona_3d_models.zip" TargetMode="External"/><Relationship Id="rId3146" Type="http://schemas.openxmlformats.org/officeDocument/2006/relationships/hyperlink" Target="https://www.aqwella.com/upload/iblock/33d/CUB_0107GR.png" TargetMode="External"/><Relationship Id="rId3353" Type="http://schemas.openxmlformats.org/officeDocument/2006/relationships/hyperlink" Target="https://www.aqwella.com/upload/iblock/aea/Urban_80_tech.pdf" TargetMode="External"/><Relationship Id="rId4751" Type="http://schemas.openxmlformats.org/officeDocument/2006/relationships/hyperlink" Target="https://www.aqwella.com/upload/iblock/bca/d2ofz4x0vizbwoffs6rj18d5f235zzro/GEO0535ST.png" TargetMode="External"/><Relationship Id="rId274" Type="http://schemas.openxmlformats.org/officeDocument/2006/relationships/hyperlink" Target="https://www.aqwella.com/upload/iblock/1a8/allegro_007.jpg" TargetMode="External"/><Relationship Id="rId481" Type="http://schemas.openxmlformats.org/officeDocument/2006/relationships/hyperlink" Target="https://www.aqwella.com/upload/iblock/398/foster_page_rus.pdf" TargetMode="External"/><Relationship Id="rId2162" Type="http://schemas.openxmlformats.org/officeDocument/2006/relationships/hyperlink" Target="https://www.aqwella.com/upload/iblock/1a7/oaiswnxu2nu2q30yqjmr2mg7bjn7dw88/NER0108PD_interior_750&#1093;750.png" TargetMode="External"/><Relationship Id="rId3006" Type="http://schemas.openxmlformats.org/officeDocument/2006/relationships/hyperlink" Target="https://www.aqwella.com/upload/iblock/f16/AQWELLA_Basic_booklet_20211122.pdf" TargetMode="External"/><Relationship Id="rId3560" Type="http://schemas.openxmlformats.org/officeDocument/2006/relationships/hyperlink" Target="https://www.aqwella.com/upload/iblock/c3b/ypq8h2zjza583pk430oygkeaq6dngtja/750_750%20moon%20100%20front.png" TargetMode="External"/><Relationship Id="rId4404" Type="http://schemas.openxmlformats.org/officeDocument/2006/relationships/hyperlink" Target="https://www.aqwella.com/upload/iblock/dee/i2gwofmqckxfxmfq9xl2dyaafy8ahb3y/Geometria_65_2_ST_tech.pdf" TargetMode="External"/><Relationship Id="rId4611" Type="http://schemas.openxmlformats.org/officeDocument/2006/relationships/hyperlink" Target="https://www.aqwella.com/upload/iblock/9a3/okktjhlyby2jkg071slesus1xswjpj0m/AQWELLA_Geometria_booklet_2025.pdf" TargetMode="External"/><Relationship Id="rId134" Type="http://schemas.openxmlformats.org/officeDocument/2006/relationships/hyperlink" Target="https://www.aqwella.com/upload/iblock/608/la_donna_004.jpg" TargetMode="External"/><Relationship Id="rId3213" Type="http://schemas.openxmlformats.org/officeDocument/2006/relationships/hyperlink" Target="https://www.aqwella.com/upload/iblock/aa7/Urban_3d_models.zip" TargetMode="External"/><Relationship Id="rId3420" Type="http://schemas.openxmlformats.org/officeDocument/2006/relationships/hyperlink" Target="https://www.aqwella.com/upload/iblock/d21/Craft3DModels.zip" TargetMode="External"/><Relationship Id="rId341" Type="http://schemas.openxmlformats.org/officeDocument/2006/relationships/hyperlink" Target="https://www.aqwella.com/upload/iblock/73d/brig_page_rus.pdf" TargetMode="External"/><Relationship Id="rId2022" Type="http://schemas.openxmlformats.org/officeDocument/2006/relationships/hyperlink" Target="https://www.aqwella.com/upload/iblock/6cb/frg_35_01.jpg" TargetMode="External"/><Relationship Id="rId2979" Type="http://schemas.openxmlformats.org/officeDocument/2006/relationships/hyperlink" Target="https://www.aqwella.com/upload/iblock/3fd/BAS0108DZ_04.jpg" TargetMode="External"/><Relationship Id="rId201" Type="http://schemas.openxmlformats.org/officeDocument/2006/relationships/hyperlink" Target="https://www.aqwella.com/upload/iblock/4aa/Allegro_V6_tech.pdf" TargetMode="External"/><Relationship Id="rId1788" Type="http://schemas.openxmlformats.org/officeDocument/2006/relationships/hyperlink" Target="https://www.aqwella.com/upload/iblock/dfd/moby_120_board_opened.jpg" TargetMode="External"/><Relationship Id="rId1995" Type="http://schemas.openxmlformats.org/officeDocument/2006/relationships/hyperlink" Target="https://www.aqwella.com/upload/iblock/d85/Fargo_3D.zip" TargetMode="External"/><Relationship Id="rId2839" Type="http://schemas.openxmlformats.org/officeDocument/2006/relationships/hyperlink" Target="https://www.aqwella.com/upload/iblock/d46/accent_120_dz_basin.jpg" TargetMode="External"/><Relationship Id="rId4194" Type="http://schemas.openxmlformats.org/officeDocument/2006/relationships/hyperlink" Target="https://www.aqwella.com/upload/iblock/a27/jn3mzvptni3zy8k3xncx37ar4t92vc7v/GEO01102KS.png" TargetMode="External"/><Relationship Id="rId1648" Type="http://schemas.openxmlformats.org/officeDocument/2006/relationships/hyperlink" Target="https://www.aqwella.com/upload/iblock/0a6/sifon.jpg" TargetMode="External"/><Relationship Id="rId4054" Type="http://schemas.openxmlformats.org/officeDocument/2006/relationships/hyperlink" Target="https://www.aqwella.com/upload/iblock/5c3/1tgynog8m7da230uzqke0ytnyknn5txu/AQWELLA_Geometria_booklet_2025.pdf" TargetMode="External"/><Relationship Id="rId4261" Type="http://schemas.openxmlformats.org/officeDocument/2006/relationships/hyperlink" Target="https://www.aqwella.com/upload/iblock/6a3/j8p223tt0betzls2oremq49sur4s8d2u/GEO01102ST+STG1014X456MW_01.png" TargetMode="External"/><Relationship Id="rId1508" Type="http://schemas.openxmlformats.org/officeDocument/2006/relationships/hyperlink" Target="https://www.aqwella.com/upload/iblock/d76/AQWELLA_Mobi_booklet_2023.pdf" TargetMode="External"/><Relationship Id="rId1855" Type="http://schemas.openxmlformats.org/officeDocument/2006/relationships/hyperlink" Target="https://www.aqwella.com/upload/iblock/ff6/Mobi_tech.pdf" TargetMode="External"/><Relationship Id="rId2906" Type="http://schemas.openxmlformats.org/officeDocument/2006/relationships/hyperlink" Target="https://www.aqwella.com/upload/iblock/6e2/Accent_75_tech.pdf" TargetMode="External"/><Relationship Id="rId3070" Type="http://schemas.openxmlformats.org/officeDocument/2006/relationships/hyperlink" Target="https://www.aqwella.com/upload/iblock/ea1/Alba_DG_basin.jpg" TargetMode="External"/><Relationship Id="rId4121" Type="http://schemas.openxmlformats.org/officeDocument/2006/relationships/hyperlink" Target="https://www.aqwella.com/upload/iblock/4b3/v6m25osos6i52b289b3mm22htnjxv6dd/crea_38_round_web2.png" TargetMode="External"/><Relationship Id="rId1715" Type="http://schemas.openxmlformats.org/officeDocument/2006/relationships/hyperlink" Target="https://www.aqwella.com/upload/iblock/2d4/moby_penal.jpg" TargetMode="External"/><Relationship Id="rId1922" Type="http://schemas.openxmlformats.org/officeDocument/2006/relationships/hyperlink" Target="https://www.aqwella.com/upload/iblock/6c5/Manchester_3D.zip" TargetMode="External"/><Relationship Id="rId3887" Type="http://schemas.openxmlformats.org/officeDocument/2006/relationships/hyperlink" Target="https://www.aqwella.com/upload/iblock/2ea/i37vo7gck8bha6hjdddtiht7xi0dxdu4/750_750%20pure%20shalfei%20100.jpg" TargetMode="External"/><Relationship Id="rId2489" Type="http://schemas.openxmlformats.org/officeDocument/2006/relationships/hyperlink" Target="https://www.aqwella.com/upload/iblock/a05/da_100_012.jpg" TargetMode="External"/><Relationship Id="rId2696" Type="http://schemas.openxmlformats.org/officeDocument/2006/relationships/hyperlink" Target="https://www.aqwella.com/upload/iblock/e4f/evolution_07.jpg" TargetMode="External"/><Relationship Id="rId3747" Type="http://schemas.openxmlformats.org/officeDocument/2006/relationships/hyperlink" Target="https://www.aqwella.com/upload/iblock/b64/em7tb4cb52ci3ck5a9bf7zflizp2wxql/Rodos_75_2n_tech.pdf" TargetMode="External"/><Relationship Id="rId3954" Type="http://schemas.openxmlformats.org/officeDocument/2006/relationships/hyperlink" Target="https://www.aqwella.com/upload/iblock/6f2/kzmjseuad3kc3904nxzg2fpwrm47qppb/forma_r.png" TargetMode="External"/><Relationship Id="rId668" Type="http://schemas.openxmlformats.org/officeDocument/2006/relationships/hyperlink" Target="https://www.aqwella.com/upload/iblock/c2c/Line_P5-1_tech.pdf" TargetMode="External"/><Relationship Id="rId875" Type="http://schemas.openxmlformats.org/officeDocument/2006/relationships/hyperlink" Target="https://www.aqwella.com/upload/iblock/e7d/bergamo_02.jpg" TargetMode="External"/><Relationship Id="rId1298" Type="http://schemas.openxmlformats.org/officeDocument/2006/relationships/hyperlink" Target="https://www.aqwella.com/upload/iblock/afe/Untitled%20(19).png" TargetMode="External"/><Relationship Id="rId2349" Type="http://schemas.openxmlformats.org/officeDocument/2006/relationships/hyperlink" Target="https://www.aqwella.com/upload/iblock/3a0/frg_60_01.jpg" TargetMode="External"/><Relationship Id="rId2556" Type="http://schemas.openxmlformats.org/officeDocument/2006/relationships/hyperlink" Target="https://www.aqwella.com/upload/iblock/05c/DUE0525W+DUER4GL.png" TargetMode="External"/><Relationship Id="rId2763" Type="http://schemas.openxmlformats.org/officeDocument/2006/relationships/hyperlink" Target="https://www.aqwella.com/upload/iblock/b7d/Logic%20700.pdf" TargetMode="External"/><Relationship Id="rId2970" Type="http://schemas.openxmlformats.org/officeDocument/2006/relationships/hyperlink" Target="https://www.aqwella.com/upload/iblock/01a/BAS0107DZ.png" TargetMode="External"/><Relationship Id="rId3607" Type="http://schemas.openxmlformats.org/officeDocument/2006/relationships/hyperlink" Target="https://www.aqwella.com/upload/iblock/cc7/4c44jnmwn4su0l49xacbpukxgu1s0etl/AQWELLA%20Mirror%20Catalog%202024.pdf" TargetMode="External"/><Relationship Id="rId3814" Type="http://schemas.openxmlformats.org/officeDocument/2006/relationships/hyperlink" Target="https://www.aqwella.com/upload/iblock/06e/2sfdarqkpq4t1krqolxb3yz0r47mp11k/Pure_100_tech.pdf" TargetMode="External"/><Relationship Id="rId528" Type="http://schemas.openxmlformats.org/officeDocument/2006/relationships/hyperlink" Target="https://www.aqwella.com/upload/iblock/3d8/Frachesca_65_tech.pdf" TargetMode="External"/><Relationship Id="rId735" Type="http://schemas.openxmlformats.org/officeDocument/2006/relationships/hyperlink" Target="https://www.aqwella.com/upload/iblock/706/q80.png" TargetMode="External"/><Relationship Id="rId942" Type="http://schemas.openxmlformats.org/officeDocument/2006/relationships/hyperlink" Target="https://www.aqwella.com/upload/iblock/a80/Empire_tech.pdf" TargetMode="External"/><Relationship Id="rId1158" Type="http://schemas.openxmlformats.org/officeDocument/2006/relationships/hyperlink" Target="https://www.aqwella.com/upload/iblock/107/untitled%20(23).png" TargetMode="External"/><Relationship Id="rId1365" Type="http://schemas.openxmlformats.org/officeDocument/2006/relationships/hyperlink" Target="https://www.aqwella.com/upload/iblock/0f6/120_2.png" TargetMode="External"/><Relationship Id="rId1572" Type="http://schemas.openxmlformats.org/officeDocument/2006/relationships/hyperlink" Target="https://www.aqwella.com/upload/iblock/525/moby_100_olimp.jpg" TargetMode="External"/><Relationship Id="rId2209" Type="http://schemas.openxmlformats.org/officeDocument/2006/relationships/hyperlink" Target="https://www.aqwella.com/upload/iblock/8c0/Sity_60_tech.pdf" TargetMode="External"/><Relationship Id="rId2416" Type="http://schemas.openxmlformats.org/officeDocument/2006/relationships/hyperlink" Target="https://www.aqwella.com/upload/iblock/373/untitled%20(3).png" TargetMode="External"/><Relationship Id="rId2623" Type="http://schemas.openxmlformats.org/officeDocument/2006/relationships/hyperlink" Target="https://www.aqwella.com/upload/iblock/221/DUE0112BLK+DUER8GL%20(2).png" TargetMode="External"/><Relationship Id="rId1018" Type="http://schemas.openxmlformats.org/officeDocument/2006/relationships/hyperlink" Target="https://www.aqwella.com/upload/iblock/679/Genesis_tech.pdf" TargetMode="External"/><Relationship Id="rId1225" Type="http://schemas.openxmlformats.org/officeDocument/2006/relationships/hyperlink" Target="https://www.aqwella.com/upload/iblock/4a5/Malaga_tech.pdf" TargetMode="External"/><Relationship Id="rId1432" Type="http://schemas.openxmlformats.org/officeDocument/2006/relationships/hyperlink" Target="https://www.aqwella.com/upload/iblock/255/untitled%20(2).png" TargetMode="External"/><Relationship Id="rId2830" Type="http://schemas.openxmlformats.org/officeDocument/2006/relationships/hyperlink" Target="https://www.aqwella.com/upload/iblock/0c7/accent_60_w_edge.jpg" TargetMode="External"/><Relationship Id="rId4588" Type="http://schemas.openxmlformats.org/officeDocument/2006/relationships/hyperlink" Target="https://www.aqwella.com/upload/iblock/1b2/5r1l3jflc52o925bnxddcoddbtxa1ias/&#1042;&#1080;&#1083;&#1080;&#1089;%20800.png" TargetMode="External"/><Relationship Id="rId71" Type="http://schemas.openxmlformats.org/officeDocument/2006/relationships/hyperlink" Target="https://www.aqwella.com/upload/iblock/084/Ba.05.45.jpg" TargetMode="External"/><Relationship Id="rId802" Type="http://schemas.openxmlformats.org/officeDocument/2006/relationships/hyperlink" Target="https://www.aqwella.com/upload/iblock/5a7/rio_page_eng.pdf" TargetMode="External"/><Relationship Id="rId3397" Type="http://schemas.openxmlformats.org/officeDocument/2006/relationships/hyperlink" Target="https://www.aqwella.com/upload/iblock/158/AQWELLA%20Craft%20collection%20presentation.pdf" TargetMode="External"/><Relationship Id="rId4795" Type="http://schemas.openxmlformats.org/officeDocument/2006/relationships/hyperlink" Target="https://www.aqwella.com/upload/iblock/e08/ldakq99kk98gf27x7wwx653pb6w7szso/VAN01072N_02.png" TargetMode="External"/><Relationship Id="rId4448" Type="http://schemas.openxmlformats.org/officeDocument/2006/relationships/hyperlink" Target="https://www.aqwella.com/upload/iblock/d38/8rg0t1dc53mn4u6tdas0z1tmhi2400ld/Geometria_80_1_UM_tech.pdf" TargetMode="External"/><Relationship Id="rId4655" Type="http://schemas.openxmlformats.org/officeDocument/2006/relationships/hyperlink" Target="https://www.aqwella.com/upload/iblock/3c1/l399hh5rc21i2ry89j5ib5eu6ykvremc/crea_38_round_web2.png" TargetMode="External"/><Relationship Id="rId178" Type="http://schemas.openxmlformats.org/officeDocument/2006/relationships/hyperlink" Target="https://www.aqwella.com/upload/iblock/38c/LaDonna_tech.pdf" TargetMode="External"/><Relationship Id="rId3257" Type="http://schemas.openxmlformats.org/officeDocument/2006/relationships/hyperlink" Target="https://www.aqwella.com/upload/iblock/317/Urban_3d_models.zip" TargetMode="External"/><Relationship Id="rId3464" Type="http://schemas.openxmlformats.org/officeDocument/2006/relationships/hyperlink" Target="https://www.aqwella.com/upload/iblock/e04/fest_80.png" TargetMode="External"/><Relationship Id="rId3671" Type="http://schemas.openxmlformats.org/officeDocument/2006/relationships/hyperlink" Target="https://www.aqwella.com/upload/iblock/23d/k0sx0u3skbp7s4qpsz4sfw5w32v5n5yx/750_750%20simplex55.png" TargetMode="External"/><Relationship Id="rId4308" Type="http://schemas.openxmlformats.org/officeDocument/2006/relationships/hyperlink" Target="https://www.aqwella.com/upload/iblock/47a/e56f0xcb61skj0ysgztpsflmip7v9jud/AQWELLA_Geometria_booklet_2025.pdf" TargetMode="External"/><Relationship Id="rId4515" Type="http://schemas.openxmlformats.org/officeDocument/2006/relationships/hyperlink" Target="https://www.aqwella.com/upload/iblock/e7a/9qlg4smyh39vrpbii7owdo7gsg2151m0/Geometria_80_1_ST_tech.pdf" TargetMode="External"/><Relationship Id="rId4722" Type="http://schemas.openxmlformats.org/officeDocument/2006/relationships/hyperlink" Target="https://www.aqwella.com/upload/iblock/157/6dg6mxk9a4o2ignd5s6jjj64yoqz277z/Rectangle%20123.png" TargetMode="External"/><Relationship Id="rId385" Type="http://schemas.openxmlformats.org/officeDocument/2006/relationships/hyperlink" Target="https://www.aqwella.com/upload/iblock/c19/cor0407.jpg" TargetMode="External"/><Relationship Id="rId592" Type="http://schemas.openxmlformats.org/officeDocument/2006/relationships/hyperlink" Target="https://www.aqwella.com/upload/iblock/11b/Frachesca_85_tech.pdf" TargetMode="External"/><Relationship Id="rId2066" Type="http://schemas.openxmlformats.org/officeDocument/2006/relationships/hyperlink" Target="https://www.aqwella.com/upload/iblock/0d1/9dkhcjuj3nb4gg1rg3v56jot90ikqagq/FRGN440.png" TargetMode="External"/><Relationship Id="rId2273" Type="http://schemas.openxmlformats.org/officeDocument/2006/relationships/hyperlink" Target="https://www.aqwella.com/upload/iblock/ee7/Smart_3D_Model.zip" TargetMode="External"/><Relationship Id="rId2480" Type="http://schemas.openxmlformats.org/officeDocument/2006/relationships/hyperlink" Target="https://www.aqwella.com/upload/iblock/153/006.jpg" TargetMode="External"/><Relationship Id="rId3117" Type="http://schemas.openxmlformats.org/officeDocument/2006/relationships/hyperlink" Target="https://www.aqwella.com/upload/iblock/4da/CMPSL0604D_01.png" TargetMode="External"/><Relationship Id="rId3324" Type="http://schemas.openxmlformats.org/officeDocument/2006/relationships/hyperlink" Target="https://www.aqwella.com/upload/iblock/cb4/AQWELLA_Urban_booklet_20220117.pdf" TargetMode="External"/><Relationship Id="rId3531" Type="http://schemas.openxmlformats.org/officeDocument/2006/relationships/hyperlink" Target="https://www.aqwella.com/upload/iblock/06b/v6ok7zftajjk0mkv20dbdjqtr3gf2mfx/aura_70_tech.png" TargetMode="External"/><Relationship Id="rId245" Type="http://schemas.openxmlformats.org/officeDocument/2006/relationships/hyperlink" Target="https://www.aqwella.com/upload/iblock/184/eleganse_500.png" TargetMode="External"/><Relationship Id="rId452" Type="http://schemas.openxmlformats.org/officeDocument/2006/relationships/hyperlink" Target="https://www.aqwella.com/upload/iblock/258/untitled%20(2).png" TargetMode="External"/><Relationship Id="rId1082" Type="http://schemas.openxmlformats.org/officeDocument/2006/relationships/hyperlink" Target="https://www.aqwella.com/upload/iblock/deb/untitled%20(4).png" TargetMode="External"/><Relationship Id="rId2133" Type="http://schemas.openxmlformats.org/officeDocument/2006/relationships/hyperlink" Target="https://www.aqwella.com/upload/iblock/cf4/l8syqwr1xiyzricascsxb2vyzbsjrv9v/neringa_002a.jpg" TargetMode="External"/><Relationship Id="rId2340" Type="http://schemas.openxmlformats.org/officeDocument/2006/relationships/hyperlink" Target="https://www.aqwella.com/upload/iblock/42e/neringa_003.jpg" TargetMode="External"/><Relationship Id="rId105" Type="http://schemas.openxmlformats.org/officeDocument/2006/relationships/hyperlink" Target="https://www.aqwella.com/upload/iblock/20f/Barcelona_65_tech.pdf" TargetMode="External"/><Relationship Id="rId312" Type="http://schemas.openxmlformats.org/officeDocument/2006/relationships/hyperlink" Target="https://www.aqwella.com/upload/iblock/c64/Brig_3D.zip" TargetMode="External"/><Relationship Id="rId2200" Type="http://schemas.openxmlformats.org/officeDocument/2006/relationships/hyperlink" Target="https://www.aqwella.com/upload/iblock/721/Sity_60_tech.pdf" TargetMode="External"/><Relationship Id="rId4098" Type="http://schemas.openxmlformats.org/officeDocument/2006/relationships/hyperlink" Target="https://www.aqwella.com/upload/iblock/114/hhp8lh4ejao2hm815hlh3sjbta43efop/GEO01101SH+STG1014X456GS_01.png" TargetMode="External"/><Relationship Id="rId1899" Type="http://schemas.openxmlformats.org/officeDocument/2006/relationships/hyperlink" Target="https://www.aqwella.com/upload/iblock/456/3o6d8f41vklqbwoneg7zchndtvfbbibf/manchester_int_handles_750&#1093;750.png" TargetMode="External"/><Relationship Id="rId4165" Type="http://schemas.openxmlformats.org/officeDocument/2006/relationships/hyperlink" Target="https://www.aqwella.com/upload/iblock/40a/0uh0wss4lsnqs2cofl1qz23dt010fbpt/Geometria_100_2_UM_tech.png" TargetMode="External"/><Relationship Id="rId4372" Type="http://schemas.openxmlformats.org/officeDocument/2006/relationships/hyperlink" Target="https://www.aqwella.com/upload/iblock/315/nrcbnyan3iljltgqd3z2tl2h8p5nh5pv/GEO01062SH+STG562X476MW_02.png" TargetMode="External"/><Relationship Id="rId1759" Type="http://schemas.openxmlformats.org/officeDocument/2006/relationships/hyperlink" Target="https://www.aqwella.com/upload/iblock/34b/MOB0535W+MOB0735W.png" TargetMode="External"/><Relationship Id="rId1966" Type="http://schemas.openxmlformats.org/officeDocument/2006/relationships/hyperlink" Target="https://www.aqwella.com/upload/iblock/410/Manchester_3D.zip" TargetMode="External"/><Relationship Id="rId3181" Type="http://schemas.openxmlformats.org/officeDocument/2006/relationships/hyperlink" Target="https://www.aqwella.com/upload/iblock/81c/CUB_0109W.png" TargetMode="External"/><Relationship Id="rId4025" Type="http://schemas.openxmlformats.org/officeDocument/2006/relationships/hyperlink" Target="https://www.aqwella.com/upload/iblock/4fc/pt3vndkhviraqtt6s51juh2e980qayq8/Geometria_100_1_UM_tech.pdf" TargetMode="External"/><Relationship Id="rId1619" Type="http://schemas.openxmlformats.org/officeDocument/2006/relationships/hyperlink" Target="https://www.aqwella.com/upload/iblock/506/AQWELLA_Mobi_booklet_2023.pdf" TargetMode="External"/><Relationship Id="rId1826" Type="http://schemas.openxmlformats.org/officeDocument/2006/relationships/hyperlink" Target="https://www.aqwella.com/upload/iblock/515/MOB0410+MOB0717W.png" TargetMode="External"/><Relationship Id="rId4232" Type="http://schemas.openxmlformats.org/officeDocument/2006/relationships/hyperlink" Target="https://www.aqwella.com/upload/iblock/ce0/6rkdzqws55qkht85rsvhjvddb6yt9xsb/GEO01102SH+STG1014X456MW_01.png" TargetMode="External"/><Relationship Id="rId3041" Type="http://schemas.openxmlformats.org/officeDocument/2006/relationships/hyperlink" Target="https://www.aqwella.com/upload/iblock/f67/AQWELLA%20UM_page.pdf" TargetMode="External"/><Relationship Id="rId3998" Type="http://schemas.openxmlformats.org/officeDocument/2006/relationships/hyperlink" Target="https://www.aqwella.com/upload/iblock/883/unell45va3whq221z14lio6kh3yazzst/TER01052NDB_L.png" TargetMode="External"/><Relationship Id="rId3858" Type="http://schemas.openxmlformats.org/officeDocument/2006/relationships/hyperlink" Target="https://www.aqwella.com/upload/iblock/b95/qapvlggpr0s2lewbi23xiz10icov3zn2/PUR0106WM_01%20(1).png" TargetMode="External"/><Relationship Id="rId779" Type="http://schemas.openxmlformats.org/officeDocument/2006/relationships/hyperlink" Target="https://www.aqwella.com/upload/iblock/65e/tzio3xdw5h77u1db1qm90vki3ggc4126/rio_mirror_750&#1093;750.png" TargetMode="External"/><Relationship Id="rId986" Type="http://schemas.openxmlformats.org/officeDocument/2006/relationships/hyperlink" Target="https://www.aqwella.com/upload/iblock/867/genesis_page_rus_new.pdf" TargetMode="External"/><Relationship Id="rId2667" Type="http://schemas.openxmlformats.org/officeDocument/2006/relationships/hyperlink" Target="https://www.aqwella.com/upload/iblock/5e7/Elegance%201000.pdf" TargetMode="External"/><Relationship Id="rId3718" Type="http://schemas.openxmlformats.org/officeDocument/2006/relationships/hyperlink" Target="https://www.aqwella.com/upload/iblock/957/4f4r8ucbpek0ua5ziy0k7s79xys3gsdn/Rodos_65_1_tech.pdf" TargetMode="External"/><Relationship Id="rId639" Type="http://schemas.openxmlformats.org/officeDocument/2006/relationships/hyperlink" Target="https://www.aqwella.com/upload/iblock/e35/line_65_01.jpg" TargetMode="External"/><Relationship Id="rId1269" Type="http://schemas.openxmlformats.org/officeDocument/2006/relationships/hyperlink" Target="https://www.aqwella.com/upload/iblock/566/AQWELLA_Miami_booklet_2023.pdf" TargetMode="External"/><Relationship Id="rId1476" Type="http://schemas.openxmlformats.org/officeDocument/2006/relationships/hyperlink" Target="https://www.aqwella.com/upload/iblock/70c/untitled.png" TargetMode="External"/><Relationship Id="rId2874" Type="http://schemas.openxmlformats.org/officeDocument/2006/relationships/hyperlink" Target="https://www.aqwella.com/upload/iblock/d0c/accent_60_dz_edge.jpg" TargetMode="External"/><Relationship Id="rId3925" Type="http://schemas.openxmlformats.org/officeDocument/2006/relationships/hyperlink" Target="https://www.aqwella.com/upload/iblock/919/vextg8tdm9oz2vsv7my8bjfiorkxgcj4/Pure_100_tech.pdf" TargetMode="External"/><Relationship Id="rId846" Type="http://schemas.openxmlformats.org/officeDocument/2006/relationships/hyperlink" Target="https://www.aqwella.com/upload/iblock/e79/Untitled%20(2).png" TargetMode="External"/><Relationship Id="rId1129" Type="http://schemas.openxmlformats.org/officeDocument/2006/relationships/hyperlink" Target="https://www.aqwella.com/upload/iblock/6a4/AQWELLA_Infinity_booklet_2023.pdf" TargetMode="External"/><Relationship Id="rId1683" Type="http://schemas.openxmlformats.org/officeDocument/2006/relationships/hyperlink" Target="https://www.aqwella.com/upload/iblock/c91/MOB0106W+MOB0706DB.png" TargetMode="External"/><Relationship Id="rId1890" Type="http://schemas.openxmlformats.org/officeDocument/2006/relationships/hyperlink" Target="https://www.aqwella.com/upload/iblock/a26/untitled%20(4).png" TargetMode="External"/><Relationship Id="rId2527" Type="http://schemas.openxmlformats.org/officeDocument/2006/relationships/hyperlink" Target="https://www.aqwella.com/upload/iblock/608/dune_007.jpg" TargetMode="External"/><Relationship Id="rId2734" Type="http://schemas.openxmlformats.org/officeDocument/2006/relationships/hyperlink" Target="https://www.aqwella.com/upload/iblock/ff1/007.jpg" TargetMode="External"/><Relationship Id="rId2941" Type="http://schemas.openxmlformats.org/officeDocument/2006/relationships/hyperlink" Target="https://www.aqwella.com/upload/iblock/3ae/Accent_3d.zip" TargetMode="External"/><Relationship Id="rId706" Type="http://schemas.openxmlformats.org/officeDocument/2006/relationships/hyperlink" Target="https://www.aqwella.com/upload/iblock/80c/Neo_60_floor_tech.pdf" TargetMode="External"/><Relationship Id="rId913" Type="http://schemas.openxmlformats.org/officeDocument/2006/relationships/hyperlink" Target="https://www.aqwella.com/upload/iblock/ea4/untitled%20(1).png" TargetMode="External"/><Relationship Id="rId1336" Type="http://schemas.openxmlformats.org/officeDocument/2006/relationships/hyperlink" Target="https://www.aqwella.com/upload/iblock/7bd/120.jpg" TargetMode="External"/><Relationship Id="rId1543" Type="http://schemas.openxmlformats.org/officeDocument/2006/relationships/hyperlink" Target="https://www.aqwella.com/upload/iblock/54b/MOB0108BS+MOB0708DB.png" TargetMode="External"/><Relationship Id="rId1750" Type="http://schemas.openxmlformats.org/officeDocument/2006/relationships/hyperlink" Target="https://www.aqwella.com/upload/iblock/22d/AQWELLA_Mobi_booklet_2023.pdf" TargetMode="External"/><Relationship Id="rId2801" Type="http://schemas.openxmlformats.org/officeDocument/2006/relationships/hyperlink" Target="https://www.aqwella.com/upload/iblock/5f5/pap_001.jpg" TargetMode="External"/><Relationship Id="rId4699" Type="http://schemas.openxmlformats.org/officeDocument/2006/relationships/hyperlink" Target="https://www.aqwella.com/upload/iblock/a91/jo7136q3jdm5rvh4fz0v5weikagokkdo/GEO01082WM.png" TargetMode="External"/><Relationship Id="rId42" Type="http://schemas.openxmlformats.org/officeDocument/2006/relationships/hyperlink" Target="https://www.aqwella.com/upload/iblock/28c/Ba.02.06.jpg" TargetMode="External"/><Relationship Id="rId1403" Type="http://schemas.openxmlformats.org/officeDocument/2006/relationships/hyperlink" Target="https://www.aqwella.com/upload/iblock/408/Mobi_tech.pdf" TargetMode="External"/><Relationship Id="rId1610" Type="http://schemas.openxmlformats.org/officeDocument/2006/relationships/hyperlink" Target="https://www.aqwella.com/upload/iblock/529/AQWELLA_Mobi_booklet_2023.pdf" TargetMode="External"/><Relationship Id="rId4559" Type="http://schemas.openxmlformats.org/officeDocument/2006/relationships/hyperlink" Target="https://www.aqwella.com/upload/iblock/a4f/r9rzizz5hctpy3zydi5qj56cqe64ow0v/Geometria_80_1_UM_tech.png" TargetMode="External"/><Relationship Id="rId4766" Type="http://schemas.openxmlformats.org/officeDocument/2006/relationships/hyperlink" Target="https://www.aqwella.com/upload/iblock/a1e/r3mmlfpu8wbby6blr1f9gmh7z0zcci35/VAN0110_01.png" TargetMode="External"/><Relationship Id="rId3368" Type="http://schemas.openxmlformats.org/officeDocument/2006/relationships/hyperlink" Target="https://www.aqwella.com/upload/iblock/ee4/URB0535DD.png" TargetMode="External"/><Relationship Id="rId3575" Type="http://schemas.openxmlformats.org/officeDocument/2006/relationships/hyperlink" Target="https://www.aqwella.com/upload/iblock/be9/upn31bkt4wzr5f0xmk5jtsp0u1h87p5q/750_750%20moon%20100%20df%20(1).png" TargetMode="External"/><Relationship Id="rId3782" Type="http://schemas.openxmlformats.org/officeDocument/2006/relationships/hyperlink" Target="https://www.aqwella.com/upload/iblock/b13/1lwsiazog8n69sru5j61ycqzjg2lga7w/AQWELLA_Rodos_booklet_2024.pdf" TargetMode="External"/><Relationship Id="rId4419" Type="http://schemas.openxmlformats.org/officeDocument/2006/relationships/hyperlink" Target="https://www.aqwella.com/upload/iblock/e40/yggruoe61bj2k28zykstju5d7rrrfgts/Geometria_65_2_UM_tech.png" TargetMode="External"/><Relationship Id="rId4626" Type="http://schemas.openxmlformats.org/officeDocument/2006/relationships/hyperlink" Target="https://www.aqwella.com/upload/iblock/a40/nq5khe5mb373nvwgl04cz8px2o10kf09/crea_38_round_web2.png" TargetMode="External"/><Relationship Id="rId4833" Type="http://schemas.openxmlformats.org/officeDocument/2006/relationships/hyperlink" Target="https://www.aqwella.com/upload/iblock/1ed/sr16grwbfocem5t4la8ge3m1l2ri75xp/VAN0555N_01.png" TargetMode="External"/><Relationship Id="rId289" Type="http://schemas.openxmlformats.org/officeDocument/2006/relationships/hyperlink" Target="https://www.aqwella.com/upload/iblock/fc8/Agr.01.08_3.jpg" TargetMode="External"/><Relationship Id="rId496" Type="http://schemas.openxmlformats.org/officeDocument/2006/relationships/hyperlink" Target="https://www.aqwella.com/upload/iblock/560/foster_700.png" TargetMode="External"/><Relationship Id="rId2177" Type="http://schemas.openxmlformats.org/officeDocument/2006/relationships/hyperlink" Target="https://www.aqwella.com/upload/iblock/fd3/nqo8c5e8p2ewl86urmwggzz44pjviw6u/Neringa_tech_new.pdf" TargetMode="External"/><Relationship Id="rId2384" Type="http://schemas.openxmlformats.org/officeDocument/2006/relationships/hyperlink" Target="https://www.aqwella.com/upload/iblock/728/RM0205W.png" TargetMode="External"/><Relationship Id="rId2591" Type="http://schemas.openxmlformats.org/officeDocument/2006/relationships/hyperlink" Target="https://www.aqwella.com/upload/iblock/edc/da_100_02.png" TargetMode="External"/><Relationship Id="rId3228" Type="http://schemas.openxmlformats.org/officeDocument/2006/relationships/hyperlink" Target="https://www.aqwella.com/upload/iblock/ec4/Urban_100_tech.pdf" TargetMode="External"/><Relationship Id="rId3435" Type="http://schemas.openxmlformats.org/officeDocument/2006/relationships/hyperlink" Target="https://www.aqwella.com/upload/iblock/24f/AQWELLA%20Craft%20collection%20presentation.pdf" TargetMode="External"/><Relationship Id="rId3642" Type="http://schemas.openxmlformats.org/officeDocument/2006/relationships/hyperlink" Target="https://www.aqwella.com/upload/iblock/f0d/2iotqqaqw4cyqfomg11w80p5x0ill3uh/750_750%20vision%20frame.jpg" TargetMode="External"/><Relationship Id="rId149" Type="http://schemas.openxmlformats.org/officeDocument/2006/relationships/hyperlink" Target="https://www.aqwella.com/upload/iblock/cc0/la_donna_001.jpg" TargetMode="External"/><Relationship Id="rId356" Type="http://schemas.openxmlformats.org/officeDocument/2006/relationships/hyperlink" Target="https://www.aqwella.com/upload/iblock/25b/1pwcodyi604d2gzbg2vebmep2bo9tam2/brig_75_int_750&#1093;750.png" TargetMode="External"/><Relationship Id="rId563" Type="http://schemas.openxmlformats.org/officeDocument/2006/relationships/hyperlink" Target="https://www.aqwella.com/upload/iblock/354/stil_1050.png" TargetMode="External"/><Relationship Id="rId770" Type="http://schemas.openxmlformats.org/officeDocument/2006/relationships/hyperlink" Target="https://www.aqwella.com/upload/iblock/4b4/untitled%20(21).png" TargetMode="External"/><Relationship Id="rId1193" Type="http://schemas.openxmlformats.org/officeDocument/2006/relationships/hyperlink" Target="https://www.aqwella.com/upload/iblock/053/AQWELLA_Malaga_booklet_2023.pdf" TargetMode="External"/><Relationship Id="rId2037" Type="http://schemas.openxmlformats.org/officeDocument/2006/relationships/hyperlink" Target="https://www.aqwella.com/upload/iblock/f93/Fargo_3D.zip" TargetMode="External"/><Relationship Id="rId2244" Type="http://schemas.openxmlformats.org/officeDocument/2006/relationships/hyperlink" Target="https://www.aqwella.com/upload/iblock/10d/Sity_50_tech.pdf" TargetMode="External"/><Relationship Id="rId2451" Type="http://schemas.openxmlformats.org/officeDocument/2006/relationships/hyperlink" Target="https://www.aqwella.com/upload/iblock/bb8/003.jpg" TargetMode="External"/><Relationship Id="rId216" Type="http://schemas.openxmlformats.org/officeDocument/2006/relationships/hyperlink" Target="https://www.aqwella.com/upload/iblock/032/allegro_002.jpg" TargetMode="External"/><Relationship Id="rId423" Type="http://schemas.openxmlformats.org/officeDocument/2006/relationships/hyperlink" Target="https://www.aqwella.com/upload/iblock/903/Untitled%20(5).png" TargetMode="External"/><Relationship Id="rId1053" Type="http://schemas.openxmlformats.org/officeDocument/2006/relationships/hyperlink" Target="https://www.aqwella.com/upload/iblock/336/genesis_003.jpg" TargetMode="External"/><Relationship Id="rId1260" Type="http://schemas.openxmlformats.org/officeDocument/2006/relationships/hyperlink" Target="https://www.aqwella.com/upload/iblock/b8b/Miami_tech.pdf" TargetMode="External"/><Relationship Id="rId2104" Type="http://schemas.openxmlformats.org/officeDocument/2006/relationships/hyperlink" Target="https://www.aqwella.com/upload/iblock/f01/Verona_3d_models.zip" TargetMode="External"/><Relationship Id="rId3502" Type="http://schemas.openxmlformats.org/officeDocument/2006/relationships/hyperlink" Target="https://www.aqwella.com/upload/iblock/6eb/POR0104WW_01.jpg" TargetMode="External"/><Relationship Id="rId630" Type="http://schemas.openxmlformats.org/officeDocument/2006/relationships/hyperlink" Target="https://www.aqwella.com/upload/iblock/69d/Leon-MP_page_eng.pdf" TargetMode="External"/><Relationship Id="rId2311" Type="http://schemas.openxmlformats.org/officeDocument/2006/relationships/hyperlink" Target="https://www.aqwella.com/upload/iblock/dd8/smart_60_03.jpg" TargetMode="External"/><Relationship Id="rId4069" Type="http://schemas.openxmlformats.org/officeDocument/2006/relationships/hyperlink" Target="https://www.aqwella.com/upload/iblock/63e/icwtu3dkecba4c039zt9iux3nh41guso/geo_100_st01ks_basin_nc.jpg" TargetMode="External"/><Relationship Id="rId1120" Type="http://schemas.openxmlformats.org/officeDocument/2006/relationships/hyperlink" Target="https://www.aqwella.com/upload/iblock/908/Infinity_te&#1089;h.pdf" TargetMode="External"/><Relationship Id="rId4276" Type="http://schemas.openxmlformats.org/officeDocument/2006/relationships/hyperlink" Target="https://www.aqwella.com/upload/iblock/3c7/pvnvakpijyhogtl3o45moa9lw4k68023/crea_38_round_web2.png" TargetMode="External"/><Relationship Id="rId4483" Type="http://schemas.openxmlformats.org/officeDocument/2006/relationships/hyperlink" Target="https://www.aqwella.com/upload/iblock/d80/99jw39s724xdaf4is5hqv3mu4x0dv67v/Rectangle%20123.png" TargetMode="External"/><Relationship Id="rId4690" Type="http://schemas.openxmlformats.org/officeDocument/2006/relationships/hyperlink" Target="https://www.aqwella.com/upload/iblock/ab9/xl2ehjvhh3gg3ew32d7i4m6zb7nhk6qz/GEO01082ST+STG814X476GS_02.png" TargetMode="External"/><Relationship Id="rId1937" Type="http://schemas.openxmlformats.org/officeDocument/2006/relationships/hyperlink" Target="https://www.aqwella.com/upload/iblock/512/manchester_page.pdf" TargetMode="External"/><Relationship Id="rId3085" Type="http://schemas.openxmlformats.org/officeDocument/2006/relationships/hyperlink" Target="https://www.aqwella.com/upload/iblock/6b2/Alba_3d_models%20(1).zip" TargetMode="External"/><Relationship Id="rId3292" Type="http://schemas.openxmlformats.org/officeDocument/2006/relationships/hyperlink" Target="https://www.aqwella.com/upload/iblock/d03/AQWELLA_Urban_booklet_20220117.pdf" TargetMode="External"/><Relationship Id="rId4136" Type="http://schemas.openxmlformats.org/officeDocument/2006/relationships/hyperlink" Target="https://www.aqwella.com/upload/iblock/16f/6nhxzds8b7y5r27pr5swqbvab82hchba/GEO01101WM.png" TargetMode="External"/><Relationship Id="rId4343" Type="http://schemas.openxmlformats.org/officeDocument/2006/relationships/hyperlink" Target="https://www.aqwella.com/upload/iblock/df6/wdri1fzqnaell1zglxk8caf407i1mas0/AQWELLA_Geometria_booklet_2025.pdf" TargetMode="External"/><Relationship Id="rId4550" Type="http://schemas.openxmlformats.org/officeDocument/2006/relationships/hyperlink" Target="https://www.aqwella.com/upload/iblock/d4f/1eo0aq548f6dheqjbukbib6iz33xulfb/Geometria_80_1_ST_tech.png" TargetMode="External"/><Relationship Id="rId3152" Type="http://schemas.openxmlformats.org/officeDocument/2006/relationships/hyperlink" Target="https://www.aqwella.com/upload/iblock/36c/toledo70.png" TargetMode="External"/><Relationship Id="rId4203" Type="http://schemas.openxmlformats.org/officeDocument/2006/relationships/hyperlink" Target="https://www.aqwella.com/upload/iblock/991/bbavnxdonkxec6dwsabk31x8ok42yxx4/GEO01102KS+STG1014X456MW_01.png" TargetMode="External"/><Relationship Id="rId4410" Type="http://schemas.openxmlformats.org/officeDocument/2006/relationships/hyperlink" Target="https://www.aqwella.com/upload/iblock/106/t8foyralm0k24wplb32bbtc68l5t1nan/Geometria_65_2_ST_tech.png" TargetMode="External"/><Relationship Id="rId280" Type="http://schemas.openxmlformats.org/officeDocument/2006/relationships/hyperlink" Target="https://www.aqwella.com/upload/iblock/5de/0vqb8b28n9f7gvduzuu64mlt1r77a9m7/allegro_85_basin_750&#1093;750.png" TargetMode="External"/><Relationship Id="rId3012" Type="http://schemas.openxmlformats.org/officeDocument/2006/relationships/hyperlink" Target="https://www.aqwella.com/upload/iblock/d57/AQWELLA_Basic_booklet_20211122.pdf" TargetMode="External"/><Relationship Id="rId140" Type="http://schemas.openxmlformats.org/officeDocument/2006/relationships/hyperlink" Target="https://www.aqwella.com/upload/iblock/d05/AQWELLA_LaDonna_booklet_2023.pdf" TargetMode="External"/><Relationship Id="rId3969" Type="http://schemas.openxmlformats.org/officeDocument/2006/relationships/hyperlink" Target="https://www.aqwella.com/upload/iblock/442/pihlupds0u6vk3d0gi0fnly7bxk21xae/DU01052N_R_03.jpg" TargetMode="External"/><Relationship Id="rId6" Type="http://schemas.openxmlformats.org/officeDocument/2006/relationships/hyperlink" Target="https://www.aqwella.com/upload/iblock/04f/&#1079;&#1077;&#1088;&#1082;&#1072;&#1083;&#1086;%20100_2.png" TargetMode="External"/><Relationship Id="rId2778" Type="http://schemas.openxmlformats.org/officeDocument/2006/relationships/hyperlink" Target="https://www.aqwella.com/upload/iblock/2e7/pap_012.jpg" TargetMode="External"/><Relationship Id="rId2985" Type="http://schemas.openxmlformats.org/officeDocument/2006/relationships/hyperlink" Target="https://www.aqwella.com/upload/iblock/91c/AQWELLA_Basic_booklet_20211122.pdf" TargetMode="External"/><Relationship Id="rId3829" Type="http://schemas.openxmlformats.org/officeDocument/2006/relationships/hyperlink" Target="https://www.aqwella.com/upload/iblock/89c/ni0s9bxkl1vho79tpf2b8e3hstyv9m7i/4610119204013.png" TargetMode="External"/><Relationship Id="rId957" Type="http://schemas.openxmlformats.org/officeDocument/2006/relationships/hyperlink" Target="https://www.aqwella.com/upload/iblock/37d/empire_01.jpg" TargetMode="External"/><Relationship Id="rId1587" Type="http://schemas.openxmlformats.org/officeDocument/2006/relationships/hyperlink" Target="https://www.aqwella.com/upload/iblock/d3d/80.jpg" TargetMode="External"/><Relationship Id="rId1794" Type="http://schemas.openxmlformats.org/officeDocument/2006/relationships/hyperlink" Target="https://www.aqwella.com/upload/iblock/175/AQWELLA_Mobi_booklet_2023.pdf" TargetMode="External"/><Relationship Id="rId2638" Type="http://schemas.openxmlformats.org/officeDocument/2006/relationships/hyperlink" Target="https://www.aqwella.com/upload/iblock/ba7/4&#1093;1000&#1093;600.png" TargetMode="External"/><Relationship Id="rId2845" Type="http://schemas.openxmlformats.org/officeDocument/2006/relationships/hyperlink" Target="https://www.aqwella.com/upload/iblock/97e/Accent_3d%20(1).zip" TargetMode="External"/><Relationship Id="rId86" Type="http://schemas.openxmlformats.org/officeDocument/2006/relationships/hyperlink" Target="https://www.aqwella.com/upload/iblock/fcd/ndpiok23axcbgj2wpb9mek8wvyy9xim8/barcelona_55_750&#1093;750.png" TargetMode="External"/><Relationship Id="rId817" Type="http://schemas.openxmlformats.org/officeDocument/2006/relationships/hyperlink" Target="https://www.aqwella.com/upload/iblock/6e8/Vega_3D.zip" TargetMode="External"/><Relationship Id="rId1447" Type="http://schemas.openxmlformats.org/officeDocument/2006/relationships/hyperlink" Target="https://www.aqwella.com/upload/iblock/1af/gypmpqz2xf9k201sqsw2z8qt1gfifywu/wb_olimpia.png" TargetMode="External"/><Relationship Id="rId1654" Type="http://schemas.openxmlformats.org/officeDocument/2006/relationships/hyperlink" Target="https://www.aqwella.com/upload/iblock/fc6/MOB0706DB.png" TargetMode="External"/><Relationship Id="rId1861" Type="http://schemas.openxmlformats.org/officeDocument/2006/relationships/hyperlink" Target="https://www.aqwella.com/upload/iblock/faf/ksoxcnv8phdu9m7naa0ksp493ri5e4rs/forma_34_int_opened2_750&#1093;750.png" TargetMode="External"/><Relationship Id="rId2705" Type="http://schemas.openxmlformats.org/officeDocument/2006/relationships/hyperlink" Target="https://www.aqwella.com/upload/iblock/f14/evolution_03.jpg" TargetMode="External"/><Relationship Id="rId2912" Type="http://schemas.openxmlformats.org/officeDocument/2006/relationships/hyperlink" Target="https://www.aqwella.com/upload/iblock/389/accent_90_dz_opened_door.jpg" TargetMode="External"/><Relationship Id="rId4060" Type="http://schemas.openxmlformats.org/officeDocument/2006/relationships/hyperlink" Target="https://www.aqwella.com/upload/iblock/8b9/gqpzi6enlg9e63hs0d5e9f65xg0y3c8g/Rectangle%20123.png" TargetMode="External"/><Relationship Id="rId1307" Type="http://schemas.openxmlformats.org/officeDocument/2006/relationships/hyperlink" Target="https://www.aqwella.com/upload/iblock/5fa/miami_01_vert.png" TargetMode="External"/><Relationship Id="rId1514" Type="http://schemas.openxmlformats.org/officeDocument/2006/relationships/hyperlink" Target="https://www.aqwella.com/upload/iblock/cfb/untitled%20(2).png" TargetMode="External"/><Relationship Id="rId1721" Type="http://schemas.openxmlformats.org/officeDocument/2006/relationships/hyperlink" Target="https://www.aqwella.com/upload/iblock/82c/AQWELLA_Mobi_booklet_2023.pdf" TargetMode="External"/><Relationship Id="rId13" Type="http://schemas.openxmlformats.org/officeDocument/2006/relationships/hyperlink" Target="https://www.aqwella.com/upload/iblock/833/untitled%20(1).png" TargetMode="External"/><Relationship Id="rId3479" Type="http://schemas.openxmlformats.org/officeDocument/2006/relationships/hyperlink" Target="https://www.aqwella.com/upload/iblock/a78/POR0104DB_01.png" TargetMode="External"/><Relationship Id="rId3686" Type="http://schemas.openxmlformats.org/officeDocument/2006/relationships/hyperlink" Target="https://www.aqwella.com/upload/iblock/ce1/hk5x1astygehus2eqzevar4bskb8aerh/AQWELLA%20Mirror%20Catalog%202024.pdf" TargetMode="External"/><Relationship Id="rId2288" Type="http://schemas.openxmlformats.org/officeDocument/2006/relationships/hyperlink" Target="https://www.aqwella.com/upload/iblock/229/smart_60_06.jpg" TargetMode="External"/><Relationship Id="rId2495" Type="http://schemas.openxmlformats.org/officeDocument/2006/relationships/hyperlink" Target="https://www.aqwella.com/upload/iblock/044/Dune%201200.pdf" TargetMode="External"/><Relationship Id="rId3339" Type="http://schemas.openxmlformats.org/officeDocument/2006/relationships/hyperlink" Target="https://www.aqwella.com/upload/iblock/8a5/750_750%2010.jpg" TargetMode="External"/><Relationship Id="rId3893" Type="http://schemas.openxmlformats.org/officeDocument/2006/relationships/hyperlink" Target="https://www.aqwella.com/upload/iblock/55b/0evpa66p4st3zwojnxxbs3uc7joh2hjz/PUR0108ST_01%20(1).png" TargetMode="External"/><Relationship Id="rId4737" Type="http://schemas.openxmlformats.org/officeDocument/2006/relationships/hyperlink" Target="https://www.aqwella.com/upload/iblock/aa0/1hh1060ofxkf9facc5kwd44nkwswcwdh/geo_60_ks_front_01_nc.jpg" TargetMode="External"/><Relationship Id="rId467" Type="http://schemas.openxmlformats.org/officeDocument/2006/relationships/hyperlink" Target="https://www.aqwella.com/upload/iblock/932/obanzj380lw5u2pjvqtjx5sw2vv33a2m/foster_70_int_750&#1093;750.png" TargetMode="External"/><Relationship Id="rId1097" Type="http://schemas.openxmlformats.org/officeDocument/2006/relationships/hyperlink" Target="https://www.aqwella.com/upload/iblock/221/Infinity_te&#1089;h.pdf" TargetMode="External"/><Relationship Id="rId2148" Type="http://schemas.openxmlformats.org/officeDocument/2006/relationships/hyperlink" Target="https://www.aqwella.com/upload/iblock/f39/xyzz7n935n5905wonzpqrxarrr3u9ad7/Neringa_tech_new.pdf" TargetMode="External"/><Relationship Id="rId3546" Type="http://schemas.openxmlformats.org/officeDocument/2006/relationships/hyperlink" Target="https://www.aqwella.com/upload/iblock/969/cczi5yq79jj8oj0n5p3e5k1eiaovtww1/Moon_100_tech.pdf" TargetMode="External"/><Relationship Id="rId3753" Type="http://schemas.openxmlformats.org/officeDocument/2006/relationships/hyperlink" Target="https://www.aqwella.com/upload/iblock/5b1/x7ucwayq0gqhpe089iddeubymqit05kt/750_750%20&#1088;&#1086;&#1076;&#1086;&#1089;%2070%20&#1086;&#1090;&#1082;&#1088;.jpg" TargetMode="External"/><Relationship Id="rId3960" Type="http://schemas.openxmlformats.org/officeDocument/2006/relationships/hyperlink" Target="https://www.aqwella.com/upload/iblock/295/w4y6h4dk8rav6mvfcnfnf1aiov1r8q06/DU01052N_L.png" TargetMode="External"/><Relationship Id="rId4804" Type="http://schemas.openxmlformats.org/officeDocument/2006/relationships/hyperlink" Target="https://www.aqwella.com/upload/iblock/9d2/ty1yi55sey9u62zp7u42k90s392psm0s/VAN0108_01.png" TargetMode="External"/><Relationship Id="rId674" Type="http://schemas.openxmlformats.org/officeDocument/2006/relationships/hyperlink" Target="https://www.aqwella.com/upload/iblock/44f/Line_105_tech.pdf" TargetMode="External"/><Relationship Id="rId881" Type="http://schemas.openxmlformats.org/officeDocument/2006/relationships/hyperlink" Target="https://www.aqwella.com/upload/iblock/3d8/untitled%20(12).png" TargetMode="External"/><Relationship Id="rId2355" Type="http://schemas.openxmlformats.org/officeDocument/2006/relationships/hyperlink" Target="https://www.aqwella.com/upload/iblock/a1d/smart_60_05.jpg" TargetMode="External"/><Relationship Id="rId2562" Type="http://schemas.openxmlformats.org/officeDocument/2006/relationships/hyperlink" Target="https://www.aqwella.com/upload/iblock/3ca/Due%20amant_Catalog_Clarberg_2020_removed.pdf" TargetMode="External"/><Relationship Id="rId3406" Type="http://schemas.openxmlformats.org/officeDocument/2006/relationships/hyperlink" Target="https://www.aqwella.com/upload/iblock/979/Craft3DModels.zip" TargetMode="External"/><Relationship Id="rId3613" Type="http://schemas.openxmlformats.org/officeDocument/2006/relationships/hyperlink" Target="https://www.aqwella.com/upload/iblock/92d/44ozrv1pz1kyirs0xmifgugku3p9780e/750_750%20vision%20front2.jpg" TargetMode="External"/><Relationship Id="rId3820" Type="http://schemas.openxmlformats.org/officeDocument/2006/relationships/hyperlink" Target="https://www.aqwella.com/upload/iblock/c4c/x7wqwsxfqg7hzqkfbup4sicf48jb5ic2/750_750%20pure%20white.jpg" TargetMode="External"/><Relationship Id="rId327" Type="http://schemas.openxmlformats.org/officeDocument/2006/relationships/hyperlink" Target="https://www.aqwella.com/upload/iblock/aeb/brig_page_eng.pdf" TargetMode="External"/><Relationship Id="rId534" Type="http://schemas.openxmlformats.org/officeDocument/2006/relationships/hyperlink" Target="https://www.aqwella.com/upload/iblock/b55/franchesca_07.jpg" TargetMode="External"/><Relationship Id="rId741" Type="http://schemas.openxmlformats.org/officeDocument/2006/relationships/hyperlink" Target="https://www.aqwella.com/upload/iblock/114/4plw132nvdkcd3a6hgdbgahvahq7oclr/neo_002.jpg" TargetMode="External"/><Relationship Id="rId1164" Type="http://schemas.openxmlformats.org/officeDocument/2006/relationships/hyperlink" Target="https://www.aqwella.com/upload/iblock/67c/Infinity.pdf" TargetMode="External"/><Relationship Id="rId1371" Type="http://schemas.openxmlformats.org/officeDocument/2006/relationships/hyperlink" Target="https://www.aqwella.com/upload/iblock/7a5/sifon.jpg" TargetMode="External"/><Relationship Id="rId2008" Type="http://schemas.openxmlformats.org/officeDocument/2006/relationships/hyperlink" Target="https://www.aqwella.com/upload/iblock/4f2/Fargo_80_tech.pdf" TargetMode="External"/><Relationship Id="rId2215" Type="http://schemas.openxmlformats.org/officeDocument/2006/relationships/hyperlink" Target="https://www.aqwella.com/upload/iblock/191/50.jpg" TargetMode="External"/><Relationship Id="rId2422" Type="http://schemas.openxmlformats.org/officeDocument/2006/relationships/hyperlink" Target="https://www.aqwella.com/upload/iblock/cb2/Mobi.pdf" TargetMode="External"/><Relationship Id="rId601" Type="http://schemas.openxmlformats.org/officeDocument/2006/relationships/hyperlink" Target="https://www.aqwella.com/upload/iblock/5fd/leon_mp_03.jpg" TargetMode="External"/><Relationship Id="rId1024" Type="http://schemas.openxmlformats.org/officeDocument/2006/relationships/hyperlink" Target="https://www.aqwella.com/upload/iblock/f94/Genesis_3D.zip" TargetMode="External"/><Relationship Id="rId1231" Type="http://schemas.openxmlformats.org/officeDocument/2006/relationships/hyperlink" Target="https://www.aqwella.com/upload/iblock/8ec/Malaga_tech.pdf" TargetMode="External"/><Relationship Id="rId4387" Type="http://schemas.openxmlformats.org/officeDocument/2006/relationships/hyperlink" Target="https://www.aqwella.com/upload/iblock/042/345o3gbyyzwj33rnncmwstfexp7ude2q/AQWELLA_Geometria_booklet_2025.pdf" TargetMode="External"/><Relationship Id="rId4594" Type="http://schemas.openxmlformats.org/officeDocument/2006/relationships/hyperlink" Target="https://www.aqwella.com/upload/iblock/5fd/wuycb18fz2ngh93jytg50axarhq5tsxw/GEO01082GRM+STG814X476MW_02.png" TargetMode="External"/><Relationship Id="rId3196" Type="http://schemas.openxmlformats.org/officeDocument/2006/relationships/hyperlink" Target="https://www.aqwella.com/upload/iblock/218/Cube_900_tech.pdf" TargetMode="External"/><Relationship Id="rId4247" Type="http://schemas.openxmlformats.org/officeDocument/2006/relationships/hyperlink" Target="https://www.aqwella.com/upload/iblock/45e/xdobjncv84xjbyq9n22vubis63pgg344/crea_38_round_web2.png" TargetMode="External"/><Relationship Id="rId4454" Type="http://schemas.openxmlformats.org/officeDocument/2006/relationships/hyperlink" Target="https://www.aqwella.com/upload/iblock/2d8/6fvjiuolu01kr4rnart37x7nf1jhuzow/Geometria_80_1_ST_tech.png" TargetMode="External"/><Relationship Id="rId4661" Type="http://schemas.openxmlformats.org/officeDocument/2006/relationships/hyperlink" Target="https://www.aqwella.com/upload/iblock/156/w2xk6h441m5x9rudtqxjsu1bz5erf1xc/GEO01082SH+STG814X476GS_02.png" TargetMode="External"/><Relationship Id="rId3056" Type="http://schemas.openxmlformats.org/officeDocument/2006/relationships/hyperlink" Target="https://www.aqwella.com/upload/iblock/8a0/t3u6grg4k88v7jm6lopyb50k3qzl5n4o/UM0204.pdf" TargetMode="External"/><Relationship Id="rId3263" Type="http://schemas.openxmlformats.org/officeDocument/2006/relationships/hyperlink" Target="https://www.aqwella.com/upload/iblock/a9d/URB0104W.png" TargetMode="External"/><Relationship Id="rId3470" Type="http://schemas.openxmlformats.org/officeDocument/2006/relationships/hyperlink" Target="https://www.aqwella.com/upload/iblock/bdc/AST0110DD_01%20(1)%201%20(6).png" TargetMode="External"/><Relationship Id="rId4107" Type="http://schemas.openxmlformats.org/officeDocument/2006/relationships/hyperlink" Target="https://www.aqwella.com/upload/iblock/4b2/54imxfkgnw9aaiay32coed73yn9847uq/Geometria_100_1_UM_tech.png" TargetMode="External"/><Relationship Id="rId4314" Type="http://schemas.openxmlformats.org/officeDocument/2006/relationships/hyperlink" Target="https://www.aqwella.com/upload/iblock/fb7/5xkrcgbl082znplc4xljlveduy8txpfg/Geometria_65_2_UM_tech.pdf" TargetMode="External"/><Relationship Id="rId184" Type="http://schemas.openxmlformats.org/officeDocument/2006/relationships/hyperlink" Target="https://www.aqwella.com/upload/iblock/08e/qt7g741tru5pyefqmt147wh0t8x8atnn/Rectangle%2073.png" TargetMode="External"/><Relationship Id="rId391" Type="http://schemas.openxmlformats.org/officeDocument/2006/relationships/hyperlink" Target="https://www.aqwella.com/upload/iblock/da1/65%20&#1085;&#1086;&#1074;&#1099;&#1081;%20&#1091;&#1084;&#1099;&#1074;&#1072;&#1083;&#1100;&#1085;&#1080;&#1082;.png" TargetMode="External"/><Relationship Id="rId1908" Type="http://schemas.openxmlformats.org/officeDocument/2006/relationships/hyperlink" Target="https://www.aqwella.com/upload/iblock/4fc/untitled%20(12).png" TargetMode="External"/><Relationship Id="rId2072" Type="http://schemas.openxmlformats.org/officeDocument/2006/relationships/hyperlink" Target="https://www.aqwella.com/upload/iblock/3a8/6g3onf72od4dhv9632wlfiqiisp1jl9t/frg_80_03.jpg" TargetMode="External"/><Relationship Id="rId3123" Type="http://schemas.openxmlformats.org/officeDocument/2006/relationships/hyperlink" Target="https://www.aqwella.com/upload/iblock/73a/Alba_DG_opened.jpg" TargetMode="External"/><Relationship Id="rId4521" Type="http://schemas.openxmlformats.org/officeDocument/2006/relationships/hyperlink" Target="https://www.aqwella.com/upload/iblock/548/ejqpkmxr0lo4z8f4bdyz5pjj2utr10gp/STG814X476GS.png" TargetMode="External"/><Relationship Id="rId251" Type="http://schemas.openxmlformats.org/officeDocument/2006/relationships/hyperlink" Target="https://www.aqwella.com/upload/iblock/9a0/allegro_65_02.jpg" TargetMode="External"/><Relationship Id="rId3330" Type="http://schemas.openxmlformats.org/officeDocument/2006/relationships/hyperlink" Target="https://www.aqwella.com/upload/iblock/16b/Urban_3d_models.zip" TargetMode="External"/><Relationship Id="rId2889" Type="http://schemas.openxmlformats.org/officeDocument/2006/relationships/hyperlink" Target="https://www.aqwella.com/upload/iblock/782/Accent_3d%20(1).zip" TargetMode="External"/><Relationship Id="rId111" Type="http://schemas.openxmlformats.org/officeDocument/2006/relationships/hyperlink" Target="https://www.aqwella.com/upload/iblock/672/cotx9mcgs602uw5b53q9u9if65fxhrzy/barcelona_75_int_basin_750&#1093;750.png" TargetMode="External"/><Relationship Id="rId1698" Type="http://schemas.openxmlformats.org/officeDocument/2006/relationships/hyperlink" Target="https://www.aqwella.com/upload/iblock/9f8/sifon.jpg" TargetMode="External"/><Relationship Id="rId2749" Type="http://schemas.openxmlformats.org/officeDocument/2006/relationships/hyperlink" Target="https://www.aqwella.com/upload/iblock/502/001.jpg" TargetMode="External"/><Relationship Id="rId2956" Type="http://schemas.openxmlformats.org/officeDocument/2006/relationships/hyperlink" Target="https://www.aqwella.com/upload/iblock/f4e/Accent_3d.zip" TargetMode="External"/><Relationship Id="rId928" Type="http://schemas.openxmlformats.org/officeDocument/2006/relationships/hyperlink" Target="https://www.aqwella.com/upload/iblock/b3d/broadway_004.jpg" TargetMode="External"/><Relationship Id="rId1558" Type="http://schemas.openxmlformats.org/officeDocument/2006/relationships/hyperlink" Target="https://www.aqwella.com/upload/iblock/1e2/sifon.jpg" TargetMode="External"/><Relationship Id="rId1765" Type="http://schemas.openxmlformats.org/officeDocument/2006/relationships/hyperlink" Target="https://www.aqwella.com/upload/iblock/337/moby_60_penal.jpg" TargetMode="External"/><Relationship Id="rId2609" Type="http://schemas.openxmlformats.org/officeDocument/2006/relationships/hyperlink" Target="https://www.aqwella.com/upload/iblock/2ef/Due%20amant_Catalog_Clarberg_2020_removed.pdf" TargetMode="External"/><Relationship Id="rId4171" Type="http://schemas.openxmlformats.org/officeDocument/2006/relationships/hyperlink" Target="https://www.aqwella.com/upload/iblock/fd3/74bqbzwo2oa4o5wwokt8lj0j5o55wqoz/Geometria_100_2_UM_tech.pdf" TargetMode="External"/><Relationship Id="rId57" Type="http://schemas.openxmlformats.org/officeDocument/2006/relationships/hyperlink" Target="https://www.aqwella.com/upload/iblock/ee1/Ba.02.08.jpg" TargetMode="External"/><Relationship Id="rId1418" Type="http://schemas.openxmlformats.org/officeDocument/2006/relationships/hyperlink" Target="https://www.aqwella.com/upload/iblock/193/MOB0112W+MOB0712W.png" TargetMode="External"/><Relationship Id="rId1972" Type="http://schemas.openxmlformats.org/officeDocument/2006/relationships/hyperlink" Target="https://www.aqwella.com/upload/iblock/72a/untitled.png" TargetMode="External"/><Relationship Id="rId2816" Type="http://schemas.openxmlformats.org/officeDocument/2006/relationships/hyperlink" Target="https://www.aqwella.com/upload/iblock/5aa/pap_005.jpg" TargetMode="External"/><Relationship Id="rId4031" Type="http://schemas.openxmlformats.org/officeDocument/2006/relationships/hyperlink" Target="https://www.aqwella.com/upload/iblock/fc2/4zxehbmagtoars9g6ivfaphunaw6c8bl/Geometria_100_1_ST_tech.png" TargetMode="External"/><Relationship Id="rId1625" Type="http://schemas.openxmlformats.org/officeDocument/2006/relationships/hyperlink" Target="https://www.aqwella.com/upload/iblock/98b/60.png" TargetMode="External"/><Relationship Id="rId1832" Type="http://schemas.openxmlformats.org/officeDocument/2006/relationships/hyperlink" Target="https://www.aqwella.com/upload/iblock/731/AQWELLA_Mobi_booklet_2023.pdf" TargetMode="External"/><Relationship Id="rId3797" Type="http://schemas.openxmlformats.org/officeDocument/2006/relationships/hyperlink" Target="https://www.aqwella.com/upload/iblock/c26/uvh8xhn9u0cpo9rxw0iq8u8hawnkoqkr/Pure_100_tech.pdf" TargetMode="External"/><Relationship Id="rId2399" Type="http://schemas.openxmlformats.org/officeDocument/2006/relationships/hyperlink" Target="https://www.aqwella.com/upload/iblock/e20/Mobi.pdf" TargetMode="External"/><Relationship Id="rId3657" Type="http://schemas.openxmlformats.org/officeDocument/2006/relationships/hyperlink" Target="https://www.aqwella.com/upload/iblock/204/138d5vr5vq921my3wo0sgfm49sy2nypr/750_750%20vision%20frame.jpg" TargetMode="External"/><Relationship Id="rId3864" Type="http://schemas.openxmlformats.org/officeDocument/2006/relationships/hyperlink" Target="https://www.aqwella.com/upload/iblock/303/ljrl3iytda8ev45rmgdvw5vyqga3e0jh/Pure_65_tech.pdf" TargetMode="External"/><Relationship Id="rId4708" Type="http://schemas.openxmlformats.org/officeDocument/2006/relationships/hyperlink" Target="https://www.aqwella.com/upload/iblock/543/mf3nsm2nb74u9rel7b2h5snue4p4kqa3/GEO01082WM+STG814X476MW_01.png" TargetMode="External"/><Relationship Id="rId578" Type="http://schemas.openxmlformats.org/officeDocument/2006/relationships/hyperlink" Target="https://www.aqwella.com/upload/iblock/7ba/franchesca_05.jpg" TargetMode="External"/><Relationship Id="rId785" Type="http://schemas.openxmlformats.org/officeDocument/2006/relationships/hyperlink" Target="https://www.aqwella.com/upload/iblock/c04/yyrcwu1xliw0u9o82oyn08otcartixhz/rio_interier_750&#1093;750.png" TargetMode="External"/><Relationship Id="rId992" Type="http://schemas.openxmlformats.org/officeDocument/2006/relationships/hyperlink" Target="https://www.aqwella.com/upload/iblock/c49/Genesis_3D.zip" TargetMode="External"/><Relationship Id="rId2259" Type="http://schemas.openxmlformats.org/officeDocument/2006/relationships/hyperlink" Target="https://www.aqwella.com/upload/iblock/788/smart_60_06.jpg" TargetMode="External"/><Relationship Id="rId2466" Type="http://schemas.openxmlformats.org/officeDocument/2006/relationships/hyperlink" Target="https://www.aqwella.com/upload/iblock/658/Catalog_Clarberg_2020_removed.pdf" TargetMode="External"/><Relationship Id="rId2673" Type="http://schemas.openxmlformats.org/officeDocument/2006/relationships/hyperlink" Target="https://www.aqwella.com/upload/iblock/891/004.jpg" TargetMode="External"/><Relationship Id="rId2880" Type="http://schemas.openxmlformats.org/officeDocument/2006/relationships/hyperlink" Target="https://www.aqwella.com/upload/iblock/2c0/AQWELLA_Accent_booklet_2023.pdf" TargetMode="External"/><Relationship Id="rId3517" Type="http://schemas.openxmlformats.org/officeDocument/2006/relationships/hyperlink" Target="https://www.aqwella.com/upload/iblock/667/u7ep0b4t5puqr81uz5xd1papignjxsg1/auran_100_int_manchester_750&#1093;750.png" TargetMode="External"/><Relationship Id="rId3724" Type="http://schemas.openxmlformats.org/officeDocument/2006/relationships/hyperlink" Target="https://www.aqwella.com/upload/iblock/da6/uh6taeh7malt3eyppzrfb28ufxzpgsmr/750_750%20&#1088;&#1086;&#1076;&#1086;&#1089;%2060%20&#1086;&#1090;&#1082;&#1088;&#1099;&#1090;.png" TargetMode="External"/><Relationship Id="rId3931" Type="http://schemas.openxmlformats.org/officeDocument/2006/relationships/hyperlink" Target="https://www.aqwella.com/upload/iblock/f88/f3udtergtrt3hlb42gy56l5866gmlkc5/750_750%20pure%20seriy%20tuman%20penal%20otkyt.jpg" TargetMode="External"/><Relationship Id="rId438" Type="http://schemas.openxmlformats.org/officeDocument/2006/relationships/hyperlink" Target="https://www.aqwella.com/upload/iblock/f87/Untitled%20(11).png" TargetMode="External"/><Relationship Id="rId645" Type="http://schemas.openxmlformats.org/officeDocument/2006/relationships/hyperlink" Target="https://www.aqwella.com/upload/iblock/4ca/untitled.png" TargetMode="External"/><Relationship Id="rId852" Type="http://schemas.openxmlformats.org/officeDocument/2006/relationships/hyperlink" Target="https://www.aqwella.com/upload/iblock/647/bergamo_02.jpg" TargetMode="External"/><Relationship Id="rId1068" Type="http://schemas.openxmlformats.org/officeDocument/2006/relationships/hyperlink" Target="https://www.aqwella.com/upload/iblock/9c3/untitled%20(17).png" TargetMode="External"/><Relationship Id="rId1275" Type="http://schemas.openxmlformats.org/officeDocument/2006/relationships/hyperlink" Target="https://www.aqwella.com/upload/iblock/60d/Miami_tech.pdf" TargetMode="External"/><Relationship Id="rId1482" Type="http://schemas.openxmlformats.org/officeDocument/2006/relationships/hyperlink" Target="https://www.aqwella.com/upload/iblock/60c/sifon.jpg" TargetMode="External"/><Relationship Id="rId2119" Type="http://schemas.openxmlformats.org/officeDocument/2006/relationships/hyperlink" Target="https://www.aqwella.com/upload/iblock/41e/untitled.jpg" TargetMode="External"/><Relationship Id="rId2326" Type="http://schemas.openxmlformats.org/officeDocument/2006/relationships/hyperlink" Target="https://www.aqwella.com/upload/iblock/300/Bergamo_tech.pdf" TargetMode="External"/><Relationship Id="rId2533" Type="http://schemas.openxmlformats.org/officeDocument/2006/relationships/hyperlink" Target="https://www.aqwella.com/upload/iblock/8bd/stn.02.10%20(1).png" TargetMode="External"/><Relationship Id="rId2740" Type="http://schemas.openxmlformats.org/officeDocument/2006/relationships/hyperlink" Target="https://www.aqwella.com/upload/iblock/aa2/Logic_Catalog_Clarberg_2020_removed.pdf" TargetMode="External"/><Relationship Id="rId505" Type="http://schemas.openxmlformats.org/officeDocument/2006/relationships/hyperlink" Target="https://www.aqwella.com/upload/iblock/05d/Foster_70_N_tech.pdf" TargetMode="External"/><Relationship Id="rId712" Type="http://schemas.openxmlformats.org/officeDocument/2006/relationships/hyperlink" Target="https://www.aqwella.com/upload/iblock/6ce/un6tdx67epknzhfqv2dio1c66rj6fn2i/neo_003a.jpg" TargetMode="External"/><Relationship Id="rId1135" Type="http://schemas.openxmlformats.org/officeDocument/2006/relationships/hyperlink" Target="https://www.aqwella.com/upload/iblock/a92/Inf.10.04.D2.png" TargetMode="External"/><Relationship Id="rId1342" Type="http://schemas.openxmlformats.org/officeDocument/2006/relationships/hyperlink" Target="https://www.aqwella.com/upload/iblock/fd8/sifon.jpg" TargetMode="External"/><Relationship Id="rId4498" Type="http://schemas.openxmlformats.org/officeDocument/2006/relationships/hyperlink" Target="https://www.aqwella.com/upload/iblock/55b/akjlv9upayua2r698lljx76zy1n1yec1/Geometria_80_1_UM_tech.png" TargetMode="External"/><Relationship Id="rId1202" Type="http://schemas.openxmlformats.org/officeDocument/2006/relationships/hyperlink" Target="https://www.aqwella.com/upload/iblock/f97/AQWELLA_Malaga_booklet_2023.pdf" TargetMode="External"/><Relationship Id="rId2600" Type="http://schemas.openxmlformats.org/officeDocument/2006/relationships/hyperlink" Target="https://www.aqwella.com/upload/iblock/6f1/da_100_01.jpg" TargetMode="External"/><Relationship Id="rId4358" Type="http://schemas.openxmlformats.org/officeDocument/2006/relationships/hyperlink" Target="https://www.aqwella.com/upload/iblock/d0d/b2m7sfjvid8q6s819lzpbjn08ozjttyw/crea_38_round_web2.png" TargetMode="External"/><Relationship Id="rId3167" Type="http://schemas.openxmlformats.org/officeDocument/2006/relationships/hyperlink" Target="https://www.aqwella.com/upload/iblock/8ac/cube_90GR_handle.jpg" TargetMode="External"/><Relationship Id="rId4565" Type="http://schemas.openxmlformats.org/officeDocument/2006/relationships/hyperlink" Target="https://www.aqwella.com/upload/iblock/116/ihnpq1hap1dwg1afnwxvxbpu7vsc1jv5/GEO01081WM+STG814X476MW_01.png" TargetMode="External"/><Relationship Id="rId4772" Type="http://schemas.openxmlformats.org/officeDocument/2006/relationships/hyperlink" Target="https://www.aqwella.com/upload/iblock/922/4qup271eyjz0iyno3soa3ivghdpylsgh/&#1042;&#1072;&#1085;&#1082;&#1091;&#1074;&#1077;&#1088;_100_1_tech.pdf" TargetMode="External"/><Relationship Id="rId295" Type="http://schemas.openxmlformats.org/officeDocument/2006/relationships/hyperlink" Target="https://www.aqwella.com/upload/iblock/235/allegro_page_eng.pdf" TargetMode="External"/><Relationship Id="rId3374" Type="http://schemas.openxmlformats.org/officeDocument/2006/relationships/hyperlink" Target="https://www.aqwella.com/upload/iblock/43c/Urban_100_tech.pdf" TargetMode="External"/><Relationship Id="rId3581" Type="http://schemas.openxmlformats.org/officeDocument/2006/relationships/hyperlink" Target="https://www.aqwella.com/upload/iblock/3a7/ezkccaxexouqsj1cevln2qcibuv7x64b/Moon_60_&#1057;_tech.pdf" TargetMode="External"/><Relationship Id="rId4218" Type="http://schemas.openxmlformats.org/officeDocument/2006/relationships/hyperlink" Target="https://www.aqwella.com/upload/iblock/c77/qyq2nw8myrno6x5v30etqpd5xo19fnla/crea_38_round_web2.png" TargetMode="External"/><Relationship Id="rId4425" Type="http://schemas.openxmlformats.org/officeDocument/2006/relationships/hyperlink" Target="https://www.aqwella.com/upload/iblock/5d9/qh4to2p5f8bvzm77tliyaqk2tuu22iaq/GEO01062WM+STG562X476MW_01.png" TargetMode="External"/><Relationship Id="rId4632" Type="http://schemas.openxmlformats.org/officeDocument/2006/relationships/hyperlink" Target="https://www.aqwella.com/upload/iblock/147/z57xz97r0fnwzq84ufh3yke9ng2lv0dl/GEO01082KS+STG814X476GS_02.png" TargetMode="External"/><Relationship Id="rId2183" Type="http://schemas.openxmlformats.org/officeDocument/2006/relationships/hyperlink" Target="https://www.aqwella.com/upload/iblock/47c/Sity_50_tech.pdf" TargetMode="External"/><Relationship Id="rId2390" Type="http://schemas.openxmlformats.org/officeDocument/2006/relationships/hyperlink" Target="https://www.aqwella.com/upload/iblock/c5e/i001.jpg" TargetMode="External"/><Relationship Id="rId3027" Type="http://schemas.openxmlformats.org/officeDocument/2006/relationships/hyperlink" Target="https://www.aqwella.com/upload/iblock/e36/UM0207.png" TargetMode="External"/><Relationship Id="rId3234" Type="http://schemas.openxmlformats.org/officeDocument/2006/relationships/hyperlink" Target="https://www.aqwella.com/upload/iblock/8d9/750_750%2015.jpg" TargetMode="External"/><Relationship Id="rId3441" Type="http://schemas.openxmlformats.org/officeDocument/2006/relationships/hyperlink" Target="https://www.aqwella.com/upload/iblock/06a/750_750_8.jpg" TargetMode="External"/><Relationship Id="rId155" Type="http://schemas.openxmlformats.org/officeDocument/2006/relationships/hyperlink" Target="https://www.aqwella.com/upload/iblock/3bf/AQWELLA_LaDonna_booklet_2023.pdf" TargetMode="External"/><Relationship Id="rId362" Type="http://schemas.openxmlformats.org/officeDocument/2006/relationships/hyperlink" Target="https://www.aqwella.com/upload/iblock/5c3/Brig_3D.zip" TargetMode="External"/><Relationship Id="rId2043" Type="http://schemas.openxmlformats.org/officeDocument/2006/relationships/hyperlink" Target="https://www.aqwella.com/upload/iblock/330/60%20&#1085;&#1086;&#1078;&#1082;&#1080;.png" TargetMode="External"/><Relationship Id="rId2250" Type="http://schemas.openxmlformats.org/officeDocument/2006/relationships/hyperlink" Target="https://www.aqwella.com/upload/iblock/8b7/untitled%20(2).png" TargetMode="External"/><Relationship Id="rId3301" Type="http://schemas.openxmlformats.org/officeDocument/2006/relationships/hyperlink" Target="https://www.aqwella.com/upload/iblock/565/Urban_50_tech.pdf" TargetMode="External"/><Relationship Id="rId222" Type="http://schemas.openxmlformats.org/officeDocument/2006/relationships/hyperlink" Target="https://www.aqwella.com/upload/iblock/d1c/allegro_page_rus.pdf" TargetMode="External"/><Relationship Id="rId2110" Type="http://schemas.openxmlformats.org/officeDocument/2006/relationships/hyperlink" Target="https://www.aqwella.com/upload/iblock/93b/verona_04.jpg" TargetMode="External"/><Relationship Id="rId4075" Type="http://schemas.openxmlformats.org/officeDocument/2006/relationships/hyperlink" Target="https://www.aqwella.com/upload/iblock/82f/kpw8yv2qfid0mz351h4f4b797v40yl0k/Geometria_100_1_ST_tech.pdf" TargetMode="External"/><Relationship Id="rId4282" Type="http://schemas.openxmlformats.org/officeDocument/2006/relationships/hyperlink" Target="https://www.aqwella.com/upload/iblock/628/0e9c5519ir6zjnw23eo72wvihmnrcbhl/GEO01102WM_02.png" TargetMode="External"/><Relationship Id="rId1669" Type="http://schemas.openxmlformats.org/officeDocument/2006/relationships/hyperlink" Target="https://www.aqwella.com/upload/iblock/4fa/lhzdv56555c1drlauq4o5jjkp0girsf8/wb_olimpia.png" TargetMode="External"/><Relationship Id="rId1876" Type="http://schemas.openxmlformats.org/officeDocument/2006/relationships/hyperlink" Target="https://www.aqwella.com/upload/iblock/53f/forma_page.pdf" TargetMode="External"/><Relationship Id="rId2927" Type="http://schemas.openxmlformats.org/officeDocument/2006/relationships/hyperlink" Target="https://www.aqwella.com/upload/iblock/3e6/ACC0109RDZ.png" TargetMode="External"/><Relationship Id="rId3091" Type="http://schemas.openxmlformats.org/officeDocument/2006/relationships/hyperlink" Target="https://www.aqwella.com/upload/iblock/6e6/ALB0106RLSWM.png" TargetMode="External"/><Relationship Id="rId4142" Type="http://schemas.openxmlformats.org/officeDocument/2006/relationships/hyperlink" Target="https://www.aqwella.com/upload/iblock/21b/rhi7ew3hqv2dcoasfvp99878e3q2unhf/AQWELLA_Geometria_booklet_2025.pdf" TargetMode="External"/><Relationship Id="rId1529" Type="http://schemas.openxmlformats.org/officeDocument/2006/relationships/hyperlink" Target="https://www.aqwella.com/upload/iblock/44c/sifon.jpg" TargetMode="External"/><Relationship Id="rId1736" Type="http://schemas.openxmlformats.org/officeDocument/2006/relationships/hyperlink" Target="https://www.aqwella.com/upload/iblock/0d4/moby_penal.jpg" TargetMode="External"/><Relationship Id="rId1943" Type="http://schemas.openxmlformats.org/officeDocument/2006/relationships/hyperlink" Target="https://www.aqwella.com/upload/iblock/8d5/foster_700.png" TargetMode="External"/><Relationship Id="rId28" Type="http://schemas.openxmlformats.org/officeDocument/2006/relationships/hyperlink" Target="https://www.aqwella.com/upload/iblock/392/barcelona_100_01.jpg" TargetMode="External"/><Relationship Id="rId1803" Type="http://schemas.openxmlformats.org/officeDocument/2006/relationships/hyperlink" Target="https://www.aqwella.com/upload/iblock/6f6/MOB0408+MOB0717W.png" TargetMode="External"/><Relationship Id="rId4002" Type="http://schemas.openxmlformats.org/officeDocument/2006/relationships/hyperlink" Target="https://www.aqwella.com/upload/iblock/890/0kqroq5qv29geuogf3qelg3im2obkasf/TER01052NDB_L_04.jpg" TargetMode="External"/><Relationship Id="rId3768" Type="http://schemas.openxmlformats.org/officeDocument/2006/relationships/hyperlink" Target="https://www.aqwella.com/upload/iblock/1d1/1vq4c0kaz7aqualouggq7kejuwpkj0wn/750_750%20&#1088;&#1086;&#1076;&#1086;&#1089;%2035%20&#1079;&#1072;&#1082;&#1088;&#1099;&#1090;.png" TargetMode="External"/><Relationship Id="rId3975" Type="http://schemas.openxmlformats.org/officeDocument/2006/relationships/hyperlink" Target="https://www.aqwella.com/upload/iblock/219/b6k8xe00pmhg1kk1bot01ix3j9mo109w/Duet_55_2n_tech.pdf" TargetMode="External"/><Relationship Id="rId4819" Type="http://schemas.openxmlformats.org/officeDocument/2006/relationships/hyperlink" Target="https://www.aqwella.com/upload/iblock/2b5/elxd03fl2ne648zg48ylal3ecrm25v2d/&#1043;&#1088;&#1101;&#1084;&#1084;&#1080;%20800.png" TargetMode="External"/><Relationship Id="rId689" Type="http://schemas.openxmlformats.org/officeDocument/2006/relationships/hyperlink" Target="https://www.aqwella.com/upload/iblock/ec1/untitled.png" TargetMode="External"/><Relationship Id="rId896" Type="http://schemas.openxmlformats.org/officeDocument/2006/relationships/hyperlink" Target="https://www.aqwella.com/upload/iblock/0b9/Milan_tech.pdf" TargetMode="External"/><Relationship Id="rId2577" Type="http://schemas.openxmlformats.org/officeDocument/2006/relationships/hyperlink" Target="https://www.aqwella.com/upload/iblock/04f/da_100_10.jpg" TargetMode="External"/><Relationship Id="rId2784" Type="http://schemas.openxmlformats.org/officeDocument/2006/relationships/hyperlink" Target="https://www.aqwella.com/upload/iblock/b9a/pap_013.jpg" TargetMode="External"/><Relationship Id="rId3628" Type="http://schemas.openxmlformats.org/officeDocument/2006/relationships/hyperlink" Target="https://www.aqwella.com/upload/iblock/447/412g4hgixvhero39l9qujvp3ln0otfbd/Vision_70A_tech.pdf" TargetMode="External"/><Relationship Id="rId549" Type="http://schemas.openxmlformats.org/officeDocument/2006/relationships/hyperlink" Target="https://www.aqwella.com/upload/iblock/b55/Frachesca_85_tech.pdf" TargetMode="External"/><Relationship Id="rId756" Type="http://schemas.openxmlformats.org/officeDocument/2006/relationships/hyperlink" Target="https://www.aqwella.com/upload/iblock/bca/vn4dhin9rbmgcl8wggujyarmo0avb8s5/neo_70_mc_750&#1093;750.png" TargetMode="External"/><Relationship Id="rId1179" Type="http://schemas.openxmlformats.org/officeDocument/2006/relationships/hyperlink" Target="https://www.aqwella.com/upload/iblock/c92/malaga_90_02.jpg" TargetMode="External"/><Relationship Id="rId1386" Type="http://schemas.openxmlformats.org/officeDocument/2006/relationships/hyperlink" Target="https://www.aqwella.com/upload/iblock/25b/MOB0112DB%20+%20MOB0712W.png" TargetMode="External"/><Relationship Id="rId1593" Type="http://schemas.openxmlformats.org/officeDocument/2006/relationships/hyperlink" Target="https://www.aqwella.com/upload/iblock/f05/sifon.jpg" TargetMode="External"/><Relationship Id="rId2437" Type="http://schemas.openxmlformats.org/officeDocument/2006/relationships/hyperlink" Target="https://www.aqwella.com/upload/iblock/94b/80%20(1).png" TargetMode="External"/><Relationship Id="rId2991" Type="http://schemas.openxmlformats.org/officeDocument/2006/relationships/hyperlink" Target="https://www.aqwella.com/upload/iblock/78b/elegance_1050.png" TargetMode="External"/><Relationship Id="rId3835" Type="http://schemas.openxmlformats.org/officeDocument/2006/relationships/hyperlink" Target="https://www.aqwella.com/upload/iblock/c35/t2etlodxbgyzwqb1w3zk1te3ah8k7fr7/PUR0106KS_02%20(1).png" TargetMode="External"/><Relationship Id="rId409" Type="http://schemas.openxmlformats.org/officeDocument/2006/relationships/hyperlink" Target="https://www.aqwella.com/upload/iblock/0bb/corsica_85_main.jpg" TargetMode="External"/><Relationship Id="rId963" Type="http://schemas.openxmlformats.org/officeDocument/2006/relationships/hyperlink" Target="https://www.aqwella.com/upload/iblock/ecf/empire%20slider%20&#1082;&#1086;&#1083;&#1083;&#1077;&#1082;&#1094;&#1080;&#1080;%201750_750.jpg" TargetMode="External"/><Relationship Id="rId1039" Type="http://schemas.openxmlformats.org/officeDocument/2006/relationships/hyperlink" Target="https://www.aqwella.com/upload/iblock/d88/Genesis_3D.zip" TargetMode="External"/><Relationship Id="rId1246" Type="http://schemas.openxmlformats.org/officeDocument/2006/relationships/hyperlink" Target="https://www.aqwella.com/upload/iblock/8b1/AQWELLA_Malaga_booklet_2023.pdf" TargetMode="External"/><Relationship Id="rId2644" Type="http://schemas.openxmlformats.org/officeDocument/2006/relationships/hyperlink" Target="https://www.aqwella.com/upload/iblock/0fe/007.jpg" TargetMode="External"/><Relationship Id="rId2851" Type="http://schemas.openxmlformats.org/officeDocument/2006/relationships/hyperlink" Target="https://www.aqwella.com/upload/iblock/305/accent_60_w_edge.jpg" TargetMode="External"/><Relationship Id="rId3902" Type="http://schemas.openxmlformats.org/officeDocument/2006/relationships/hyperlink" Target="https://www.aqwella.com/upload/iblock/b1a/azo4xnn2kx54lbiqn9mlsbftg3h8hrjw/PUR0108WM_02%20(1).png" TargetMode="External"/><Relationship Id="rId92" Type="http://schemas.openxmlformats.org/officeDocument/2006/relationships/hyperlink" Target="https://www.aqwella.com/upload/iblock/24c/barcelona_page_eng.pdf" TargetMode="External"/><Relationship Id="rId616" Type="http://schemas.openxmlformats.org/officeDocument/2006/relationships/hyperlink" Target="https://www.aqwella.com/upload/iblock/c3f/Leon-MP_3D.zip" TargetMode="External"/><Relationship Id="rId823" Type="http://schemas.openxmlformats.org/officeDocument/2006/relationships/hyperlink" Target="https://www.aqwella.com/upload/iblock/bc6/Untitled.png" TargetMode="External"/><Relationship Id="rId1453" Type="http://schemas.openxmlformats.org/officeDocument/2006/relationships/hyperlink" Target="https://www.aqwella.com/upload/iblock/2f2/untitled%20(1).png" TargetMode="External"/><Relationship Id="rId1660" Type="http://schemas.openxmlformats.org/officeDocument/2006/relationships/hyperlink" Target="https://www.aqwella.com/upload/iblock/d8d/Mobi_tech.pdf" TargetMode="External"/><Relationship Id="rId2504" Type="http://schemas.openxmlformats.org/officeDocument/2006/relationships/hyperlink" Target="https://www.aqwella.com/upload/iblock/82e/DUN0110.png" TargetMode="External"/><Relationship Id="rId2711" Type="http://schemas.openxmlformats.org/officeDocument/2006/relationships/hyperlink" Target="https://www.aqwella.com/upload/iblock/e47/003.jpg" TargetMode="External"/><Relationship Id="rId1106" Type="http://schemas.openxmlformats.org/officeDocument/2006/relationships/hyperlink" Target="https://www.aqwella.com/upload/iblock/ded/untitled%20(9).png" TargetMode="External"/><Relationship Id="rId1313" Type="http://schemas.openxmlformats.org/officeDocument/2006/relationships/hyperlink" Target="https://www.aqwella.com/upload/iblock/1f1/Miami_3D.zip" TargetMode="External"/><Relationship Id="rId1520" Type="http://schemas.openxmlformats.org/officeDocument/2006/relationships/hyperlink" Target="https://www.aqwella.com/upload/iblock/7ac/AQWELLA_Mobi_booklet_2023.pdf" TargetMode="External"/><Relationship Id="rId4469" Type="http://schemas.openxmlformats.org/officeDocument/2006/relationships/hyperlink" Target="https://www.aqwella.com/upload/iblock/9e7/tc5avsacj8a3xugvoyyc3k7n0rln3c6k/AQWELLA_Geometria_booklet_2025.pdf" TargetMode="External"/><Relationship Id="rId4676" Type="http://schemas.openxmlformats.org/officeDocument/2006/relationships/hyperlink" Target="https://www.aqwella.com/upload/iblock/1b9/hwiu7gla2ujzg6b13np2gas3sc318n2u/Geometria_80_2_UM_tech.pdf" TargetMode="External"/><Relationship Id="rId3278" Type="http://schemas.openxmlformats.org/officeDocument/2006/relationships/hyperlink" Target="https://www.aqwella.com/upload/iblock/3ac/Urban_3d_models.zip" TargetMode="External"/><Relationship Id="rId3485" Type="http://schemas.openxmlformats.org/officeDocument/2006/relationships/hyperlink" Target="https://www.aqwella.com/upload/iblock/33a/wb_delta.png" TargetMode="External"/><Relationship Id="rId3692" Type="http://schemas.openxmlformats.org/officeDocument/2006/relationships/hyperlink" Target="https://www.aqwella.com/upload/iblock/8d3/zru16gsov0viwc55mkoyg814ljed0tec/750_750%20&#1088;&#1086;&#1076;&#1086;&#1089;%2070%20&#1086;&#1090;&#1082;&#1088;%20(1).png" TargetMode="External"/><Relationship Id="rId4329" Type="http://schemas.openxmlformats.org/officeDocument/2006/relationships/hyperlink" Target="https://www.aqwella.com/upload/iblock/3ed/pfsuor70a6hhflcczv21nn5atw5p131l/STG662X476GS.png" TargetMode="External"/><Relationship Id="rId4536" Type="http://schemas.openxmlformats.org/officeDocument/2006/relationships/hyperlink" Target="https://www.aqwella.com/upload/iblock/36e/hdf0fl5580oc30immvx0iphrqyg18g50/Rectangle%20123.png" TargetMode="External"/><Relationship Id="rId4743" Type="http://schemas.openxmlformats.org/officeDocument/2006/relationships/hyperlink" Target="https://www.aqwella.com/upload/iblock/13a/12zkcc8bmbn7t6ypl5oma1x7t7q0wc5o/GEO0535SH.png" TargetMode="External"/><Relationship Id="rId199" Type="http://schemas.openxmlformats.org/officeDocument/2006/relationships/hyperlink" Target="https://www.aqwella.com/upload/iblock/696/&#1096;&#1082;&#1072;&#1092;.png" TargetMode="External"/><Relationship Id="rId2087" Type="http://schemas.openxmlformats.org/officeDocument/2006/relationships/hyperlink" Target="https://www.aqwella.com/upload/iblock/75e/Verona_tech.pdf" TargetMode="External"/><Relationship Id="rId2294" Type="http://schemas.openxmlformats.org/officeDocument/2006/relationships/hyperlink" Target="https://www.aqwella.com/upload/iblock/30f/moduo_slim_60.png" TargetMode="External"/><Relationship Id="rId3138" Type="http://schemas.openxmlformats.org/officeDocument/2006/relationships/hyperlink" Target="https://www.aqwella.com/upload/iblock/23e/Alba_DG_basin.jpg" TargetMode="External"/><Relationship Id="rId3345" Type="http://schemas.openxmlformats.org/officeDocument/2006/relationships/hyperlink" Target="https://www.aqwella.com/upload/iblock/437/AQWELLA_Urban_booklet_20220117.pdf" TargetMode="External"/><Relationship Id="rId3552" Type="http://schemas.openxmlformats.org/officeDocument/2006/relationships/hyperlink" Target="https://www.aqwella.com/upload/iblock/fcf/mj8bto6ha1xo8jvjoiwisk2vbrvod5zr/Moon_60_tech.pdf" TargetMode="External"/><Relationship Id="rId4603" Type="http://schemas.openxmlformats.org/officeDocument/2006/relationships/hyperlink" Target="https://www.aqwella.com/upload/iblock/185/ym4ie9apn100eiya1f1pais194pxl8vj/GEO01082GRM+STG814X476GS_01.png" TargetMode="External"/><Relationship Id="rId266" Type="http://schemas.openxmlformats.org/officeDocument/2006/relationships/hyperlink" Target="https://www.aqwella.com/upload/iblock/62d/allegro_001.jpg" TargetMode="External"/><Relationship Id="rId473" Type="http://schemas.openxmlformats.org/officeDocument/2006/relationships/hyperlink" Target="https://www.aqwella.com/upload/iblock/46d/untitled%20(2).png" TargetMode="External"/><Relationship Id="rId680" Type="http://schemas.openxmlformats.org/officeDocument/2006/relationships/hyperlink" Target="https://www.aqwella.com/upload/iblock/4e7/untitled%20(16).png" TargetMode="External"/><Relationship Id="rId2154" Type="http://schemas.openxmlformats.org/officeDocument/2006/relationships/hyperlink" Target="https://www.aqwella.com/upload/iblock/aac/yq9c1tviqat2i2987gkvhdnmofkyek7e/Neringa_Tech_new.png" TargetMode="External"/><Relationship Id="rId2361" Type="http://schemas.openxmlformats.org/officeDocument/2006/relationships/hyperlink" Target="https://www.aqwella.com/upload/iblock/a82/6ntktehy2nx5szal18awiiytx4hdm7dy/fargo_80_int_750&#1093;750.png" TargetMode="External"/><Relationship Id="rId3205" Type="http://schemas.openxmlformats.org/officeDocument/2006/relationships/hyperlink" Target="https://www.aqwella.com/upload/iblock/95f/Cube_900_tech.pdf" TargetMode="External"/><Relationship Id="rId3412" Type="http://schemas.openxmlformats.org/officeDocument/2006/relationships/hyperlink" Target="https://www.aqwella.com/upload/iblock/c90/CRF0108.png" TargetMode="External"/><Relationship Id="rId4810" Type="http://schemas.openxmlformats.org/officeDocument/2006/relationships/hyperlink" Target="https://www.aqwella.com/upload/iblock/7c1/w2ve6pqq9m5aq1ft763horhh2eybe4pi/&#1043;&#1088;&#1101;&#1084;&#1084;&#1080;%20800.png" TargetMode="External"/><Relationship Id="rId126" Type="http://schemas.openxmlformats.org/officeDocument/2006/relationships/hyperlink" Target="https://www.aqwella.com/upload/iblock/a86/Ba.04.03.png" TargetMode="External"/><Relationship Id="rId333" Type="http://schemas.openxmlformats.org/officeDocument/2006/relationships/hyperlink" Target="https://www.aqwella.com/upload/iblock/1f6/brig_75_01_opened.jpg" TargetMode="External"/><Relationship Id="rId540" Type="http://schemas.openxmlformats.org/officeDocument/2006/relationships/hyperlink" Target="https://www.aqwella.com/upload/iblock/ef4/Untitled%20(4).png" TargetMode="External"/><Relationship Id="rId1170" Type="http://schemas.openxmlformats.org/officeDocument/2006/relationships/hyperlink" Target="https://www.aqwella.com/upload/iblock/0f6/Malaga_tech.pdf" TargetMode="External"/><Relationship Id="rId2014" Type="http://schemas.openxmlformats.org/officeDocument/2006/relationships/hyperlink" Target="https://www.aqwella.com/upload/iblock/ea0/frg_80_01.jpg" TargetMode="External"/><Relationship Id="rId2221" Type="http://schemas.openxmlformats.org/officeDocument/2006/relationships/hyperlink" Target="https://www.aqwella.com/upload/iblock/dc0/50&#1076;&#1082;%20&#1096;&#1082;&#1072;&#1092;.png" TargetMode="External"/><Relationship Id="rId1030" Type="http://schemas.openxmlformats.org/officeDocument/2006/relationships/hyperlink" Target="https://www.aqwella.com/upload/iblock/5de/untitled.png" TargetMode="External"/><Relationship Id="rId4186" Type="http://schemas.openxmlformats.org/officeDocument/2006/relationships/hyperlink" Target="https://www.aqwella.com/upload/iblock/ed5/fi2h55o1t5ypvricyuom5ojbexdsgpgp/STG1014X456GS.png" TargetMode="External"/><Relationship Id="rId400" Type="http://schemas.openxmlformats.org/officeDocument/2006/relationships/hyperlink" Target="https://www.aqwella.com/upload/iblock/0b7/70%20&#1080;&#1089;&#1087;&#1088;&#1072;&#1074;&#1083;&#1077;&#1085;&#1085;&#1099;&#1081;%20&#1091;&#1084;&#1099;&#1074;&#1072;&#1083;&#1100;&#1085;&#1080;&#1082;.png" TargetMode="External"/><Relationship Id="rId1987" Type="http://schemas.openxmlformats.org/officeDocument/2006/relationships/hyperlink" Target="https://www.aqwella.com/upload/iblock/7e1/Fargo_3D.zip" TargetMode="External"/><Relationship Id="rId4393" Type="http://schemas.openxmlformats.org/officeDocument/2006/relationships/hyperlink" Target="https://www.aqwella.com/upload/iblock/b55/a132ljrhk9h1wxkvhtf88ug3651cklwe/&#1042;&#1080;&#1083;&#1080;&#1089;%20600.png" TargetMode="External"/><Relationship Id="rId1847" Type="http://schemas.openxmlformats.org/officeDocument/2006/relationships/hyperlink" Target="https://www.aqwella.com/upload/iblock/26e/Mobi_tech.pdf" TargetMode="External"/><Relationship Id="rId4046" Type="http://schemas.openxmlformats.org/officeDocument/2006/relationships/hyperlink" Target="https://www.aqwella.com/upload/iblock/c77/7gspjxeipp8d5n79firmsz2sau1jctob/AQWELLA_Geometria_booklet_2025.pdf" TargetMode="External"/><Relationship Id="rId4253" Type="http://schemas.openxmlformats.org/officeDocument/2006/relationships/hyperlink" Target="https://www.aqwella.com/upload/iblock/e49/z8jhp1ube4fwotw690xtil34xbazdrt1/GEO01102ST_02.png" TargetMode="External"/><Relationship Id="rId4460" Type="http://schemas.openxmlformats.org/officeDocument/2006/relationships/hyperlink" Target="https://www.aqwella.com/upload/iblock/86f/09i7ohs2wm2wvraktkoni0qa03gbocve/Rectangle%20123.png" TargetMode="External"/><Relationship Id="rId1707" Type="http://schemas.openxmlformats.org/officeDocument/2006/relationships/hyperlink" Target="https://www.aqwella.com/upload/iblock/dc4/AQWELLA_Mobi_booklet_2023.pdf" TargetMode="External"/><Relationship Id="rId3062" Type="http://schemas.openxmlformats.org/officeDocument/2006/relationships/hyperlink" Target="https://www.aqwella.com/upload/iblock/4d9/Alba_DG_opened.jpg" TargetMode="External"/><Relationship Id="rId4113" Type="http://schemas.openxmlformats.org/officeDocument/2006/relationships/hyperlink" Target="https://www.aqwella.com/upload/iblock/b71/juge1hzlfgidmfh0jy0vk454ker13ig4/Geometria_100_1_ST_tech.pdf" TargetMode="External"/><Relationship Id="rId4320" Type="http://schemas.openxmlformats.org/officeDocument/2006/relationships/hyperlink" Target="https://www.aqwella.com/upload/iblock/06d/uo09b9hczex0lpo4objc74bd28i5bskg/STG662X476MB.png" TargetMode="External"/><Relationship Id="rId190" Type="http://schemas.openxmlformats.org/officeDocument/2006/relationships/hyperlink" Target="https://www.aqwella.com/upload/iblock/9da/xgxa2io4oyivd5jpgosnsv5zcks5ygr0/Rectangle%2072.png" TargetMode="External"/><Relationship Id="rId1914" Type="http://schemas.openxmlformats.org/officeDocument/2006/relationships/hyperlink" Target="https://www.aqwella.com/upload/iblock/c3d/manchester_page.pdf" TargetMode="External"/><Relationship Id="rId3879" Type="http://schemas.openxmlformats.org/officeDocument/2006/relationships/hyperlink" Target="https://www.aqwella.com/upload/iblock/708/x3cp9spjrk8oinqzvo5d90jexaporvk1/4610119205126.png" TargetMode="External"/><Relationship Id="rId2688" Type="http://schemas.openxmlformats.org/officeDocument/2006/relationships/hyperlink" Target="https://www.aqwella.com/upload/iblock/67f/evolution_02.jpg" TargetMode="External"/><Relationship Id="rId2895" Type="http://schemas.openxmlformats.org/officeDocument/2006/relationships/hyperlink" Target="https://www.aqwella.com/upload/iblock/376/Accent_3d%20(1).zip" TargetMode="External"/><Relationship Id="rId3739" Type="http://schemas.openxmlformats.org/officeDocument/2006/relationships/hyperlink" Target="https://www.aqwella.com/upload/iblock/8b4/k2quwak4tr4e19hodvpbvv66jhbq6164/Rodos_75_1_tech.pdf" TargetMode="External"/><Relationship Id="rId3946" Type="http://schemas.openxmlformats.org/officeDocument/2006/relationships/hyperlink" Target="https://www.aqwella.com/upload/iblock/f21/306mtceewrep62g26u2dynbjnmkmre2f/forma_l.png" TargetMode="External"/><Relationship Id="rId867" Type="http://schemas.openxmlformats.org/officeDocument/2006/relationships/hyperlink" Target="https://www.aqwella.com/upload/iblock/c81/Untitled%20(5).png" TargetMode="External"/><Relationship Id="rId1497" Type="http://schemas.openxmlformats.org/officeDocument/2006/relationships/hyperlink" Target="https://www.aqwella.com/upload/iblock/864/AQWELLA_Mobi_booklet_2023.pdf" TargetMode="External"/><Relationship Id="rId2548" Type="http://schemas.openxmlformats.org/officeDocument/2006/relationships/hyperlink" Target="https://www.aqwella.com/upload/iblock/c37/DUE0525.png" TargetMode="External"/><Relationship Id="rId2755" Type="http://schemas.openxmlformats.org/officeDocument/2006/relationships/hyperlink" Target="https://www.aqwella.com/upload/iblock/fed/LOG0206.png" TargetMode="External"/><Relationship Id="rId2962" Type="http://schemas.openxmlformats.org/officeDocument/2006/relationships/hyperlink" Target="https://www.aqwella.com/upload/iblock/329/BAS0106DZ_01.jpg" TargetMode="External"/><Relationship Id="rId3806" Type="http://schemas.openxmlformats.org/officeDocument/2006/relationships/hyperlink" Target="https://www.aqwella.com/upload/iblock/c6b/pc4nohxgj6go09gqqe68ndub3vixlgxq/Pure_100_tech.pdf" TargetMode="External"/><Relationship Id="rId727" Type="http://schemas.openxmlformats.org/officeDocument/2006/relationships/hyperlink" Target="https://www.aqwella.com/upload/iblock/127/nar3j5bav7dkap9pi1y3kcggzjwhzfdd/neo_70_int_handle_750&#1093;750.png" TargetMode="External"/><Relationship Id="rId934" Type="http://schemas.openxmlformats.org/officeDocument/2006/relationships/hyperlink" Target="https://www.aqwella.com/upload/iblock/2df/empire_01.jpg" TargetMode="External"/><Relationship Id="rId1357" Type="http://schemas.openxmlformats.org/officeDocument/2006/relationships/hyperlink" Target="https://www.aqwella.com/upload/iblock/20a/untitled%20(1).png" TargetMode="External"/><Relationship Id="rId1564" Type="http://schemas.openxmlformats.org/officeDocument/2006/relationships/hyperlink" Target="https://www.aqwella.com/upload/iblock/b7a/yxx9730vz0zyiod7m9zd8czbnaxxekwn/wb_olimpia.png" TargetMode="External"/><Relationship Id="rId1771" Type="http://schemas.openxmlformats.org/officeDocument/2006/relationships/hyperlink" Target="https://www.aqwella.com/upload/iblock/77d/Mobi_tech.pdf" TargetMode="External"/><Relationship Id="rId2408" Type="http://schemas.openxmlformats.org/officeDocument/2006/relationships/hyperlink" Target="https://www.aqwella.com/upload/iblock/801/untitled%20(2).png" TargetMode="External"/><Relationship Id="rId2615" Type="http://schemas.openxmlformats.org/officeDocument/2006/relationships/hyperlink" Target="https://www.aqwella.com/upload/iblock/84f/da_100_06.jpg" TargetMode="External"/><Relationship Id="rId2822" Type="http://schemas.openxmlformats.org/officeDocument/2006/relationships/hyperlink" Target="https://www.aqwella.com/upload/iblock/2bc/ACC0110DZ.png" TargetMode="External"/><Relationship Id="rId63" Type="http://schemas.openxmlformats.org/officeDocument/2006/relationships/hyperlink" Target="https://www.aqwella.com/upload/iblock/1ed/Ba.03.05.jpg" TargetMode="External"/><Relationship Id="rId1217" Type="http://schemas.openxmlformats.org/officeDocument/2006/relationships/hyperlink" Target="https://www.aqwella.com/upload/iblock/855/untitled%20(17).png" TargetMode="External"/><Relationship Id="rId1424" Type="http://schemas.openxmlformats.org/officeDocument/2006/relationships/hyperlink" Target="https://www.aqwella.com/upload/iblock/13c/mobi_basins.jpg" TargetMode="External"/><Relationship Id="rId1631" Type="http://schemas.openxmlformats.org/officeDocument/2006/relationships/hyperlink" Target="https://www.aqwella.com/upload/iblock/ead/mobi_basins.jpg" TargetMode="External"/><Relationship Id="rId4787" Type="http://schemas.openxmlformats.org/officeDocument/2006/relationships/hyperlink" Target="https://www.aqwella.com/upload/iblock/11a/ecp47y9it3ud32c08f0luitzpqly52k0/VAN0107_34_01.png" TargetMode="External"/><Relationship Id="rId3389" Type="http://schemas.openxmlformats.org/officeDocument/2006/relationships/hyperlink" Target="https://www.aqwella.com/upload/iblock/c89/CRF0110_02.png" TargetMode="External"/><Relationship Id="rId3596" Type="http://schemas.openxmlformats.org/officeDocument/2006/relationships/hyperlink" Target="https://www.aqwella.com/upload/iblock/0dd/9sjyx4f10n379ft9u8ftyzhxomi8m9i4/750_750%20soul%20back%20(1).png" TargetMode="External"/><Relationship Id="rId4647" Type="http://schemas.openxmlformats.org/officeDocument/2006/relationships/hyperlink" Target="https://www.aqwella.com/upload/iblock/d6f/za9vqo14xfuzkou5c6extntnhq5qajun/Geometria_80_2_UM_tech.pdf" TargetMode="External"/><Relationship Id="rId2198" Type="http://schemas.openxmlformats.org/officeDocument/2006/relationships/hyperlink" Target="https://www.aqwella.com/upload/iblock/17d/city_60_moduo_slim_db_opened.jpg" TargetMode="External"/><Relationship Id="rId3249" Type="http://schemas.openxmlformats.org/officeDocument/2006/relationships/hyperlink" Target="https://www.aqwella.com/upload/iblock/bc6/Urban_45_tech.pdf" TargetMode="External"/><Relationship Id="rId3456" Type="http://schemas.openxmlformats.org/officeDocument/2006/relationships/hyperlink" Target="https://www.aqwella.com/upload/iblock/985/AQWELLA_Astrid_booklet_2023.pdf" TargetMode="External"/><Relationship Id="rId377" Type="http://schemas.openxmlformats.org/officeDocument/2006/relationships/hyperlink" Target="https://www.aqwella.com/upload/iblock/ae9/aq16dbluko8uykzv7ryu654rfs90lc7w/corsica_65_int_750&#1093;750.png" TargetMode="External"/><Relationship Id="rId584" Type="http://schemas.openxmlformats.org/officeDocument/2006/relationships/hyperlink" Target="https://www.aqwella.com/upload/iblock/fcb/franchesca_page_eng.pdf" TargetMode="External"/><Relationship Id="rId2058" Type="http://schemas.openxmlformats.org/officeDocument/2006/relationships/hyperlink" Target="https://www.aqwella.com/upload/iblock/545/r8u74fu5hxpem5dg4c0986v04xk9br3r/frg_80_02_.jpg" TargetMode="External"/><Relationship Id="rId2265" Type="http://schemas.openxmlformats.org/officeDocument/2006/relationships/hyperlink" Target="https://www.aqwella.com/upload/iblock/8f8/smart_page_eng.pdf" TargetMode="External"/><Relationship Id="rId3109" Type="http://schemas.openxmlformats.org/officeDocument/2006/relationships/hyperlink" Target="https://www.aqwella.com/upload/iblock/b5d/Alba_60_tech.pdf" TargetMode="External"/><Relationship Id="rId3663" Type="http://schemas.openxmlformats.org/officeDocument/2006/relationships/hyperlink" Target="https://www.aqwella.com/upload/iblock/f6f/9ak1m1tjhkllbc6xhvsw136qbvejgpr8/Simplex_100_tech.pdf" TargetMode="External"/><Relationship Id="rId3870" Type="http://schemas.openxmlformats.org/officeDocument/2006/relationships/hyperlink" Target="https://www.aqwella.com/upload/iblock/9a4/uq6t690s8hy9ilnto525amm2coy8d1z3/750_750%20pure%20grey%20closed.jpg" TargetMode="External"/><Relationship Id="rId4507" Type="http://schemas.openxmlformats.org/officeDocument/2006/relationships/hyperlink" Target="https://www.aqwella.com/upload/iblock/a83/r81bwap3llawboffdlm2jy5bzowluj0w/Rectangle%20123.png" TargetMode="External"/><Relationship Id="rId4714" Type="http://schemas.openxmlformats.org/officeDocument/2006/relationships/hyperlink" Target="https://www.aqwella.com/upload/iblock/a9c/wd1vvjptjw4sz9p9ywa4kbtw0cb74ox1/Geometria_80_2_ST_tech.pdf" TargetMode="External"/><Relationship Id="rId237" Type="http://schemas.openxmlformats.org/officeDocument/2006/relationships/hyperlink" Target="https://www.aqwella.com/upload/iblock/853/eleganse_500.png" TargetMode="External"/><Relationship Id="rId791" Type="http://schemas.openxmlformats.org/officeDocument/2006/relationships/hyperlink" Target="https://www.aqwella.com/upload/iblock/020/rio_page_eng.pdf" TargetMode="External"/><Relationship Id="rId1074" Type="http://schemas.openxmlformats.org/officeDocument/2006/relationships/hyperlink" Target="https://www.aqwella.com/upload/iblock/00d/genesis_page_rus_new.pdf" TargetMode="External"/><Relationship Id="rId2472" Type="http://schemas.openxmlformats.org/officeDocument/2006/relationships/hyperlink" Target="https://www.aqwella.com/upload/iblock/ab2/Catalog_Clarberg_2020_removed.pdf" TargetMode="External"/><Relationship Id="rId3316" Type="http://schemas.openxmlformats.org/officeDocument/2006/relationships/hyperlink" Target="https://www.aqwella.com/upload/iblock/b1e/URB0106DD.png" TargetMode="External"/><Relationship Id="rId3523" Type="http://schemas.openxmlformats.org/officeDocument/2006/relationships/hyperlink" Target="https://www.aqwella.com/upload/iblock/c0f/uskj1sjprboa6487jnizsdzejznp9333/aura_80_750&#1093;750.png" TargetMode="External"/><Relationship Id="rId3730" Type="http://schemas.openxmlformats.org/officeDocument/2006/relationships/hyperlink" Target="https://www.aqwella.com/upload/iblock/525/9b275bp71atilyl3supxmvgi7hg2dbfl/750_750%20&#1088;&#1086;&#1076;&#1086;&#1089;%2075%20&#1079;&#1072;&#1082;&#1088;&#1099;&#1090;%201%20&#1087;&#1086;&#1076;&#1074;&#1077;&#1089;.png" TargetMode="External"/><Relationship Id="rId444" Type="http://schemas.openxmlformats.org/officeDocument/2006/relationships/hyperlink" Target="https://www.aqwella.com/upload/iblock/756/untitled.png" TargetMode="External"/><Relationship Id="rId651" Type="http://schemas.openxmlformats.org/officeDocument/2006/relationships/hyperlink" Target="https://www.aqwella.com/upload/iblock/0a1/untitled%20(8).png" TargetMode="External"/><Relationship Id="rId1281" Type="http://schemas.openxmlformats.org/officeDocument/2006/relationships/hyperlink" Target="https://www.aqwella.com/upload/iblock/836/Miami_3D.zip" TargetMode="External"/><Relationship Id="rId2125" Type="http://schemas.openxmlformats.org/officeDocument/2006/relationships/hyperlink" Target="https://www.aqwella.com/upload/iblock/7c6/untitled%20(3).jpg" TargetMode="External"/><Relationship Id="rId2332" Type="http://schemas.openxmlformats.org/officeDocument/2006/relationships/hyperlink" Target="https://www.aqwella.com/upload/iblock/059/neringa_010.jpg" TargetMode="External"/><Relationship Id="rId304" Type="http://schemas.openxmlformats.org/officeDocument/2006/relationships/hyperlink" Target="https://www.aqwella.com/upload/iblock/859/Brig_60_2_floor_tech.pdf" TargetMode="External"/><Relationship Id="rId511" Type="http://schemas.openxmlformats.org/officeDocument/2006/relationships/hyperlink" Target="https://www.aqwella.com/upload/iblock/209/jetaq7yqm40sre5d6xfdwo1a3kzk2xmj/foster_70_int_facades_750&#1093;750.png" TargetMode="External"/><Relationship Id="rId1141" Type="http://schemas.openxmlformats.org/officeDocument/2006/relationships/hyperlink" Target="https://www.aqwella.com/upload/iblock/41d/infinity_600.png" TargetMode="External"/><Relationship Id="rId4297" Type="http://schemas.openxmlformats.org/officeDocument/2006/relationships/hyperlink" Target="https://www.aqwella.com/upload/iblock/f00/advwzxle31v6zv89zjjspet5uy7r0b8i/Geometria_100_2_ST_tech.pdf" TargetMode="External"/><Relationship Id="rId1001" Type="http://schemas.openxmlformats.org/officeDocument/2006/relationships/hyperlink" Target="https://www.aqwella.com/upload/iblock/74a/Genesis_3D.zip" TargetMode="External"/><Relationship Id="rId4157" Type="http://schemas.openxmlformats.org/officeDocument/2006/relationships/hyperlink" Target="https://www.aqwella.com/upload/iblock/dfb/28dsuqte10lvv0x1gy6oiohgwc561cwd/GEO01101WM+STG1014X456GS_02.png" TargetMode="External"/><Relationship Id="rId4364" Type="http://schemas.openxmlformats.org/officeDocument/2006/relationships/hyperlink" Target="https://www.aqwella.com/upload/iblock/cf6/ckk1dvvii7yd9csagei5tgddrcp0c8bn/GEO01062SH_02.png" TargetMode="External"/><Relationship Id="rId4571" Type="http://schemas.openxmlformats.org/officeDocument/2006/relationships/hyperlink" Target="https://www.aqwella.com/upload/iblock/5f3/hr0ijwlwc94p9yhlqks5avz9sxynzn6s/crea_38_round_web2.png" TargetMode="External"/><Relationship Id="rId1958" Type="http://schemas.openxmlformats.org/officeDocument/2006/relationships/hyperlink" Target="https://www.aqwella.com/upload/iblock/96a/manchester_page.pdf" TargetMode="External"/><Relationship Id="rId3173" Type="http://schemas.openxmlformats.org/officeDocument/2006/relationships/hyperlink" Target="https://www.aqwella.com/upload/iblock/15d/cube_90GR_opened.jpg" TargetMode="External"/><Relationship Id="rId3380" Type="http://schemas.openxmlformats.org/officeDocument/2006/relationships/hyperlink" Target="https://www.aqwella.com/upload/iblock/22a/750_750%2018%20penal.png" TargetMode="External"/><Relationship Id="rId4017" Type="http://schemas.openxmlformats.org/officeDocument/2006/relationships/hyperlink" Target="https://www.aqwella.com/upload/iblock/4c3/jocvsukgdegpy587yft96iodqg0pkpzb/AQWELLA_&#1058;&#1091;&#1084;&#1073;&#1099;_&#1076;&#1083;&#1103;_&#1089;&#1090;&#1080;&#1088;&#1072;&#1083;&#1100;&#1085;&#1099;&#1093;_&#1084;&#1072;&#1096;&#1080;&#1085;_booklet_2024_compressed.pdf" TargetMode="External"/><Relationship Id="rId4224" Type="http://schemas.openxmlformats.org/officeDocument/2006/relationships/hyperlink" Target="https://www.aqwella.com/upload/iblock/153/55z9dl9jbbgi1rlk4e6zn26eg06hivq5/GEO01102SH_02.png" TargetMode="External"/><Relationship Id="rId4431" Type="http://schemas.openxmlformats.org/officeDocument/2006/relationships/hyperlink" Target="https://www.aqwella.com/upload/iblock/4b3/vgx4fw4h362ge3a4kcohnb9r568ee5r5/Geometria_65_2_ST_tech.pdf" TargetMode="External"/><Relationship Id="rId1818" Type="http://schemas.openxmlformats.org/officeDocument/2006/relationships/hyperlink" Target="https://www.aqwella.com/upload/iblock/5e3/MOB0410+MOB0717DB.png" TargetMode="External"/><Relationship Id="rId3033" Type="http://schemas.openxmlformats.org/officeDocument/2006/relationships/hyperlink" Target="https://www.aqwella.com/upload/iblock/cae/UM0208.png" TargetMode="External"/><Relationship Id="rId3240" Type="http://schemas.openxmlformats.org/officeDocument/2006/relationships/hyperlink" Target="https://www.aqwella.com/upload/iblock/e31/AQWELLA_Urban_booklet_20220117.pdf" TargetMode="External"/><Relationship Id="rId161" Type="http://schemas.openxmlformats.org/officeDocument/2006/relationships/hyperlink" Target="https://www.aqwella.com/upload/iblock/f67/La_donna_3D.zip" TargetMode="External"/><Relationship Id="rId2799" Type="http://schemas.openxmlformats.org/officeDocument/2006/relationships/hyperlink" Target="https://www.aqwella.com/upload/iblock/93b/PAP0110.png" TargetMode="External"/><Relationship Id="rId3100" Type="http://schemas.openxmlformats.org/officeDocument/2006/relationships/hyperlink" Target="https://www.aqwella.com/upload/iblock/b9b/Alba_DG_opened.jpg" TargetMode="External"/><Relationship Id="rId978" Type="http://schemas.openxmlformats.org/officeDocument/2006/relationships/hyperlink" Target="https://www.aqwella.com/upload/iblock/d25/bm0j1q6xp6va75wkbmn3th0l0uptu5ct/genesis_basin_01_hr.jpg" TargetMode="External"/><Relationship Id="rId2659" Type="http://schemas.openxmlformats.org/officeDocument/2006/relationships/hyperlink" Target="https://www.aqwella.com/upload/iblock/29c/005.jpg" TargetMode="External"/><Relationship Id="rId2866" Type="http://schemas.openxmlformats.org/officeDocument/2006/relationships/hyperlink" Target="https://www.aqwella.com/upload/iblock/aaa/accent_40_w_34.jpg" TargetMode="External"/><Relationship Id="rId3917" Type="http://schemas.openxmlformats.org/officeDocument/2006/relationships/hyperlink" Target="https://www.aqwella.com/upload/iblock/efd/317nsx75d0xiv6afb2b9xe3z6eh707yy/PUR0535KS_02%20(1).png" TargetMode="External"/><Relationship Id="rId838" Type="http://schemas.openxmlformats.org/officeDocument/2006/relationships/hyperlink" Target="https://www.aqwella.com/upload/iblock/1a5/Untitled%20(4).png" TargetMode="External"/><Relationship Id="rId1468" Type="http://schemas.openxmlformats.org/officeDocument/2006/relationships/hyperlink" Target="https://www.aqwella.com/upload/iblock/906/untitled.jpg" TargetMode="External"/><Relationship Id="rId1675" Type="http://schemas.openxmlformats.org/officeDocument/2006/relationships/hyperlink" Target="https://www.aqwella.com/upload/iblock/6c3/untitled.jpg" TargetMode="External"/><Relationship Id="rId1882" Type="http://schemas.openxmlformats.org/officeDocument/2006/relationships/hyperlink" Target="https://www.aqwella.com/upload/iblock/113/x6bkhwbza803l5nwku4tnnwcs5p011nq/forma_34R_int_opened_750&#1093;750.png" TargetMode="External"/><Relationship Id="rId2519" Type="http://schemas.openxmlformats.org/officeDocument/2006/relationships/hyperlink" Target="https://www.aqwella.com/upload/iblock/645/dune_003.jpg" TargetMode="External"/><Relationship Id="rId2726" Type="http://schemas.openxmlformats.org/officeDocument/2006/relationships/hyperlink" Target="https://www.aqwella.com/upload/iblock/50f/Logic_Catalog_Clarberg_2020_removed.pdf" TargetMode="External"/><Relationship Id="rId4081" Type="http://schemas.openxmlformats.org/officeDocument/2006/relationships/hyperlink" Target="https://www.aqwella.com/upload/iblock/c75/9yxn5ivo3yyj0w26j2f0vi00i0yo6l9s/Geometria_100_2_UM_tech.png" TargetMode="External"/><Relationship Id="rId1328" Type="http://schemas.openxmlformats.org/officeDocument/2006/relationships/hyperlink" Target="https://www.aqwella.com/upload/iblock/3fc/miami_11.jpg" TargetMode="External"/><Relationship Id="rId1535" Type="http://schemas.openxmlformats.org/officeDocument/2006/relationships/hyperlink" Target="https://www.aqwella.com/upload/iblock/f67/MOB0708BS.png" TargetMode="External"/><Relationship Id="rId2933" Type="http://schemas.openxmlformats.org/officeDocument/2006/relationships/hyperlink" Target="https://www.aqwella.com/upload/iblock/c8f/Accent_3d.zip" TargetMode="External"/><Relationship Id="rId905" Type="http://schemas.openxmlformats.org/officeDocument/2006/relationships/hyperlink" Target="https://www.aqwella.com/upload/iblock/7cd/milan_page_rus.pdf" TargetMode="External"/><Relationship Id="rId1742" Type="http://schemas.openxmlformats.org/officeDocument/2006/relationships/hyperlink" Target="https://www.aqwella.com/upload/iblock/d7d/Mobi_tech.pdf" TargetMode="External"/><Relationship Id="rId34" Type="http://schemas.openxmlformats.org/officeDocument/2006/relationships/hyperlink" Target="https://www.aqwella.com/upload/iblock/b71/barcelona_50_01.jpg" TargetMode="External"/><Relationship Id="rId1602" Type="http://schemas.openxmlformats.org/officeDocument/2006/relationships/hyperlink" Target="https://www.aqwella.com/upload/iblock/1b2/sifon.jpg" TargetMode="External"/><Relationship Id="rId4758" Type="http://schemas.openxmlformats.org/officeDocument/2006/relationships/hyperlink" Target="https://www.aqwella.com/upload/iblock/b8b/hc091booxfrhz0inp1k2w3b9su3e4o06/GEO0535WM.png" TargetMode="External"/><Relationship Id="rId3567" Type="http://schemas.openxmlformats.org/officeDocument/2006/relationships/hyperlink" Target="https://www.aqwella.com/upload/iblock/b2d/y72ssm8cp762l3kplghgplbr2iyg8ypl/Moon_60_&#1040;_tech.pdf" TargetMode="External"/><Relationship Id="rId3774" Type="http://schemas.openxmlformats.org/officeDocument/2006/relationships/hyperlink" Target="https://www.aqwella.com/upload/iblock/7b5/9r3owtnktggfr2f4m5iqkcp10x68fuea/AQWELLA_Rodos_booklet_2024.pdf" TargetMode="External"/><Relationship Id="rId3981" Type="http://schemas.openxmlformats.org/officeDocument/2006/relationships/hyperlink" Target="https://www.aqwella.com/upload/iblock/0a5/r4jxf52svwlx1fbz5d1z40c882svhy6e/TER01051DB_L_01.jpg" TargetMode="External"/><Relationship Id="rId4618" Type="http://schemas.openxmlformats.org/officeDocument/2006/relationships/hyperlink" Target="https://www.aqwella.com/upload/iblock/ffa/8d2ez4r91excm527db2gaq5m2vj0kamw/Geometria_80_2_UM_tech.pdf" TargetMode="External"/><Relationship Id="rId4825" Type="http://schemas.openxmlformats.org/officeDocument/2006/relationships/hyperlink" Target="https://www.aqwella.com/upload/iblock/591/06upi89sljvq3wpo6bcp0idczfqdsx60/VAN0535_02.png" TargetMode="External"/><Relationship Id="rId488" Type="http://schemas.openxmlformats.org/officeDocument/2006/relationships/hyperlink" Target="https://www.aqwella.com/upload/iblock/48c/Foster_60_tech.pdf" TargetMode="External"/><Relationship Id="rId695" Type="http://schemas.openxmlformats.org/officeDocument/2006/relationships/hyperlink" Target="https://www.aqwella.com/upload/iblock/040/untitled%20(2).png" TargetMode="External"/><Relationship Id="rId2169" Type="http://schemas.openxmlformats.org/officeDocument/2006/relationships/hyperlink" Target="https://www.aqwella.com/upload/iblock/90e/rtsezymk84rlf218stbdz32bppdpcos9/Neringa_Tech_new.png" TargetMode="External"/><Relationship Id="rId2376" Type="http://schemas.openxmlformats.org/officeDocument/2006/relationships/hyperlink" Target="https://www.aqwella.com/upload/iblock/1d5/RM0205BLK.png" TargetMode="External"/><Relationship Id="rId2583" Type="http://schemas.openxmlformats.org/officeDocument/2006/relationships/hyperlink" Target="https://www.aqwella.com/upload/iblock/0d1/Due%20amanti%201000.pdf" TargetMode="External"/><Relationship Id="rId2790" Type="http://schemas.openxmlformats.org/officeDocument/2006/relationships/hyperlink" Target="https://www.aqwella.com/upload/iblock/654/Papyrus%20wood%201000.pdf" TargetMode="External"/><Relationship Id="rId3427" Type="http://schemas.openxmlformats.org/officeDocument/2006/relationships/hyperlink" Target="https://www.aqwella.com/upload/iblock/0b1/CRF0535.png" TargetMode="External"/><Relationship Id="rId3634" Type="http://schemas.openxmlformats.org/officeDocument/2006/relationships/hyperlink" Target="https://www.aqwella.com/upload/iblock/8cd/pmsexr10ehyq3h6c7jv1p9jyew3zkrdu/AQWELLA%20Mirror%20Catalog%202024.pdf" TargetMode="External"/><Relationship Id="rId3841" Type="http://schemas.openxmlformats.org/officeDocument/2006/relationships/hyperlink" Target="https://www.aqwella.com/upload/iblock/f3f/xoh2wkrflz2t9hc73ze0hviq086v6dew/PUR0106SH_01%20(1).png" TargetMode="External"/><Relationship Id="rId348" Type="http://schemas.openxmlformats.org/officeDocument/2006/relationships/hyperlink" Target="https://www.aqwella.com/upload/iblock/0ab/Brig_3D.zip" TargetMode="External"/><Relationship Id="rId555" Type="http://schemas.openxmlformats.org/officeDocument/2006/relationships/hyperlink" Target="https://www.aqwella.com/upload/iblock/6e6/untitled%20(4).png" TargetMode="External"/><Relationship Id="rId762" Type="http://schemas.openxmlformats.org/officeDocument/2006/relationships/hyperlink" Target="https://www.aqwella.com/upload/iblock/63d/neo_004.jpg" TargetMode="External"/><Relationship Id="rId1185" Type="http://schemas.openxmlformats.org/officeDocument/2006/relationships/hyperlink" Target="https://www.aqwella.com/upload/iblock/134/Malaga_tech.pdf" TargetMode="External"/><Relationship Id="rId1392" Type="http://schemas.openxmlformats.org/officeDocument/2006/relationships/hyperlink" Target="https://www.aqwella.com/upload/iblock/13d/7z2mjr00y8a6nfy36sklx17homj8mffz/wb_olimpia.png" TargetMode="External"/><Relationship Id="rId2029" Type="http://schemas.openxmlformats.org/officeDocument/2006/relationships/hyperlink" Target="https://www.aqwella.com/upload/iblock/613/fargo_page_eng.pdf" TargetMode="External"/><Relationship Id="rId2236" Type="http://schemas.openxmlformats.org/officeDocument/2006/relationships/hyperlink" Target="https://www.aqwella.com/upload/iblock/61f/&#1057;ity_60_tech.pdf" TargetMode="External"/><Relationship Id="rId2443" Type="http://schemas.openxmlformats.org/officeDocument/2006/relationships/hyperlink" Target="https://www.aqwella.com/upload/iblock/425/002.jpg" TargetMode="External"/><Relationship Id="rId2650" Type="http://schemas.openxmlformats.org/officeDocument/2006/relationships/hyperlink" Target="https://www.aqwella.com/upload/iblock/96b/dun.05.35g%20(1)%20(1).png" TargetMode="External"/><Relationship Id="rId3701" Type="http://schemas.openxmlformats.org/officeDocument/2006/relationships/hyperlink" Target="https://www.aqwella.com/upload/iblock/926/exvb0z07txe6wnzfysp3tmr8yrjum7al/Rodos_105_2n_tech.pdf" TargetMode="External"/><Relationship Id="rId208" Type="http://schemas.openxmlformats.org/officeDocument/2006/relationships/hyperlink" Target="https://www.aqwella.com/upload/iblock/c6a/allegro_page_rus.pdf" TargetMode="External"/><Relationship Id="rId415" Type="http://schemas.openxmlformats.org/officeDocument/2006/relationships/hyperlink" Target="https://www.aqwella.com/upload/iblock/a86/corsica_page_eng.pdf" TargetMode="External"/><Relationship Id="rId622" Type="http://schemas.openxmlformats.org/officeDocument/2006/relationships/hyperlink" Target="https://www.aqwella.com/upload/iblock/758/Untitled%20(6).png" TargetMode="External"/><Relationship Id="rId1045" Type="http://schemas.openxmlformats.org/officeDocument/2006/relationships/hyperlink" Target="https://www.aqwella.com/upload/iblock/702/genesis_001.jpg" TargetMode="External"/><Relationship Id="rId1252" Type="http://schemas.openxmlformats.org/officeDocument/2006/relationships/hyperlink" Target="https://www.aqwella.com/upload/iblock/277/AQWELLA_Miami_booklet_2023.pdf" TargetMode="External"/><Relationship Id="rId2303" Type="http://schemas.openxmlformats.org/officeDocument/2006/relationships/hyperlink" Target="https://www.aqwella.com/upload/iblock/bf9/smart_60_06.jpg" TargetMode="External"/><Relationship Id="rId2510" Type="http://schemas.openxmlformats.org/officeDocument/2006/relationships/hyperlink" Target="https://www.aqwella.com/upload/iblock/6a8/dune_006.jpg" TargetMode="External"/><Relationship Id="rId1112" Type="http://schemas.openxmlformats.org/officeDocument/2006/relationships/hyperlink" Target="https://www.aqwella.com/upload/iblock/21f/untitled%20(10).png" TargetMode="External"/><Relationship Id="rId4268" Type="http://schemas.openxmlformats.org/officeDocument/2006/relationships/hyperlink" Target="https://www.aqwella.com/upload/iblock/3e8/ofgm9bl6r3scwl201gxz0clrf5plij8v/Geometria_100_2_ST_tech.pdf" TargetMode="External"/><Relationship Id="rId4475" Type="http://schemas.openxmlformats.org/officeDocument/2006/relationships/hyperlink" Target="https://www.aqwella.com/upload/iblock/fa9/6wgyjkpuo09ufs9gmcw962mug3vlytaw/Geometria_80_1_UM_tech.pdf" TargetMode="External"/><Relationship Id="rId3077" Type="http://schemas.openxmlformats.org/officeDocument/2006/relationships/hyperlink" Target="https://www.aqwella.com/upload/iblock/cd7/Alba_60_tech.pdf" TargetMode="External"/><Relationship Id="rId3284" Type="http://schemas.openxmlformats.org/officeDocument/2006/relationships/hyperlink" Target="https://www.aqwella.com/upload/iblock/a5f/URB0105DD.png" TargetMode="External"/><Relationship Id="rId4128" Type="http://schemas.openxmlformats.org/officeDocument/2006/relationships/hyperlink" Target="https://www.aqwella.com/upload/iblock/a5c/trt0d3nea01y9px0yzlehh591uju045k/STG1014X456GS.png" TargetMode="External"/><Relationship Id="rId4682" Type="http://schemas.openxmlformats.org/officeDocument/2006/relationships/hyperlink" Target="https://www.aqwella.com/upload/iblock/579/b51wef3pf323s4fvjxep17zxcacgbvja/Geometria_80_2_ST_tech.png" TargetMode="External"/><Relationship Id="rId1929" Type="http://schemas.openxmlformats.org/officeDocument/2006/relationships/hyperlink" Target="https://www.aqwella.com/upload/iblock/c84/asdmf38f9gbsz9ck2cnvhtldhvzsjx6p/manchester_int_70_750&#1093;750.png" TargetMode="External"/><Relationship Id="rId2093" Type="http://schemas.openxmlformats.org/officeDocument/2006/relationships/hyperlink" Target="https://www.aqwella.com/upload/iblock/057/Inf.10.04.D2.png" TargetMode="External"/><Relationship Id="rId3491" Type="http://schemas.openxmlformats.org/officeDocument/2006/relationships/hyperlink" Target="https://www.aqwella.com/upload/iblock/a13/POR0104WB_01.png" TargetMode="External"/><Relationship Id="rId4335" Type="http://schemas.openxmlformats.org/officeDocument/2006/relationships/hyperlink" Target="https://www.aqwella.com/upload/iblock/9dc/vhdf4bgsvkqkqmudbr1pz2eq3p6qr66q/Geometria_65_2_UM_tech.png" TargetMode="External"/><Relationship Id="rId4542" Type="http://schemas.openxmlformats.org/officeDocument/2006/relationships/hyperlink" Target="https://www.aqwella.com/upload/iblock/3b8/bo8mlmgi06widmw8wvnoju8zj60mk1mo/crea_38_round_web2.png" TargetMode="External"/><Relationship Id="rId3144" Type="http://schemas.openxmlformats.org/officeDocument/2006/relationships/hyperlink" Target="https://www.aqwella.com/upload/iblock/881/AQWELLA_Alba_booklet_2023.pdf" TargetMode="External"/><Relationship Id="rId3351" Type="http://schemas.openxmlformats.org/officeDocument/2006/relationships/hyperlink" Target="https://www.aqwella.com/upload/iblock/134/Urban_3d_models.zip" TargetMode="External"/><Relationship Id="rId4402" Type="http://schemas.openxmlformats.org/officeDocument/2006/relationships/hyperlink" Target="https://www.aqwella.com/upload/iblock/e77/6ywg90ojvnw0r530lipungdf5g4hti7b/crea_38_round_web2.png" TargetMode="External"/><Relationship Id="rId272" Type="http://schemas.openxmlformats.org/officeDocument/2006/relationships/hyperlink" Target="https://www.aqwella.com/upload/iblock/0dc/allegro_003.jpg" TargetMode="External"/><Relationship Id="rId2160" Type="http://schemas.openxmlformats.org/officeDocument/2006/relationships/hyperlink" Target="https://www.aqwella.com/upload/iblock/540/dng2dhavx14s8rd33nble0comknhw0by/NER0108PD_750&#1093;750.png" TargetMode="External"/><Relationship Id="rId3004" Type="http://schemas.openxmlformats.org/officeDocument/2006/relationships/hyperlink" Target="https://www.aqwella.com/upload/iblock/7d0/BAS0110DZ_01.jpg" TargetMode="External"/><Relationship Id="rId3211" Type="http://schemas.openxmlformats.org/officeDocument/2006/relationships/hyperlink" Target="https://www.aqwella.com/upload/iblock/11a/533_800%2012.jpg" TargetMode="External"/><Relationship Id="rId132" Type="http://schemas.openxmlformats.org/officeDocument/2006/relationships/hyperlink" Target="https://www.aqwella.com/upload/iblock/686/la_donna_001.jpg" TargetMode="External"/><Relationship Id="rId2020" Type="http://schemas.openxmlformats.org/officeDocument/2006/relationships/hyperlink" Target="https://www.aqwella.com/upload/iblock/1ce/untitled123456.jpg" TargetMode="External"/><Relationship Id="rId1579" Type="http://schemas.openxmlformats.org/officeDocument/2006/relationships/hyperlink" Target="https://www.aqwella.com/upload/iblock/729/80.jpg" TargetMode="External"/><Relationship Id="rId2977" Type="http://schemas.openxmlformats.org/officeDocument/2006/relationships/hyperlink" Target="https://www.aqwella.com/upload/iblock/df9/BAS0108DZ_03.jpg" TargetMode="External"/><Relationship Id="rId4192" Type="http://schemas.openxmlformats.org/officeDocument/2006/relationships/hyperlink" Target="https://www.aqwella.com/upload/iblock/37d/vo1e4ekjz8d9v5pf6mj1sperxc0w0gtf/AQWELLA_Geometria_booklet_2025.pdf" TargetMode="External"/><Relationship Id="rId949" Type="http://schemas.openxmlformats.org/officeDocument/2006/relationships/hyperlink" Target="https://www.aqwella.com/upload/iblock/365/AQWELLA_Empire_booklet_2023.pdf" TargetMode="External"/><Relationship Id="rId1786" Type="http://schemas.openxmlformats.org/officeDocument/2006/relationships/hyperlink" Target="https://www.aqwella.com/upload/iblock/79c/Mobi_tech.pdf" TargetMode="External"/><Relationship Id="rId1993" Type="http://schemas.openxmlformats.org/officeDocument/2006/relationships/hyperlink" Target="https://www.aqwella.com/upload/iblock/b6f/untitled%20(4).jpg" TargetMode="External"/><Relationship Id="rId2837" Type="http://schemas.openxmlformats.org/officeDocument/2006/relationships/hyperlink" Target="https://www.aqwella.com/upload/iblock/9e2/accent_60_dz_edge.jpg" TargetMode="External"/><Relationship Id="rId4052" Type="http://schemas.openxmlformats.org/officeDocument/2006/relationships/hyperlink" Target="https://www.aqwella.com/upload/iblock/b2b/uhn3kso3g4y74x9wklme3kepupvwu20d/Geometria_100_1_UM_tech.pdf" TargetMode="External"/><Relationship Id="rId78" Type="http://schemas.openxmlformats.org/officeDocument/2006/relationships/hyperlink" Target="https://www.aqwella.com/upload/iblock/2a2/Ba.05.04.png" TargetMode="External"/><Relationship Id="rId809" Type="http://schemas.openxmlformats.org/officeDocument/2006/relationships/hyperlink" Target="https://www.aqwella.com/upload/iblock/db2/vega_page_rus.pdf" TargetMode="External"/><Relationship Id="rId1439" Type="http://schemas.openxmlformats.org/officeDocument/2006/relationships/hyperlink" Target="https://www.aqwella.com/upload/iblock/932/sifon.jpg" TargetMode="External"/><Relationship Id="rId1646" Type="http://schemas.openxmlformats.org/officeDocument/2006/relationships/hyperlink" Target="https://www.aqwella.com/upload/iblock/995/untitled.jpg" TargetMode="External"/><Relationship Id="rId1853" Type="http://schemas.openxmlformats.org/officeDocument/2006/relationships/hyperlink" Target="https://www.aqwella.com/upload/iblock/900/&#1096;&#1082;&#1072;&#1092;%2080-120.png" TargetMode="External"/><Relationship Id="rId2904" Type="http://schemas.openxmlformats.org/officeDocument/2006/relationships/hyperlink" Target="https://www.aqwella.com/upload/iblock/d72/Accent_3d%20(1).zip" TargetMode="External"/><Relationship Id="rId1506" Type="http://schemas.openxmlformats.org/officeDocument/2006/relationships/hyperlink" Target="https://www.aqwella.com/upload/iblock/539/16bl1it97t8nobcltrganxkqgjp3joy7/wb_olimpia.png" TargetMode="External"/><Relationship Id="rId1713" Type="http://schemas.openxmlformats.org/officeDocument/2006/relationships/hyperlink" Target="https://www.aqwella.com/upload/iblock/b89/Mobi_tech.pdf" TargetMode="External"/><Relationship Id="rId1920" Type="http://schemas.openxmlformats.org/officeDocument/2006/relationships/hyperlink" Target="https://www.aqwella.com/upload/iblock/004/ru0jomo6nkphqarztyfg7xapdfbnat60/MAN01072_003.jpg" TargetMode="External"/><Relationship Id="rId3678" Type="http://schemas.openxmlformats.org/officeDocument/2006/relationships/hyperlink" Target="https://www.aqwella.com/upload/iblock/f0a/3krw31u9s51iu2q1og6kwtggwgo092o4/750_750%20simplex%20opened.jpg" TargetMode="External"/><Relationship Id="rId3885" Type="http://schemas.openxmlformats.org/officeDocument/2006/relationships/hyperlink" Target="https://www.aqwella.com/upload/iblock/4f1/o3ly46kwk8o8i31bdwrpjc79r2rpnmye/PUR0108SH_02%20(1).png" TargetMode="External"/><Relationship Id="rId4729" Type="http://schemas.openxmlformats.org/officeDocument/2006/relationships/hyperlink" Target="https://www.aqwella.com/upload/iblock/d61/m10etj6v0p34qskvfuyxwv5bdb5v64z2/GEO0535GRM_02.png" TargetMode="External"/><Relationship Id="rId599" Type="http://schemas.openxmlformats.org/officeDocument/2006/relationships/hyperlink" Target="https://www.aqwella.com/upload/iblock/746/leon_003.jpg" TargetMode="External"/><Relationship Id="rId2487" Type="http://schemas.openxmlformats.org/officeDocument/2006/relationships/hyperlink" Target="https://www.aqwella.com/upload/iblock/a3e/DUN0410.png" TargetMode="External"/><Relationship Id="rId2694" Type="http://schemas.openxmlformats.org/officeDocument/2006/relationships/hyperlink" Target="https://www.aqwella.com/upload/iblock/2c7/Evolution%201000.pdf" TargetMode="External"/><Relationship Id="rId3538" Type="http://schemas.openxmlformats.org/officeDocument/2006/relationships/hyperlink" Target="https://www.aqwella.com/upload/iblock/cdf/d1cdqiy9ay7wfrx1bikalsdcgftl18lc/aura_60_750&#1093;750.png" TargetMode="External"/><Relationship Id="rId3745" Type="http://schemas.openxmlformats.org/officeDocument/2006/relationships/hyperlink" Target="https://www.aqwella.com/upload/iblock/f65/llan4y2rn9kw8mqx1z9gn67ja2e7hvdk/elegance_70.png" TargetMode="External"/><Relationship Id="rId459" Type="http://schemas.openxmlformats.org/officeDocument/2006/relationships/hyperlink" Target="https://www.aqwella.com/upload/iblock/34e/untitled%20(5).png" TargetMode="External"/><Relationship Id="rId666" Type="http://schemas.openxmlformats.org/officeDocument/2006/relationships/hyperlink" Target="https://www.aqwella.com/upload/iblock/2d6/untitled%20(6).png" TargetMode="External"/><Relationship Id="rId873" Type="http://schemas.openxmlformats.org/officeDocument/2006/relationships/hyperlink" Target="https://www.aqwella.com/upload/iblock/cf9/Untitled%20(6).png" TargetMode="External"/><Relationship Id="rId1089" Type="http://schemas.openxmlformats.org/officeDocument/2006/relationships/hyperlink" Target="https://www.aqwella.com/upload/iblock/0ba/750_750%20&#1089;&#1083;&#1072;&#1081;&#1076;&#1077;&#1088;%20&#1082;&#1086;&#1083;&#1083;&#1077;&#1082;&#1094;&#1080;&#1080;1%20(1).jpg" TargetMode="External"/><Relationship Id="rId1296" Type="http://schemas.openxmlformats.org/officeDocument/2006/relationships/hyperlink" Target="https://www.aqwella.com/upload/iblock/8bb/miami_02.jpg" TargetMode="External"/><Relationship Id="rId2347" Type="http://schemas.openxmlformats.org/officeDocument/2006/relationships/hyperlink" Target="https://www.aqwella.com/upload/iblock/a17/Bergamo_1000_tech.pdf" TargetMode="External"/><Relationship Id="rId2554" Type="http://schemas.openxmlformats.org/officeDocument/2006/relationships/hyperlink" Target="https://www.aqwella.com/upload/iblock/d74/Due%20amanti%201000.pdf" TargetMode="External"/><Relationship Id="rId3952" Type="http://schemas.openxmlformats.org/officeDocument/2006/relationships/hyperlink" Target="https://www.aqwella.com/upload/iblock/ee2/xuvq0u856ovc6mb0hm5dpizt8lwxsdxy/DU01051_R_01.jpg" TargetMode="External"/><Relationship Id="rId319" Type="http://schemas.openxmlformats.org/officeDocument/2006/relationships/hyperlink" Target="https://www.aqwella.com/upload/iblock/115/&#1087;&#1077;&#1085;&#1072;&#1083;%2030.png" TargetMode="External"/><Relationship Id="rId526" Type="http://schemas.openxmlformats.org/officeDocument/2006/relationships/hyperlink" Target="https://www.aqwella.com/upload/iblock/a83/untitled.png" TargetMode="External"/><Relationship Id="rId1156" Type="http://schemas.openxmlformats.org/officeDocument/2006/relationships/hyperlink" Target="https://www.aqwella.com/upload/iblock/2a4/AQWELLA_Infinity_booklet_2023.pdf" TargetMode="External"/><Relationship Id="rId1363" Type="http://schemas.openxmlformats.org/officeDocument/2006/relationships/hyperlink" Target="https://www.aqwella.com/upload/iblock/bf4/sifon.jpg" TargetMode="External"/><Relationship Id="rId2207" Type="http://schemas.openxmlformats.org/officeDocument/2006/relationships/hyperlink" Target="https://www.aqwella.com/upload/iblock/c92/mini_60.png" TargetMode="External"/><Relationship Id="rId2761" Type="http://schemas.openxmlformats.org/officeDocument/2006/relationships/hyperlink" Target="https://www.aqwella.com/upload/iblock/f89/LOG0535.png" TargetMode="External"/><Relationship Id="rId3605" Type="http://schemas.openxmlformats.org/officeDocument/2006/relationships/hyperlink" Target="https://www.aqwella.com/upload/iblock/c08/io3z0pky32whi99byordepaxbfk5ai2d/750_750%20soul%20front1.jpg" TargetMode="External"/><Relationship Id="rId3812" Type="http://schemas.openxmlformats.org/officeDocument/2006/relationships/hyperlink" Target="https://www.aqwella.com/upload/iblock/154/gb9zs4snpw180usg9yeia5mojzeua39a/4610119205164.png" TargetMode="External"/><Relationship Id="rId733" Type="http://schemas.openxmlformats.org/officeDocument/2006/relationships/hyperlink" Target="https://www.aqwella.com/upload/iblock/a15/untitled%20(8).png" TargetMode="External"/><Relationship Id="rId940" Type="http://schemas.openxmlformats.org/officeDocument/2006/relationships/hyperlink" Target="https://www.aqwella.com/upload/iblock/b33/untitled%20(3).png" TargetMode="External"/><Relationship Id="rId1016" Type="http://schemas.openxmlformats.org/officeDocument/2006/relationships/hyperlink" Target="https://www.aqwella.com/upload/iblock/fd5/Genesis_3D.zip" TargetMode="External"/><Relationship Id="rId1570" Type="http://schemas.openxmlformats.org/officeDocument/2006/relationships/hyperlink" Target="https://www.aqwella.com/upload/iblock/ad1/moby_100_inbani.jpg" TargetMode="External"/><Relationship Id="rId2414" Type="http://schemas.openxmlformats.org/officeDocument/2006/relationships/hyperlink" Target="https://www.aqwella.com/upload/iblock/5ca/Manchester_70_floor_tech.pdf" TargetMode="External"/><Relationship Id="rId2621" Type="http://schemas.openxmlformats.org/officeDocument/2006/relationships/hyperlink" Target="https://www.aqwella.com/upload/iblock/dce/Due%20amant_Catalog_Clarberg_2020_removed.pdf" TargetMode="External"/><Relationship Id="rId800" Type="http://schemas.openxmlformats.org/officeDocument/2006/relationships/hyperlink" Target="https://www.aqwella.com/upload/iblock/7f6/Rio_45_tech.pdf" TargetMode="External"/><Relationship Id="rId1223" Type="http://schemas.openxmlformats.org/officeDocument/2006/relationships/hyperlink" Target="https://www.aqwella.com/upload/iblock/90a/untitled.png" TargetMode="External"/><Relationship Id="rId1430" Type="http://schemas.openxmlformats.org/officeDocument/2006/relationships/hyperlink" Target="https://www.aqwella.com/upload/iblock/469/MOB0710BS.png" TargetMode="External"/><Relationship Id="rId4379" Type="http://schemas.openxmlformats.org/officeDocument/2006/relationships/hyperlink" Target="https://www.aqwella.com/upload/iblock/14f/l22umxgzionqrqe2nbukviwri1s9zhoq/Geometria_65_2_ST_tech.png" TargetMode="External"/><Relationship Id="rId4586" Type="http://schemas.openxmlformats.org/officeDocument/2006/relationships/hyperlink" Target="https://www.aqwella.com/upload/iblock/1a7/akg2yby5jx1mkl0f8slw009nqsafvle6/GEO01082GRM_02.png" TargetMode="External"/><Relationship Id="rId4793" Type="http://schemas.openxmlformats.org/officeDocument/2006/relationships/hyperlink" Target="https://www.aqwella.com/upload/iblock/19e/hfxyu5vzhiecbz6dlst6uciowihuy236/0.png" TargetMode="External"/><Relationship Id="rId3188" Type="http://schemas.openxmlformats.org/officeDocument/2006/relationships/hyperlink" Target="https://www.aqwella.com/upload/iblock/29a/Cube_900_tech.pdf" TargetMode="External"/><Relationship Id="rId3395" Type="http://schemas.openxmlformats.org/officeDocument/2006/relationships/hyperlink" Target="https://www.aqwella.com/upload/iblock/2ba/Craft_1000_tech.pdf" TargetMode="External"/><Relationship Id="rId4239" Type="http://schemas.openxmlformats.org/officeDocument/2006/relationships/hyperlink" Target="https://www.aqwella.com/upload/iblock/6bd/w94ui9v6jtdh78v4q96tpae5ovel0j0l/Geometria_100_2_ST_tech.pdf" TargetMode="External"/><Relationship Id="rId4446" Type="http://schemas.openxmlformats.org/officeDocument/2006/relationships/hyperlink" Target="https://www.aqwella.com/upload/iblock/35e/qhy89bk1pzuylui2mbzu7a5j9uv4rsev/&#1042;&#1080;&#1083;&#1080;&#1089;%20800.png" TargetMode="External"/><Relationship Id="rId4653" Type="http://schemas.openxmlformats.org/officeDocument/2006/relationships/hyperlink" Target="https://www.aqwella.com/upload/iblock/3c6/y520coh187s9slafn9f6u7l18ywkebpt/Geometria_80_2_ST_tech.png" TargetMode="External"/><Relationship Id="rId3048" Type="http://schemas.openxmlformats.org/officeDocument/2006/relationships/hyperlink" Target="https://www.aqwella.com/upload/iblock/612/bergamo_100_main.png" TargetMode="External"/><Relationship Id="rId3255" Type="http://schemas.openxmlformats.org/officeDocument/2006/relationships/hyperlink" Target="https://www.aqwella.com/upload/iblock/bf9/750_750.jpg" TargetMode="External"/><Relationship Id="rId3462" Type="http://schemas.openxmlformats.org/officeDocument/2006/relationships/hyperlink" Target="https://www.aqwella.com/upload/iblock/a36/750_750_5.jpg" TargetMode="External"/><Relationship Id="rId4306" Type="http://schemas.openxmlformats.org/officeDocument/2006/relationships/hyperlink" Target="https://www.aqwella.com/upload/iblock/ed2/qj1obm11isu9q41o2v32edapp0tg3lth/Geometria_100_2_ST_tech.pdf" TargetMode="External"/><Relationship Id="rId4513" Type="http://schemas.openxmlformats.org/officeDocument/2006/relationships/hyperlink" Target="https://www.aqwella.com/upload/iblock/769/l9pt44apxolz4kxf3eiuzblc3l2bqkct/Rectangle%20123.png" TargetMode="External"/><Relationship Id="rId4720" Type="http://schemas.openxmlformats.org/officeDocument/2006/relationships/hyperlink" Target="https://www.aqwella.com/upload/iblock/767/b6h5ilx2kt1y04vz7v0cklqzkk0acll8/STG814X476GS.png" TargetMode="External"/><Relationship Id="rId176" Type="http://schemas.openxmlformats.org/officeDocument/2006/relationships/hyperlink" Target="https://www.aqwella.com/upload/iblock/f85/La_donna_3D.zip" TargetMode="External"/><Relationship Id="rId383" Type="http://schemas.openxmlformats.org/officeDocument/2006/relationships/hyperlink" Target="https://www.aqwella.com/upload/iblock/a41/corsica_page_eng.pdf" TargetMode="External"/><Relationship Id="rId590" Type="http://schemas.openxmlformats.org/officeDocument/2006/relationships/hyperlink" Target="https://www.aqwella.com/upload/iblock/4c3/franchesca_03.jpg" TargetMode="External"/><Relationship Id="rId2064" Type="http://schemas.openxmlformats.org/officeDocument/2006/relationships/hyperlink" Target="https://www.aqwella.com/upload/iblock/bc6/fargo_page_rus.pdf" TargetMode="External"/><Relationship Id="rId2271" Type="http://schemas.openxmlformats.org/officeDocument/2006/relationships/hyperlink" Target="https://www.aqwella.com/upload/iblock/e0e/moduo_slim_50.png" TargetMode="External"/><Relationship Id="rId3115" Type="http://schemas.openxmlformats.org/officeDocument/2006/relationships/hyperlink" Target="https://www.aqwella.com/upload/iblock/f96/Alba_DG_basin.jpg" TargetMode="External"/><Relationship Id="rId3322" Type="http://schemas.openxmlformats.org/officeDocument/2006/relationships/hyperlink" Target="https://www.aqwella.com/upload/iblock/230/Urban_60_tech.pdf" TargetMode="External"/><Relationship Id="rId243" Type="http://schemas.openxmlformats.org/officeDocument/2006/relationships/hyperlink" Target="https://www.aqwella.com/upload/iblock/d2a/allegro_008.jpg" TargetMode="External"/><Relationship Id="rId450" Type="http://schemas.openxmlformats.org/officeDocument/2006/relationships/hyperlink" Target="https://www.aqwella.com/upload/iblock/cc6/Untitled%20(15).png" TargetMode="External"/><Relationship Id="rId1080" Type="http://schemas.openxmlformats.org/officeDocument/2006/relationships/hyperlink" Target="https://www.aqwella.com/upload/iblock/24f/AQWELLA_Infinity_booklet_2023.pdf" TargetMode="External"/><Relationship Id="rId2131" Type="http://schemas.openxmlformats.org/officeDocument/2006/relationships/hyperlink" Target="https://www.aqwella.com/upload/iblock/35d/czb98180dvy25f5rmfcc7no98pztg0wf/NER010_opened_750&#1093;750.png" TargetMode="External"/><Relationship Id="rId103" Type="http://schemas.openxmlformats.org/officeDocument/2006/relationships/hyperlink" Target="https://www.aqwella.com/upload/iblock/dc0/barcelona_75_03.jpg" TargetMode="External"/><Relationship Id="rId310" Type="http://schemas.openxmlformats.org/officeDocument/2006/relationships/hyperlink" Target="https://www.aqwella.com/upload/iblock/f6f/2tr6m93s9h4op73a00du3gddzqv9ysae/brig_75_02_main.jpg" TargetMode="External"/><Relationship Id="rId4096" Type="http://schemas.openxmlformats.org/officeDocument/2006/relationships/hyperlink" Target="https://www.aqwella.com/upload/iblock/ea8/nts5yt8i2ivq3wcx5jrtwmobx3ui5t4z/AQWELLA_Geometria_booklet_2025.pdf" TargetMode="External"/><Relationship Id="rId1897" Type="http://schemas.openxmlformats.org/officeDocument/2006/relationships/hyperlink" Target="https://www.aqwella.com/upload/iblock/e5e/0avfvwahfrghxmx8bgg6h9wo73mth3jj/manchester_int_100_750&#1093;750.png" TargetMode="External"/><Relationship Id="rId2948" Type="http://schemas.openxmlformats.org/officeDocument/2006/relationships/hyperlink" Target="https://www.aqwella.com/upload/iblock/afd/Accent_3d%20(1).zip" TargetMode="External"/><Relationship Id="rId1757" Type="http://schemas.openxmlformats.org/officeDocument/2006/relationships/hyperlink" Target="https://www.aqwella.com/upload/iblock/f53/AQWELLA_Mobi_booklet_2023.pdf" TargetMode="External"/><Relationship Id="rId1964" Type="http://schemas.openxmlformats.org/officeDocument/2006/relationships/hyperlink" Target="https://www.aqwella.com/upload/iblock/0ca/untitled%20(24).png" TargetMode="External"/><Relationship Id="rId2808" Type="http://schemas.openxmlformats.org/officeDocument/2006/relationships/hyperlink" Target="https://www.aqwella.com/upload/iblock/0eb/Papyrus%201000.pdf" TargetMode="External"/><Relationship Id="rId4163" Type="http://schemas.openxmlformats.org/officeDocument/2006/relationships/hyperlink" Target="https://www.aqwella.com/upload/iblock/7f1/0w670hb5k5mtu6ejzsrjy0e4o9tpmdw5/Geometria_100_1_ST_tech.pdf" TargetMode="External"/><Relationship Id="rId4370" Type="http://schemas.openxmlformats.org/officeDocument/2006/relationships/hyperlink" Target="https://www.aqwella.com/upload/iblock/76b/efbf6338dx0wwmljdb8ds7xqu2ey6i2x/Geometria_65_2_ST_tech.png" TargetMode="External"/><Relationship Id="rId49" Type="http://schemas.openxmlformats.org/officeDocument/2006/relationships/hyperlink" Target="https://www.aqwella.com/upload/iblock/ab6/39x5iw71qoo4hvqgm2t17dwaik42gblp/barcelona_75_mc_opened_750&#1093;750.png" TargetMode="External"/><Relationship Id="rId1617" Type="http://schemas.openxmlformats.org/officeDocument/2006/relationships/hyperlink" Target="https://www.aqwella.com/upload/iblock/30d/0twm1l30wew2basafmykqvofe7ua6doz/wb_olimpia.png" TargetMode="External"/><Relationship Id="rId1824" Type="http://schemas.openxmlformats.org/officeDocument/2006/relationships/hyperlink" Target="https://www.aqwella.com/upload/iblock/357/AQWELLA_Mobi_booklet_2023.pdf" TargetMode="External"/><Relationship Id="rId4023" Type="http://schemas.openxmlformats.org/officeDocument/2006/relationships/hyperlink" Target="https://www.aqwella.com/upload/iblock/c1a/u6icqah19xtp1rxrcg5cxr2fgzmyeatp/&#1042;&#1080;&#1083;&#1080;&#1089;%201000.png" TargetMode="External"/><Relationship Id="rId4230" Type="http://schemas.openxmlformats.org/officeDocument/2006/relationships/hyperlink" Target="https://www.aqwella.com/upload/iblock/18e/v1lvr3nwfkn2y2pinbkp3w6k4qainrvz/AQWELLA_Geometria_booklet_2025.pdf" TargetMode="External"/><Relationship Id="rId3789" Type="http://schemas.openxmlformats.org/officeDocument/2006/relationships/hyperlink" Target="https://www.aqwella.com/upload/iblock/09e/p1tbegp5dbt94v6mmg313ibbr79izga2/4610119205164.png" TargetMode="External"/><Relationship Id="rId2598" Type="http://schemas.openxmlformats.org/officeDocument/2006/relationships/hyperlink" Target="https://www.aqwella.com/upload/iblock/6a6/Due%20amanti%201200.pdf" TargetMode="External"/><Relationship Id="rId3996" Type="http://schemas.openxmlformats.org/officeDocument/2006/relationships/hyperlink" Target="https://www.aqwella.com/upload/iblock/f36/lxla98sga4373g7jioqix42jif6pdt63/AQWELLA_&#1058;&#1091;&#1084;&#1073;&#1099;_&#1076;&#1083;&#1103;_&#1089;&#1090;&#1080;&#1088;&#1072;&#1083;&#1100;&#1085;&#1099;&#1093;_&#1084;&#1072;&#1096;&#1080;&#1085;_booklet_2024_compressed.pdf" TargetMode="External"/><Relationship Id="rId3649" Type="http://schemas.openxmlformats.org/officeDocument/2006/relationships/hyperlink" Target="https://www.aqwella.com/upload/iblock/df6/30ac2v9gi4v0k4ha01823os1zc02jtl3/AQWELLA%20Mirror%20Catalog%202024.pdf" TargetMode="External"/><Relationship Id="rId3856" Type="http://schemas.openxmlformats.org/officeDocument/2006/relationships/hyperlink" Target="https://www.aqwella.com/upload/iblock/02c/znuld451a4n0yxni0dyf5suzwujjmrge/AQWELLA_Pure_booklet%202024.pdf" TargetMode="External"/><Relationship Id="rId777" Type="http://schemas.openxmlformats.org/officeDocument/2006/relationships/hyperlink" Target="https://www.aqwella.com/upload/iblock/fab/Untitled.png" TargetMode="External"/><Relationship Id="rId984" Type="http://schemas.openxmlformats.org/officeDocument/2006/relationships/hyperlink" Target="https://www.aqwella.com/upload/iblock/585/Genesis_3D.zip" TargetMode="External"/><Relationship Id="rId2458" Type="http://schemas.openxmlformats.org/officeDocument/2006/relationships/hyperlink" Target="https://www.aqwella.com/upload/iblock/d1a/Borgia%201100.pdf" TargetMode="External"/><Relationship Id="rId2665" Type="http://schemas.openxmlformats.org/officeDocument/2006/relationships/hyperlink" Target="https://www.aqwella.com/upload/iblock/ff7/002.jpg" TargetMode="External"/><Relationship Id="rId2872" Type="http://schemas.openxmlformats.org/officeDocument/2006/relationships/hyperlink" Target="https://www.aqwella.com/upload/iblock/c50/Accent_40_tech.pdf" TargetMode="External"/><Relationship Id="rId3509" Type="http://schemas.openxmlformats.org/officeDocument/2006/relationships/hyperlink" Target="https://www.aqwella.com/upload/iblock/b0d/Porto_tech.pdf" TargetMode="External"/><Relationship Id="rId3716" Type="http://schemas.openxmlformats.org/officeDocument/2006/relationships/hyperlink" Target="https://www.aqwella.com/upload/iblock/cdc/8ajbzewd2cfj96m56b9lde7q40nnk7ll/eleganse_650.png" TargetMode="External"/><Relationship Id="rId3923" Type="http://schemas.openxmlformats.org/officeDocument/2006/relationships/hyperlink" Target="https://www.aqwella.com/upload/iblock/8da/lzucvsih2sw8g207vpgt8gspp60btw6y/PUR0535SH_01%20(1).png" TargetMode="External"/><Relationship Id="rId637" Type="http://schemas.openxmlformats.org/officeDocument/2006/relationships/hyperlink" Target="https://www.aqwella.com/upload/iblock/f7a/line_105_01.jpg" TargetMode="External"/><Relationship Id="rId844" Type="http://schemas.openxmlformats.org/officeDocument/2006/relationships/hyperlink" Target="https://www.aqwella.com/upload/iblock/705/Untitled%20(6).png" TargetMode="External"/><Relationship Id="rId1267" Type="http://schemas.openxmlformats.org/officeDocument/2006/relationships/hyperlink" Target="https://www.aqwella.com/upload/iblock/67f/Miami_3D.zip" TargetMode="External"/><Relationship Id="rId1474" Type="http://schemas.openxmlformats.org/officeDocument/2006/relationships/hyperlink" Target="https://www.aqwella.com/upload/iblock/44b/sifon.jpg" TargetMode="External"/><Relationship Id="rId1681" Type="http://schemas.openxmlformats.org/officeDocument/2006/relationships/hyperlink" Target="https://www.aqwella.com/upload/iblock/ac2/AQWELLA_Mobi_booklet_2023.pdf" TargetMode="External"/><Relationship Id="rId2318" Type="http://schemas.openxmlformats.org/officeDocument/2006/relationships/hyperlink" Target="https://www.aqwella.com/upload/iblock/381/Smart_3D_Model.zip" TargetMode="External"/><Relationship Id="rId2525" Type="http://schemas.openxmlformats.org/officeDocument/2006/relationships/hyperlink" Target="https://www.aqwella.com/upload/iblock/873/Dune%201200.pdf" TargetMode="External"/><Relationship Id="rId2732" Type="http://schemas.openxmlformats.org/officeDocument/2006/relationships/hyperlink" Target="https://www.aqwella.com/upload/iblock/fb8/Logic%20800L.pdf" TargetMode="External"/><Relationship Id="rId704" Type="http://schemas.openxmlformats.org/officeDocument/2006/relationships/hyperlink" Target="https://www.aqwella.com/upload/iblock/7f8/untitled%20(1).png" TargetMode="External"/><Relationship Id="rId911" Type="http://schemas.openxmlformats.org/officeDocument/2006/relationships/hyperlink" Target="https://www.aqwella.com/upload/iblock/875/untitled%20(1).png" TargetMode="External"/><Relationship Id="rId1127" Type="http://schemas.openxmlformats.org/officeDocument/2006/relationships/hyperlink" Target="https://www.aqwella.com/upload/iblock/20d/untitled%20(13).png" TargetMode="External"/><Relationship Id="rId1334" Type="http://schemas.openxmlformats.org/officeDocument/2006/relationships/hyperlink" Target="https://www.aqwella.com/upload/iblock/5c4/sifon.jpg" TargetMode="External"/><Relationship Id="rId1541" Type="http://schemas.openxmlformats.org/officeDocument/2006/relationships/hyperlink" Target="https://www.aqwella.com/upload/iblock/df7/AQWELLA_Mobi_booklet_2023.pdf" TargetMode="External"/><Relationship Id="rId4697" Type="http://schemas.openxmlformats.org/officeDocument/2006/relationships/hyperlink" Target="https://www.aqwella.com/upload/iblock/271/rk94ldi4qq2sw45kti2juqyy3cntt8vn/AQWELLA_Geometria_booklet_2025.pdf" TargetMode="External"/><Relationship Id="rId40" Type="http://schemas.openxmlformats.org/officeDocument/2006/relationships/hyperlink" Target="https://www.aqwella.com/upload/iblock/ba9/Ba.02.06.png" TargetMode="External"/><Relationship Id="rId1401" Type="http://schemas.openxmlformats.org/officeDocument/2006/relationships/hyperlink" Target="https://www.aqwella.com/upload/iblock/3a5/MOB0712BS.png" TargetMode="External"/><Relationship Id="rId3299" Type="http://schemas.openxmlformats.org/officeDocument/2006/relationships/hyperlink" Target="https://www.aqwella.com/upload/iblock/e16/Urban_3d_models.zip" TargetMode="External"/><Relationship Id="rId4557" Type="http://schemas.openxmlformats.org/officeDocument/2006/relationships/hyperlink" Target="https://www.aqwella.com/upload/iblock/f0a/zu3lt5wx022i9y5wwqv8eyt9jykxi9pn/GEO01081WM.png" TargetMode="External"/><Relationship Id="rId4764" Type="http://schemas.openxmlformats.org/officeDocument/2006/relationships/hyperlink" Target="https://www.aqwella.com/upload/iblock/e66/12a3w9307bg0yuepp5i8i58xois2dqx7/AQWELLA_Geometria_booklet_2025.pdf" TargetMode="External"/><Relationship Id="rId3159" Type="http://schemas.openxmlformats.org/officeDocument/2006/relationships/hyperlink" Target="https://www.aqwella.com/upload/iblock/f0f/cube_70W_basin.jpg" TargetMode="External"/><Relationship Id="rId3366" Type="http://schemas.openxmlformats.org/officeDocument/2006/relationships/hyperlink" Target="https://www.aqwella.com/upload/iblock/857/AQWELLA_Urban_booklet_20220117.pdf" TargetMode="External"/><Relationship Id="rId3573" Type="http://schemas.openxmlformats.org/officeDocument/2006/relationships/hyperlink" Target="https://www.aqwella.com/upload/iblock/c83/kvf0emkj33lieakd31g66yel9y1o3ac9/AQWELLA%20Mirror%20Catalog%202024.pdf" TargetMode="External"/><Relationship Id="rId4417" Type="http://schemas.openxmlformats.org/officeDocument/2006/relationships/hyperlink" Target="https://www.aqwella.com/upload/iblock/335/n6t16qpewjt4hd330ybeolgjjo60yxhv/GEO01062WM_02.png" TargetMode="External"/><Relationship Id="rId287" Type="http://schemas.openxmlformats.org/officeDocument/2006/relationships/hyperlink" Target="https://www.aqwella.com/upload/iblock/e43/allegro_page_eng.pdf" TargetMode="External"/><Relationship Id="rId494" Type="http://schemas.openxmlformats.org/officeDocument/2006/relationships/hyperlink" Target="https://www.aqwella.com/upload/iblock/3ca/tugszitoxkvd0ofh6st7rb32mifg6myv/foster_70_int_facades_750&#1093;750.png" TargetMode="External"/><Relationship Id="rId2175" Type="http://schemas.openxmlformats.org/officeDocument/2006/relationships/hyperlink" Target="https://www.aqwella.com/upload/iblock/236/myhrxnb8zt6u1aqpbf53t85hk0i2fwmu/NER0804D.png" TargetMode="External"/><Relationship Id="rId2382" Type="http://schemas.openxmlformats.org/officeDocument/2006/relationships/hyperlink" Target="https://www.aqwella.com/upload/iblock/f90/AQWELLA_catalog_2021_removed.pdf" TargetMode="External"/><Relationship Id="rId3019" Type="http://schemas.openxmlformats.org/officeDocument/2006/relationships/hyperlink" Target="https://www.aqwella.com/upload/iblock/c53/AQWELLA%20UM_page.pdf" TargetMode="External"/><Relationship Id="rId3226" Type="http://schemas.openxmlformats.org/officeDocument/2006/relationships/hyperlink" Target="https://www.aqwella.com/upload/iblock/3be/Urban_3d_models.zip" TargetMode="External"/><Relationship Id="rId3780" Type="http://schemas.openxmlformats.org/officeDocument/2006/relationships/hyperlink" Target="https://www.aqwella.com/upload/iblock/d91/pd20ie7hr1ufrwsxx0p5bn57t3lbtvpv/Rodos_P55n_tech.pdf" TargetMode="External"/><Relationship Id="rId4624" Type="http://schemas.openxmlformats.org/officeDocument/2006/relationships/hyperlink" Target="https://www.aqwella.com/upload/iblock/6d3/zv2pkf0to1oux11d6ldpewq76hkbgops/Geometria_80_2_ST_tech.png" TargetMode="External"/><Relationship Id="rId4831" Type="http://schemas.openxmlformats.org/officeDocument/2006/relationships/hyperlink" Target="https://www.aqwella.com/upload/iblock/2cb/51168oukafh9huh6xwad4pdu0uf113n4/&#1041;&#1088;&#1086;&#1096;&#1102;&#1088;&#1072;%20Vancouver%202.pdf" TargetMode="External"/><Relationship Id="rId147" Type="http://schemas.openxmlformats.org/officeDocument/2006/relationships/hyperlink" Target="https://www.aqwella.com/upload/iblock/76c/LaDonna_tech.pdf" TargetMode="External"/><Relationship Id="rId354" Type="http://schemas.openxmlformats.org/officeDocument/2006/relationships/hyperlink" Target="https://www.aqwella.com/upload/iblock/0b0/Untitled%20(5).png" TargetMode="External"/><Relationship Id="rId1191" Type="http://schemas.openxmlformats.org/officeDocument/2006/relationships/hyperlink" Target="https://www.aqwella.com/upload/iblock/982/malaga_900R.png" TargetMode="External"/><Relationship Id="rId2035" Type="http://schemas.openxmlformats.org/officeDocument/2006/relationships/hyperlink" Target="https://www.aqwella.com/upload/iblock/dd9/2byzfnll4tef7pxolcu4m01tye8m0iga/FRGN440.png" TargetMode="External"/><Relationship Id="rId3433" Type="http://schemas.openxmlformats.org/officeDocument/2006/relationships/hyperlink" Target="https://www.aqwella.com/upload/iblock/acf/Craft_800_tech.pdf" TargetMode="External"/><Relationship Id="rId3640" Type="http://schemas.openxmlformats.org/officeDocument/2006/relationships/hyperlink" Target="https://www.aqwella.com/upload/iblock/b95/ce33euqem19mnck3ujer5qo0zeml3j7a/750_750%20vision%20frame.jpg" TargetMode="External"/><Relationship Id="rId561" Type="http://schemas.openxmlformats.org/officeDocument/2006/relationships/hyperlink" Target="https://www.aqwella.com/upload/iblock/32a/untitled%20(5).png" TargetMode="External"/><Relationship Id="rId2242" Type="http://schemas.openxmlformats.org/officeDocument/2006/relationships/hyperlink" Target="https://www.aqwella.com/upload/iblock/e3d/city_db_p35.jpg" TargetMode="External"/><Relationship Id="rId3500" Type="http://schemas.openxmlformats.org/officeDocument/2006/relationships/hyperlink" Target="https://www.aqwella.com/upload/iblock/105/RIO0433_int01.png" TargetMode="External"/><Relationship Id="rId214" Type="http://schemas.openxmlformats.org/officeDocument/2006/relationships/hyperlink" Target="https://www.aqwella.com/upload/iblock/5c9/allegro_page_rus.pdf" TargetMode="External"/><Relationship Id="rId421" Type="http://schemas.openxmlformats.org/officeDocument/2006/relationships/hyperlink" Target="https://www.aqwella.com/upload/iblock/2dc/Untitled%20(5).png" TargetMode="External"/><Relationship Id="rId1051" Type="http://schemas.openxmlformats.org/officeDocument/2006/relationships/hyperlink" Target="https://www.aqwella.com/upload/iblock/cf8/genesis_004.jpg" TargetMode="External"/><Relationship Id="rId2102" Type="http://schemas.openxmlformats.org/officeDocument/2006/relationships/hyperlink" Target="https://www.aqwella.com/upload/iblock/24e/infinity_800.png" TargetMode="External"/><Relationship Id="rId1868" Type="http://schemas.openxmlformats.org/officeDocument/2006/relationships/hyperlink" Target="https://www.aqwella.com/upload/iblock/2e8/24yq7au4qfzvez2g5ioaslc95ldh4l9r/forma_34_int_opened1_750&#1093;750.png" TargetMode="External"/><Relationship Id="rId4067" Type="http://schemas.openxmlformats.org/officeDocument/2006/relationships/hyperlink" Target="https://www.aqwella.com/upload/iblock/c6b/k95pqbqf2hmq6x3x9ezwdtm5zwqt8a1b/GEO01101KS+STG1014X456GS_02.png" TargetMode="External"/><Relationship Id="rId4274" Type="http://schemas.openxmlformats.org/officeDocument/2006/relationships/hyperlink" Target="https://www.aqwella.com/upload/iblock/ce0/xt4egmb2f71buqpmsmuhvr4oagko0yre/Geometria_100_2_ST_tech.png" TargetMode="External"/><Relationship Id="rId4481" Type="http://schemas.openxmlformats.org/officeDocument/2006/relationships/hyperlink" Target="https://www.aqwella.com/upload/iblock/491/yr4igq0ypkc3jilunmlh2kidwuq5uqpv/STG814X476MB.png" TargetMode="External"/><Relationship Id="rId2919" Type="http://schemas.openxmlformats.org/officeDocument/2006/relationships/hyperlink" Target="https://www.aqwella.com/upload/iblock/5eb/ACC0109LW.png" TargetMode="External"/><Relationship Id="rId3083" Type="http://schemas.openxmlformats.org/officeDocument/2006/relationships/hyperlink" Target="https://www.aqwella.com/upload/iblock/79e/Alba_DG_opened.jpg" TargetMode="External"/><Relationship Id="rId3290" Type="http://schemas.openxmlformats.org/officeDocument/2006/relationships/hyperlink" Target="https://www.aqwella.com/upload/iblock/bc2/Urban_50_tech.pdf" TargetMode="External"/><Relationship Id="rId4134" Type="http://schemas.openxmlformats.org/officeDocument/2006/relationships/hyperlink" Target="https://www.aqwella.com/upload/iblock/32f/as5lvx28quzuoam4wx695re3vpcy6x1d/AQWELLA_Geometria_booklet_2025.pdf" TargetMode="External"/><Relationship Id="rId4341" Type="http://schemas.openxmlformats.org/officeDocument/2006/relationships/hyperlink" Target="https://www.aqwella.com/upload/iblock/2c8/kdebrt2wsc65lcto6mpdszi921fge0rl/Geometria_65_2_UM_tech.pdf" TargetMode="External"/><Relationship Id="rId1728" Type="http://schemas.openxmlformats.org/officeDocument/2006/relationships/hyperlink" Target="https://www.aqwella.com/upload/iblock/fce/AQWELLA_Mobi_booklet_2023.pdf" TargetMode="External"/><Relationship Id="rId1935" Type="http://schemas.openxmlformats.org/officeDocument/2006/relationships/hyperlink" Target="https://www.aqwella.com/upload/iblock/5f6/Manchester_3D.zip" TargetMode="External"/><Relationship Id="rId3150" Type="http://schemas.openxmlformats.org/officeDocument/2006/relationships/hyperlink" Target="https://www.aqwella.com/upload/iblock/a46/cube_90GR_opened.jpg" TargetMode="External"/><Relationship Id="rId4201" Type="http://schemas.openxmlformats.org/officeDocument/2006/relationships/hyperlink" Target="https://www.aqwella.com/upload/iblock/51d/tnyx8zqpjlxyluuxfjj0z4inv3p1qn37/AQWELLA_Geometria_booklet_2025.pdf" TargetMode="External"/><Relationship Id="rId3010" Type="http://schemas.openxmlformats.org/officeDocument/2006/relationships/hyperlink" Target="https://www.aqwella.com/upload/iblock/904/BAS0535DZ_02.jpg" TargetMode="External"/><Relationship Id="rId3967" Type="http://schemas.openxmlformats.org/officeDocument/2006/relationships/hyperlink" Target="https://www.aqwella.com/upload/iblock/9b5/rl3nb509i66qy2f79qluno7aqi1w7ak7/AQWELLA_&#1058;&#1091;&#1084;&#1073;&#1099;_&#1076;&#1083;&#1103;_&#1089;&#1090;&#1080;&#1088;&#1072;&#1083;&#1100;&#1085;&#1099;&#1093;_&#1084;&#1072;&#1096;&#1080;&#1085;_booklet_2024_compressed.pdf" TargetMode="External"/><Relationship Id="rId4" Type="http://schemas.openxmlformats.org/officeDocument/2006/relationships/hyperlink" Target="https://www.aqwella.com/upload/iblock/979/infinity_04.jpg" TargetMode="External"/><Relationship Id="rId888" Type="http://schemas.openxmlformats.org/officeDocument/2006/relationships/hyperlink" Target="https://www.aqwella.com/upload/iblock/c2f/untitled%20(13).png" TargetMode="External"/><Relationship Id="rId2569" Type="http://schemas.openxmlformats.org/officeDocument/2006/relationships/hyperlink" Target="https://www.aqwella.com/upload/iblock/32b/DUE0505BLK+DUER8GL.png" TargetMode="External"/><Relationship Id="rId2776" Type="http://schemas.openxmlformats.org/officeDocument/2006/relationships/hyperlink" Target="https://www.aqwella.com/upload/iblock/156/Papyrus%20wood%201000.pdf" TargetMode="External"/><Relationship Id="rId2983" Type="http://schemas.openxmlformats.org/officeDocument/2006/relationships/hyperlink" Target="https://www.aqwella.com/upload/iblock/1f3/elegance_850.png" TargetMode="External"/><Relationship Id="rId3827" Type="http://schemas.openxmlformats.org/officeDocument/2006/relationships/hyperlink" Target="https://www.aqwella.com/upload/iblock/698/ns2kzf36dbkf16plaoqq5w97wns6uhgp/PUR0106GRM_02%20(1).png" TargetMode="External"/><Relationship Id="rId748" Type="http://schemas.openxmlformats.org/officeDocument/2006/relationships/hyperlink" Target="https://www.aqwella.com/upload/iblock/c05/9rbcmh4uy59zkv10vl92scrl39e1puxh/neo_60_int_750&#1093;750.png" TargetMode="External"/><Relationship Id="rId955" Type="http://schemas.openxmlformats.org/officeDocument/2006/relationships/hyperlink" Target="https://www.aqwella.com/upload/iblock/d55/empire_001.jpg" TargetMode="External"/><Relationship Id="rId1378" Type="http://schemas.openxmlformats.org/officeDocument/2006/relationships/hyperlink" Target="https://www.aqwella.com/upload/iblock/17b/120_2.png" TargetMode="External"/><Relationship Id="rId1585" Type="http://schemas.openxmlformats.org/officeDocument/2006/relationships/hyperlink" Target="https://www.aqwella.com/upload/iblock/187/MOB0108W+MOB0708BS.png" TargetMode="External"/><Relationship Id="rId1792" Type="http://schemas.openxmlformats.org/officeDocument/2006/relationships/hyperlink" Target="https://www.aqwella.com/upload/iblock/c14/&#1096;&#1082;&#1072;&#1092;%2080-120.png" TargetMode="External"/><Relationship Id="rId2429" Type="http://schemas.openxmlformats.org/officeDocument/2006/relationships/hyperlink" Target="https://www.aqwella.com/upload/iblock/34d/50.png" TargetMode="External"/><Relationship Id="rId2636" Type="http://schemas.openxmlformats.org/officeDocument/2006/relationships/hyperlink" Target="https://www.aqwella.com/upload/iblock/490/Due%20amant_Catalog_Clarberg_2020_removed.pdf" TargetMode="External"/><Relationship Id="rId2843" Type="http://schemas.openxmlformats.org/officeDocument/2006/relationships/hyperlink" Target="https://www.aqwella.com/upload/iblock/196/malaga_1200.png" TargetMode="External"/><Relationship Id="rId84" Type="http://schemas.openxmlformats.org/officeDocument/2006/relationships/hyperlink" Target="https://www.aqwella.com/upload/iblock/655/m1804ey3x3j7s8vbpjycjw9hk91c3ow0/barcelona_45_penal_opened_750&#1093;750.png" TargetMode="External"/><Relationship Id="rId608" Type="http://schemas.openxmlformats.org/officeDocument/2006/relationships/hyperlink" Target="https://www.aqwella.com/upload/iblock/ac2/Leon-MP_page_rus.pdf" TargetMode="External"/><Relationship Id="rId815" Type="http://schemas.openxmlformats.org/officeDocument/2006/relationships/hyperlink" Target="https://www.aqwella.com/upload/iblock/c22/vega_03.jpg" TargetMode="External"/><Relationship Id="rId1238" Type="http://schemas.openxmlformats.org/officeDocument/2006/relationships/hyperlink" Target="https://www.aqwella.com/upload/iblock/d15/AQWELLA_Malaga_booklet_2023.pdf" TargetMode="External"/><Relationship Id="rId1445" Type="http://schemas.openxmlformats.org/officeDocument/2006/relationships/hyperlink" Target="https://www.aqwella.com/upload/iblock/316/untitled.png" TargetMode="External"/><Relationship Id="rId1652" Type="http://schemas.openxmlformats.org/officeDocument/2006/relationships/hyperlink" Target="https://www.aqwella.com/upload/iblock/859/mobi_basins.jpg" TargetMode="External"/><Relationship Id="rId1305" Type="http://schemas.openxmlformats.org/officeDocument/2006/relationships/hyperlink" Target="https://www.aqwella.com/upload/iblock/a76/Mai.01.09R.png" TargetMode="External"/><Relationship Id="rId2703" Type="http://schemas.openxmlformats.org/officeDocument/2006/relationships/hyperlink" Target="https://www.aqwella.com/upload/iblock/caa/evolution_08.jpg" TargetMode="External"/><Relationship Id="rId2910" Type="http://schemas.openxmlformats.org/officeDocument/2006/relationships/hyperlink" Target="https://www.aqwella.com/upload/iblock/ac5/accent_90_dz_34.jpg" TargetMode="External"/><Relationship Id="rId1512" Type="http://schemas.openxmlformats.org/officeDocument/2006/relationships/hyperlink" Target="https://www.aqwella.com/upload/iblock/3a0/untitled%20(1).png" TargetMode="External"/><Relationship Id="rId4668" Type="http://schemas.openxmlformats.org/officeDocument/2006/relationships/hyperlink" Target="https://www.aqwella.com/upload/iblock/981/1xwvln1ckzuk4m1kyr0bnvw8w6n3kyf7/AQWELLA_Geometria_booklet_2025.pdf" TargetMode="External"/><Relationship Id="rId11" Type="http://schemas.openxmlformats.org/officeDocument/2006/relationships/hyperlink" Target="https://www.aqwella.com/upload/iblock/452/untitled%20(2).png" TargetMode="External"/><Relationship Id="rId398" Type="http://schemas.openxmlformats.org/officeDocument/2006/relationships/hyperlink" Target="https://www.aqwella.com/upload/iblock/f74/corsica_page_eng.pdf" TargetMode="External"/><Relationship Id="rId2079" Type="http://schemas.openxmlformats.org/officeDocument/2006/relationships/hyperlink" Target="https://www.aqwella.com/upload/iblock/23c/fargo_page_eng.pdf" TargetMode="External"/><Relationship Id="rId3477" Type="http://schemas.openxmlformats.org/officeDocument/2006/relationships/hyperlink" Target="https://www.aqwella.com/upload/iblock/902/AQWELLA_Astrid_booklet_2023.pdf" TargetMode="External"/><Relationship Id="rId3684" Type="http://schemas.openxmlformats.org/officeDocument/2006/relationships/hyperlink" Target="https://www.aqwella.com/upload/iblock/db0/pqfsnzyq8crvznkis7eo9igholtiygim/750_750%20simplex%20opened.jpg" TargetMode="External"/><Relationship Id="rId3891" Type="http://schemas.openxmlformats.org/officeDocument/2006/relationships/hyperlink" Target="https://www.aqwella.com/upload/iblock/165/99ckoqw8955rpcjf2dzqnqf232xh9jhl/AQWELLA_Pure_booklet%202024.pdf" TargetMode="External"/><Relationship Id="rId4528" Type="http://schemas.openxmlformats.org/officeDocument/2006/relationships/hyperlink" Target="https://www.aqwella.com/upload/iblock/42f/1ybj646u8s0wk8e60l2c8i5c4vzh21is/Geometria_80_1_UM_tech.png" TargetMode="External"/><Relationship Id="rId4735" Type="http://schemas.openxmlformats.org/officeDocument/2006/relationships/hyperlink" Target="https://www.aqwella.com/upload/iblock/10c/sch9t1xj8kcesrmuzb1fknx1t8um0jjp/GEO0535KS.png" TargetMode="External"/><Relationship Id="rId2286" Type="http://schemas.openxmlformats.org/officeDocument/2006/relationships/hyperlink" Target="https://www.aqwella.com/upload/iblock/d7b/smart_page_rus.pdf" TargetMode="External"/><Relationship Id="rId2493" Type="http://schemas.openxmlformats.org/officeDocument/2006/relationships/hyperlink" Target="https://www.aqwella.com/upload/iblock/0a3/DUN0412.png" TargetMode="External"/><Relationship Id="rId3337" Type="http://schemas.openxmlformats.org/officeDocument/2006/relationships/hyperlink" Target="https://www.aqwella.com/upload/iblock/50d/URB0108DB.png" TargetMode="External"/><Relationship Id="rId3544" Type="http://schemas.openxmlformats.org/officeDocument/2006/relationships/hyperlink" Target="https://www.aqwella.com/upload/iblock/cde/x7c3px7ry2o576bvyb3th0pbq4bgdr3w/750_750%20moon%20100%20back.png" TargetMode="External"/><Relationship Id="rId3751" Type="http://schemas.openxmlformats.org/officeDocument/2006/relationships/hyperlink" Target="https://www.aqwella.com/upload/iblock/baf/9waek0wiff464kdsz5n9fmedd7g7m4su/750_750%20&#1088;&#1086;&#1076;&#1086;&#1089;%2085%20&#1086;&#1090;&#1082;&#1088;&#1099;&#1090;%201%20&#1087;&#1086;&#1076;&#1074;&#1077;&#1089;.png" TargetMode="External"/><Relationship Id="rId4802" Type="http://schemas.openxmlformats.org/officeDocument/2006/relationships/hyperlink" Target="https://www.aqwella.com/upload/iblock/8cf/w3fiy9bftlmtj3ejwugccewvapugwyk2/&#1041;&#1088;&#1086;&#1096;&#1102;&#1088;&#1072;%20Vancouver%202.pdf" TargetMode="External"/><Relationship Id="rId258" Type="http://schemas.openxmlformats.org/officeDocument/2006/relationships/hyperlink" Target="https://www.aqwella.com/upload/iblock/8e5/9vrllp4afbfmyurk2l1cfhzrtqqhvqdm/allegro_60_int_750&#1093;750.png" TargetMode="External"/><Relationship Id="rId465" Type="http://schemas.openxmlformats.org/officeDocument/2006/relationships/hyperlink" Target="https://www.aqwella.com/upload/iblock/c55/untitled%20(1).png" TargetMode="External"/><Relationship Id="rId672" Type="http://schemas.openxmlformats.org/officeDocument/2006/relationships/hyperlink" Target="https://www.aqwella.com/upload/iblock/2a9/line_75_03.jpg" TargetMode="External"/><Relationship Id="rId1095" Type="http://schemas.openxmlformats.org/officeDocument/2006/relationships/hyperlink" Target="https://www.aqwella.com/upload/iblock/7c8/infinity_06.jpg" TargetMode="External"/><Relationship Id="rId2146" Type="http://schemas.openxmlformats.org/officeDocument/2006/relationships/hyperlink" Target="https://www.aqwella.com/upload/iblock/00c/kxgbx1nzpz2iwrv7dj23wtsm1x9dhuvx/NER0804D.png" TargetMode="External"/><Relationship Id="rId2353" Type="http://schemas.openxmlformats.org/officeDocument/2006/relationships/hyperlink" Target="https://www.aqwella.com/upload/iblock/486/Accent_3d%20(1).zip" TargetMode="External"/><Relationship Id="rId2560" Type="http://schemas.openxmlformats.org/officeDocument/2006/relationships/hyperlink" Target="https://www.aqwella.com/upload/iblock/245/da_100_10.jpg" TargetMode="External"/><Relationship Id="rId3404" Type="http://schemas.openxmlformats.org/officeDocument/2006/relationships/hyperlink" Target="https://www.aqwella.com/upload/iblock/2bf/best_shelf.png" TargetMode="External"/><Relationship Id="rId3611" Type="http://schemas.openxmlformats.org/officeDocument/2006/relationships/hyperlink" Target="https://www.aqwella.com/upload/iblock/e13/xvj4os2gqfmdsjkk7rolrj9rxfanr00g/Vision_100A_tech.pdf" TargetMode="External"/><Relationship Id="rId118" Type="http://schemas.openxmlformats.org/officeDocument/2006/relationships/hyperlink" Target="https://www.aqwella.com/upload/iblock/492/Ba-L.01.07_stil.png" TargetMode="External"/><Relationship Id="rId325" Type="http://schemas.openxmlformats.org/officeDocument/2006/relationships/hyperlink" Target="https://www.aqwella.com/upload/iblock/e3d/Brig_70_floor_tech.pdf" TargetMode="External"/><Relationship Id="rId532" Type="http://schemas.openxmlformats.org/officeDocument/2006/relationships/hyperlink" Target="https://www.aqwella.com/upload/iblock/1a4/untitled%20(2).png" TargetMode="External"/><Relationship Id="rId1162" Type="http://schemas.openxmlformats.org/officeDocument/2006/relationships/hyperlink" Target="https://www.aqwella.com/upload/iblock/53c/infinity_800.png" TargetMode="External"/><Relationship Id="rId2006" Type="http://schemas.openxmlformats.org/officeDocument/2006/relationships/hyperlink" Target="https://www.aqwella.com/upload/iblock/fff/4e51wrnaozsxl2zovq3cch91lmquy7cu/frg_80_03.jpg" TargetMode="External"/><Relationship Id="rId2213" Type="http://schemas.openxmlformats.org/officeDocument/2006/relationships/hyperlink" Target="https://www.aqwella.com/upload/iblock/a2d/&#1096;&#1082;&#1072;&#1092;%2050%20&#1076;&#1073;.png" TargetMode="External"/><Relationship Id="rId2420" Type="http://schemas.openxmlformats.org/officeDocument/2006/relationships/hyperlink" Target="https://www.aqwella.com/upload/iblock/07c/SM_3D.zip" TargetMode="External"/><Relationship Id="rId1022" Type="http://schemas.openxmlformats.org/officeDocument/2006/relationships/hyperlink" Target="https://www.aqwella.com/upload/iblock/820/genesis_003.jpg" TargetMode="External"/><Relationship Id="rId4178" Type="http://schemas.openxmlformats.org/officeDocument/2006/relationships/hyperlink" Target="https://www.aqwella.com/upload/iblock/3f2/4y1frhefs0csmq8et4njg3rh0sycff1n/Rectangle%20123.png" TargetMode="External"/><Relationship Id="rId4385" Type="http://schemas.openxmlformats.org/officeDocument/2006/relationships/hyperlink" Target="https://www.aqwella.com/upload/iblock/9d0/c8vjklkvb428l7ou33odit7mo399yxkc/Geometria_65_2_ST_tech.pdf" TargetMode="External"/><Relationship Id="rId4592" Type="http://schemas.openxmlformats.org/officeDocument/2006/relationships/hyperlink" Target="https://www.aqwella.com/upload/iblock/5ab/htlv0ikl18adu7b4s6tuihvr6qja7jze/Rectangle%20123.png" TargetMode="External"/><Relationship Id="rId1979" Type="http://schemas.openxmlformats.org/officeDocument/2006/relationships/hyperlink" Target="https://www.aqwella.com/upload/iblock/58e/Fargo_100_tech.pdf" TargetMode="External"/><Relationship Id="rId3194" Type="http://schemas.openxmlformats.org/officeDocument/2006/relationships/hyperlink" Target="https://www.aqwella.com/upload/iblock/3fe/cube_90GR_34.jpg" TargetMode="External"/><Relationship Id="rId4038" Type="http://schemas.openxmlformats.org/officeDocument/2006/relationships/hyperlink" Target="https://www.aqwella.com/upload/iblock/400/h9bkos4p6vwm2961jjd32kacib1afdo1/GEO01101GRM+STG1014X456GS_01.png" TargetMode="External"/><Relationship Id="rId4245" Type="http://schemas.openxmlformats.org/officeDocument/2006/relationships/hyperlink" Target="https://www.aqwella.com/upload/iblock/90d/mj0xzgznu6y0u1qa1i3c3axyo4ptvmuj/Geometria_100_2_ST_tech.png" TargetMode="External"/><Relationship Id="rId1839" Type="http://schemas.openxmlformats.org/officeDocument/2006/relationships/hyperlink" Target="https://www.aqwella.com/upload/iblock/439/Mobi_tech.pdf" TargetMode="External"/><Relationship Id="rId3054" Type="http://schemas.openxmlformats.org/officeDocument/2006/relationships/hyperlink" Target="https://www.aqwella.com/upload/iblock/52d/j5pqk43w9kcm32r8bfq6ysudpfzw2zpf/UM0204_1.jpg" TargetMode="External"/><Relationship Id="rId4452" Type="http://schemas.openxmlformats.org/officeDocument/2006/relationships/hyperlink" Target="https://www.aqwella.com/upload/iblock/775/45bpmj7gxtmkwv7b7re9d802woxhxnyn/GEO01081GRM+STG814X476MW_02.png" TargetMode="External"/><Relationship Id="rId182" Type="http://schemas.openxmlformats.org/officeDocument/2006/relationships/hyperlink" Target="https://www.aqwella.com/upload/iblock/df4/xwwrgr24l067172rhi7all18nfj9gvjk/Rectangle%2074.png" TargetMode="External"/><Relationship Id="rId1906" Type="http://schemas.openxmlformats.org/officeDocument/2006/relationships/hyperlink" Target="https://www.aqwella.com/upload/iblock/83e/MAN01102_002.jpg" TargetMode="External"/><Relationship Id="rId3261" Type="http://schemas.openxmlformats.org/officeDocument/2006/relationships/hyperlink" Target="https://www.aqwella.com/upload/iblock/a3f/AQWELLA_Urban_booklet_20220117.pdf" TargetMode="External"/><Relationship Id="rId4105" Type="http://schemas.openxmlformats.org/officeDocument/2006/relationships/hyperlink" Target="https://www.aqwella.com/upload/iblock/3ab/mlxzbok5r145125fvursirwqw9y0e1n6/Geometria_100_1_ST_tech.pdf" TargetMode="External"/><Relationship Id="rId4312" Type="http://schemas.openxmlformats.org/officeDocument/2006/relationships/hyperlink" Target="https://www.aqwella.com/upload/iblock/3ff/1goq13n6gpn1g878s9texn42dp05yzyw/Geometria_65_2_UM_tech.png" TargetMode="External"/><Relationship Id="rId2070" Type="http://schemas.openxmlformats.org/officeDocument/2006/relationships/hyperlink" Target="https://www.aqwella.com/upload/iblock/0c8/gmjx9ve21imis0dfsdwp0yx8ors99nvr/fargo_80_int_750&#1093;750.png" TargetMode="External"/><Relationship Id="rId3121" Type="http://schemas.openxmlformats.org/officeDocument/2006/relationships/hyperlink" Target="https://www.aqwella.com/upload/iblock/e80/Alba_60_tech.pdf" TargetMode="External"/><Relationship Id="rId999" Type="http://schemas.openxmlformats.org/officeDocument/2006/relationships/hyperlink" Target="https://www.aqwella.com/upload/iblock/b9f/dkdr1y9k8efzuikid8xe1mwlw9csuf07/did5zghabsjm3cretrq7dc3b6n8wp27t.png" TargetMode="External"/><Relationship Id="rId2887" Type="http://schemas.openxmlformats.org/officeDocument/2006/relationships/hyperlink" Target="https://www.aqwella.com/upload/iblock/9de/malaga_600.png" TargetMode="External"/><Relationship Id="rId859" Type="http://schemas.openxmlformats.org/officeDocument/2006/relationships/hyperlink" Target="https://www.aqwella.com/upload/iblock/250/Ber.01.10n.jpg" TargetMode="External"/><Relationship Id="rId1489" Type="http://schemas.openxmlformats.org/officeDocument/2006/relationships/hyperlink" Target="https://www.aqwella.com/upload/iblock/dc1/untitled.png" TargetMode="External"/><Relationship Id="rId1696" Type="http://schemas.openxmlformats.org/officeDocument/2006/relationships/hyperlink" Target="https://www.aqwella.com/upload/iblock/63c/untitled%20(1).jpg" TargetMode="External"/><Relationship Id="rId3938" Type="http://schemas.openxmlformats.org/officeDocument/2006/relationships/hyperlink" Target="https://www.aqwella.com/upload/iblock/036/ys7qlpzbxs965bhfztn5qvzh1b062i1j/PUR0535WM_02%20(1).png" TargetMode="External"/><Relationship Id="rId1349" Type="http://schemas.openxmlformats.org/officeDocument/2006/relationships/hyperlink" Target="https://www.aqwella.com/upload/iblock/aa8/6032h4vermuzs4zlrdpk48ysaecmq01q/wb_olimpia.png" TargetMode="External"/><Relationship Id="rId2747" Type="http://schemas.openxmlformats.org/officeDocument/2006/relationships/hyperlink" Target="https://www.aqwella.com/upload/iblock/a96/LOG0435.png" TargetMode="External"/><Relationship Id="rId2954" Type="http://schemas.openxmlformats.org/officeDocument/2006/relationships/hyperlink" Target="https://www.aqwella.com/upload/iblock/39e/accent_120_w_main.jpg" TargetMode="External"/><Relationship Id="rId719" Type="http://schemas.openxmlformats.org/officeDocument/2006/relationships/hyperlink" Target="https://www.aqwella.com/upload/iblock/9ac/4w3f7xsi7qclin7mgjkvi4bixr8zjvja/neo_70n_opened_750&#1093;750.png" TargetMode="External"/><Relationship Id="rId926" Type="http://schemas.openxmlformats.org/officeDocument/2006/relationships/hyperlink" Target="https://www.aqwella.com/upload/iblock/80f/untitled%20(7).png" TargetMode="External"/><Relationship Id="rId1556" Type="http://schemas.openxmlformats.org/officeDocument/2006/relationships/hyperlink" Target="https://www.aqwella.com/upload/iblock/088/Mobi_tech.pdf" TargetMode="External"/><Relationship Id="rId1763" Type="http://schemas.openxmlformats.org/officeDocument/2006/relationships/hyperlink" Target="https://www.aqwella.com/upload/iblock/db0/Mobi_tech.pdf" TargetMode="External"/><Relationship Id="rId1970" Type="http://schemas.openxmlformats.org/officeDocument/2006/relationships/hyperlink" Target="https://www.aqwella.com/upload/iblock/f10/manchester_page_eng.pdf" TargetMode="External"/><Relationship Id="rId2607" Type="http://schemas.openxmlformats.org/officeDocument/2006/relationships/hyperlink" Target="https://www.aqwella.com/upload/iblock/e27/da_100_04.png" TargetMode="External"/><Relationship Id="rId2814" Type="http://schemas.openxmlformats.org/officeDocument/2006/relationships/hyperlink" Target="https://www.aqwella.com/upload/iblock/7e6/pap_003.jpg" TargetMode="External"/><Relationship Id="rId55" Type="http://schemas.openxmlformats.org/officeDocument/2006/relationships/hyperlink" Target="https://www.aqwella.com/upload/iblock/73e/Ba.02.08.jpg" TargetMode="External"/><Relationship Id="rId1209" Type="http://schemas.openxmlformats.org/officeDocument/2006/relationships/hyperlink" Target="https://www.aqwella.com/upload/iblock/918/malaga_90_CD.png" TargetMode="External"/><Relationship Id="rId1416" Type="http://schemas.openxmlformats.org/officeDocument/2006/relationships/hyperlink" Target="https://www.aqwella.com/upload/iblock/1c4/AQWELLA_Mobi_booklet_2023.pdf" TargetMode="External"/><Relationship Id="rId1623" Type="http://schemas.openxmlformats.org/officeDocument/2006/relationships/hyperlink" Target="https://www.aqwella.com/upload/iblock/3a4/untitled%20(1).jpg" TargetMode="External"/><Relationship Id="rId1830" Type="http://schemas.openxmlformats.org/officeDocument/2006/relationships/hyperlink" Target="https://www.aqwella.com/upload/iblock/fa2/&#1096;&#1082;&#1072;&#1092;.jpg" TargetMode="External"/><Relationship Id="rId4779" Type="http://schemas.openxmlformats.org/officeDocument/2006/relationships/hyperlink" Target="https://www.aqwella.com/upload/iblock/67d/t20lmpivbm0k1lnrnoh5zn0qon1omik4/0.png" TargetMode="External"/><Relationship Id="rId3588" Type="http://schemas.openxmlformats.org/officeDocument/2006/relationships/hyperlink" Target="https://www.aqwella.com/upload/iblock/0e3/aif5fs7tsf2b6kg7dmnmdomue6saccep/manchester_int_70_34_mirror_ellipse.jpg" TargetMode="External"/><Relationship Id="rId3795" Type="http://schemas.openxmlformats.org/officeDocument/2006/relationships/hyperlink" Target="https://www.aqwella.com/upload/iblock/be2/r1c0ksw770pmmo5fh07ywjfj48zvk91j/PUR0110KS_02%20(1).png" TargetMode="External"/><Relationship Id="rId4639" Type="http://schemas.openxmlformats.org/officeDocument/2006/relationships/hyperlink" Target="https://www.aqwella.com/upload/iblock/563/2szxvt6ud65pt39p7ro961d2xu29m5qx/AQWELLA_Geometria_booklet_2025.pdf" TargetMode="External"/><Relationship Id="rId2397" Type="http://schemas.openxmlformats.org/officeDocument/2006/relationships/hyperlink" Target="https://www.aqwella.com/upload/iblock/1be/SM_3D.zip" TargetMode="External"/><Relationship Id="rId3448" Type="http://schemas.openxmlformats.org/officeDocument/2006/relationships/hyperlink" Target="https://www.aqwella.com/upload/iblock/337/AST0110DD_01%20(1)%201%20(2).png" TargetMode="External"/><Relationship Id="rId3655" Type="http://schemas.openxmlformats.org/officeDocument/2006/relationships/hyperlink" Target="https://www.aqwella.com/upload/iblock/648/kbwbzqx0a69ymussenu79lsw56i5xru0/750_750%20vision%20frame.jpg" TargetMode="External"/><Relationship Id="rId3862" Type="http://schemas.openxmlformats.org/officeDocument/2006/relationships/hyperlink" Target="https://www.aqwella.com/upload/iblock/d07/ybg6hosl3bhuw0dgx17p8uqefujds0jf/4610119204013.png" TargetMode="External"/><Relationship Id="rId4706" Type="http://schemas.openxmlformats.org/officeDocument/2006/relationships/hyperlink" Target="https://www.aqwella.com/upload/iblock/e69/qb3z89nhktcx0lvh7oiihv90f0h6r4cw/AQWELLA_Geometria_booklet_2025.pdf" TargetMode="External"/><Relationship Id="rId369" Type="http://schemas.openxmlformats.org/officeDocument/2006/relationships/hyperlink" Target="https://www.aqwella.com/upload/iblock/516/ouzzb7nypceh9rk68bo1dlkr642czt7u/brig_75n_int_basin_750&#1093;750.png" TargetMode="External"/><Relationship Id="rId576" Type="http://schemas.openxmlformats.org/officeDocument/2006/relationships/hyperlink" Target="https://www.aqwella.com/upload/iblock/da1/untitled%20(9).png" TargetMode="External"/><Relationship Id="rId783" Type="http://schemas.openxmlformats.org/officeDocument/2006/relationships/hyperlink" Target="https://www.aqwella.com/upload/iblock/ee6/3cips2roxdxihjo35qtw3mpy8e83rrtm/POR0104WB_int0.png" TargetMode="External"/><Relationship Id="rId990" Type="http://schemas.openxmlformats.org/officeDocument/2006/relationships/hyperlink" Target="https://www.aqwella.com/upload/iblock/c68/ijka57gag4ctdvft36meb1ej3sg2bctr/did5zghabsjm3cretrq7dc3b6n8wp27t.png" TargetMode="External"/><Relationship Id="rId2257" Type="http://schemas.openxmlformats.org/officeDocument/2006/relationships/hyperlink" Target="https://www.aqwella.com/upload/iblock/eec/smart_50_02.jpg" TargetMode="External"/><Relationship Id="rId2464" Type="http://schemas.openxmlformats.org/officeDocument/2006/relationships/hyperlink" Target="https://www.aqwella.com/upload/iblock/7ee/004.jpg" TargetMode="External"/><Relationship Id="rId2671" Type="http://schemas.openxmlformats.org/officeDocument/2006/relationships/hyperlink" Target="https://www.aqwella.com/upload/iblock/1e4/001.jpg" TargetMode="External"/><Relationship Id="rId3308" Type="http://schemas.openxmlformats.org/officeDocument/2006/relationships/hyperlink" Target="https://www.aqwella.com/upload/iblock/ed1/fest_60.png" TargetMode="External"/><Relationship Id="rId3515" Type="http://schemas.openxmlformats.org/officeDocument/2006/relationships/hyperlink" Target="https://www.aqwella.com/upload/iblock/62a/1jje3zgoamhatugoh3wn1bzx64dpen3z/auran_80_int_allegro_750&#1093;750.png" TargetMode="External"/><Relationship Id="rId229" Type="http://schemas.openxmlformats.org/officeDocument/2006/relationships/hyperlink" Target="https://www.aqwella.com/upload/iblock/e06/Allegro_105_3_tech.pdf" TargetMode="External"/><Relationship Id="rId436" Type="http://schemas.openxmlformats.org/officeDocument/2006/relationships/hyperlink" Target="https://www.aqwella.com/upload/iblock/c5d/Untitled%20(11).png" TargetMode="External"/><Relationship Id="rId643" Type="http://schemas.openxmlformats.org/officeDocument/2006/relationships/hyperlink" Target="https://www.aqwella.com/upload/iblock/ecc/untitled.png" TargetMode="External"/><Relationship Id="rId1066" Type="http://schemas.openxmlformats.org/officeDocument/2006/relationships/hyperlink" Target="https://www.aqwella.com/upload/iblock/8c4/genesis_page_rus_new.pdf" TargetMode="External"/><Relationship Id="rId1273" Type="http://schemas.openxmlformats.org/officeDocument/2006/relationships/hyperlink" Target="https://www.aqwella.com/upload/iblock/d5b/Miami_3D.zip" TargetMode="External"/><Relationship Id="rId1480" Type="http://schemas.openxmlformats.org/officeDocument/2006/relationships/hyperlink" Target="https://www.aqwella.com/upload/iblock/630/untitled1.jpg" TargetMode="External"/><Relationship Id="rId2117" Type="http://schemas.openxmlformats.org/officeDocument/2006/relationships/hyperlink" Target="https://www.aqwella.com/upload/iblock/721/04_08.png" TargetMode="External"/><Relationship Id="rId2324" Type="http://schemas.openxmlformats.org/officeDocument/2006/relationships/hyperlink" Target="https://www.aqwella.com/upload/iblock/e89/bergamo_01.jpg" TargetMode="External"/><Relationship Id="rId3722" Type="http://schemas.openxmlformats.org/officeDocument/2006/relationships/hyperlink" Target="https://www.aqwella.com/upload/iblock/ef6/bn110dmbgzom2r82lza3apxb5bn2kb1z/750_750%20&#1088;&#1086;&#1076;&#1086;&#1089;%2065%20&#1086;&#1090;&#1082;&#1088;&#1099;&#1090;%202%20&#1085;&#1072;&#1087;&#1086;&#1083;.png" TargetMode="External"/><Relationship Id="rId850" Type="http://schemas.openxmlformats.org/officeDocument/2006/relationships/hyperlink" Target="https://www.aqwella.com/upload/iblock/5dd/Bergamo_tech.pdf" TargetMode="External"/><Relationship Id="rId1133" Type="http://schemas.openxmlformats.org/officeDocument/2006/relationships/hyperlink" Target="https://www.aqwella.com/upload/iblock/265/untitled%20(15).png" TargetMode="External"/><Relationship Id="rId2531" Type="http://schemas.openxmlformats.org/officeDocument/2006/relationships/hyperlink" Target="https://www.aqwella.com/upload/iblock/0ea/Dune%20Catalog_Clarberg_2020_.pdf" TargetMode="External"/><Relationship Id="rId4289" Type="http://schemas.openxmlformats.org/officeDocument/2006/relationships/hyperlink" Target="https://www.aqwella.com/upload/iblock/35c/3okya3482z2axbt0zsk0yizrdfi8hzli/Rectangle%20123.png" TargetMode="External"/><Relationship Id="rId503" Type="http://schemas.openxmlformats.org/officeDocument/2006/relationships/hyperlink" Target="https://www.aqwella.com/upload/iblock/89a/asj12uexxhg5uig6mhv8ud4w6e3sh7th/foster_70_int_opened_750&#1093;750.png" TargetMode="External"/><Relationship Id="rId710" Type="http://schemas.openxmlformats.org/officeDocument/2006/relationships/hyperlink" Target="https://www.aqwella.com/upload/iblock/88f/4c1d9bwxglja4om149bjddnoeysz39qr/neo_60_int_750&#1093;750.png" TargetMode="External"/><Relationship Id="rId1340" Type="http://schemas.openxmlformats.org/officeDocument/2006/relationships/hyperlink" Target="https://www.aqwella.com/upload/iblock/7a6/Mobi_tech.pdf" TargetMode="External"/><Relationship Id="rId3098" Type="http://schemas.openxmlformats.org/officeDocument/2006/relationships/hyperlink" Target="https://www.aqwella.com/upload/iblock/f5d/Alba_60_tech.pdf" TargetMode="External"/><Relationship Id="rId4496" Type="http://schemas.openxmlformats.org/officeDocument/2006/relationships/hyperlink" Target="https://www.aqwella.com/upload/iblock/27d/qwa0nlzestxfy1ldx44avaoznuqw399o/Geometria_80_1_ST_tech.pdf" TargetMode="External"/><Relationship Id="rId1200" Type="http://schemas.openxmlformats.org/officeDocument/2006/relationships/hyperlink" Target="https://www.aqwella.com/upload/iblock/8d3/malaga_1200.png" TargetMode="External"/><Relationship Id="rId4149" Type="http://schemas.openxmlformats.org/officeDocument/2006/relationships/hyperlink" Target="https://www.aqwella.com/upload/iblock/799/3c97yrc0spij9uoeao83qto8cl34wnix/Geometria_100_1_ST_tech.png" TargetMode="External"/><Relationship Id="rId4356" Type="http://schemas.openxmlformats.org/officeDocument/2006/relationships/hyperlink" Target="https://www.aqwella.com/upload/iblock/def/1tis35wjmld8kr96efoms62qch8loy1m/STG662X476GS.png" TargetMode="External"/><Relationship Id="rId4563" Type="http://schemas.openxmlformats.org/officeDocument/2006/relationships/hyperlink" Target="https://www.aqwella.com/upload/iblock/a82/gg5sskmzbervwvp0lqrd8h1qhmr879ix/AQWELLA_Geometria_booklet_2025.pdf" TargetMode="External"/><Relationship Id="rId4770" Type="http://schemas.openxmlformats.org/officeDocument/2006/relationships/hyperlink" Target="https://www.aqwella.com/upload/iblock/6a2/5196onvn5dbipr33pxpzmjyubk9f84s8/0.png" TargetMode="External"/><Relationship Id="rId3165" Type="http://schemas.openxmlformats.org/officeDocument/2006/relationships/hyperlink" Target="https://www.aqwella.com/upload/iblock/eee/Cube_700_tech.pdf" TargetMode="External"/><Relationship Id="rId3372" Type="http://schemas.openxmlformats.org/officeDocument/2006/relationships/hyperlink" Target="https://www.aqwella.com/upload/iblock/bde/Urban_3d_models.zip" TargetMode="External"/><Relationship Id="rId4009" Type="http://schemas.openxmlformats.org/officeDocument/2006/relationships/hyperlink" Target="https://www.aqwella.com/upload/iblock/080/t7fzu65tmq2nqgz4nlrg8j7o1jjnk7cd/TER01052NDB_R.png" TargetMode="External"/><Relationship Id="rId4216" Type="http://schemas.openxmlformats.org/officeDocument/2006/relationships/hyperlink" Target="https://www.aqwella.com/upload/iblock/d09/c34isrz93a7h1wacwgf63si2pdy5z6bm/Geometria_100_2_ST_tech.png" TargetMode="External"/><Relationship Id="rId4423" Type="http://schemas.openxmlformats.org/officeDocument/2006/relationships/hyperlink" Target="https://www.aqwella.com/upload/iblock/10a/x1u05kqo3glkzyrlqe5xeq5uhs4yn0hy/AQWELLA_Geometria_booklet_2025.pdf" TargetMode="External"/><Relationship Id="rId4630" Type="http://schemas.openxmlformats.org/officeDocument/2006/relationships/hyperlink" Target="https://www.aqwella.com/upload/iblock/6c4/e7ka2sc1ddepnduo4c3784fbmdd0qo64/Rectangle%20123.png" TargetMode="External"/><Relationship Id="rId293" Type="http://schemas.openxmlformats.org/officeDocument/2006/relationships/hyperlink" Target="https://www.aqwella.com/upload/iblock/419/Allegro_85_3_tech.pdf" TargetMode="External"/><Relationship Id="rId2181" Type="http://schemas.openxmlformats.org/officeDocument/2006/relationships/hyperlink" Target="https://www.aqwella.com/upload/iblock/172/50.jpg" TargetMode="External"/><Relationship Id="rId3025" Type="http://schemas.openxmlformats.org/officeDocument/2006/relationships/hyperlink" Target="https://www.aqwella.com/upload/iblock/a1d/AQWELLA%20UM_page.pdf" TargetMode="External"/><Relationship Id="rId3232" Type="http://schemas.openxmlformats.org/officeDocument/2006/relationships/hyperlink" Target="https://www.aqwella.com/upload/iblock/7ba/750_750%2015.jpg" TargetMode="External"/><Relationship Id="rId153" Type="http://schemas.openxmlformats.org/officeDocument/2006/relationships/hyperlink" Target="https://www.aqwella.com/upload/iblock/39d/La_donna_3D.zip" TargetMode="External"/><Relationship Id="rId360" Type="http://schemas.openxmlformats.org/officeDocument/2006/relationships/hyperlink" Target="https://www.aqwella.com/upload/iblock/e5c/oscar_750.png" TargetMode="External"/><Relationship Id="rId2041" Type="http://schemas.openxmlformats.org/officeDocument/2006/relationships/hyperlink" Target="https://www.aqwella.com/upload/iblock/e68/fargo_page_eng.pdf" TargetMode="External"/><Relationship Id="rId220" Type="http://schemas.openxmlformats.org/officeDocument/2006/relationships/hyperlink" Target="https://www.aqwella.com/upload/iblock/51c/stil_1050.png" TargetMode="External"/><Relationship Id="rId2998" Type="http://schemas.openxmlformats.org/officeDocument/2006/relationships/hyperlink" Target="https://www.aqwella.com/upload/iblock/8da/BAS0108DZ_01.jpg" TargetMode="External"/><Relationship Id="rId2858" Type="http://schemas.openxmlformats.org/officeDocument/2006/relationships/hyperlink" Target="https://www.aqwella.com/upload/iblock/c2c/ACC0104DZ.png" TargetMode="External"/><Relationship Id="rId3909" Type="http://schemas.openxmlformats.org/officeDocument/2006/relationships/hyperlink" Target="https://www.aqwella.com/upload/iblock/225/68nw39nz6gsdaltvs4tz642e4m2x9aya/PUR0535GRM_02%20(1).png" TargetMode="External"/><Relationship Id="rId4073" Type="http://schemas.openxmlformats.org/officeDocument/2006/relationships/hyperlink" Target="https://www.aqwella.com/upload/iblock/7ff/1igz0uz7wzm0ocp7apc2b1d71h5xwc2c/crea_38_round_web2.png" TargetMode="External"/><Relationship Id="rId99" Type="http://schemas.openxmlformats.org/officeDocument/2006/relationships/hyperlink" Target="https://www.aqwella.com/upload/iblock/eba/barcelona_page_eng.pdf" TargetMode="External"/><Relationship Id="rId1667" Type="http://schemas.openxmlformats.org/officeDocument/2006/relationships/hyperlink" Target="https://www.aqwella.com/upload/iblock/4cb/60.png" TargetMode="External"/><Relationship Id="rId1874" Type="http://schemas.openxmlformats.org/officeDocument/2006/relationships/hyperlink" Target="https://www.aqwella.com/upload/iblock/888/Forma.zip" TargetMode="External"/><Relationship Id="rId2718" Type="http://schemas.openxmlformats.org/officeDocument/2006/relationships/hyperlink" Target="https://www.aqwella.com/upload/iblock/e93/003.jpg" TargetMode="External"/><Relationship Id="rId2925" Type="http://schemas.openxmlformats.org/officeDocument/2006/relationships/hyperlink" Target="https://www.aqwella.com/upload/iblock/1e6/AQWELLA_Accent_booklet_2023.pdf" TargetMode="External"/><Relationship Id="rId4280" Type="http://schemas.openxmlformats.org/officeDocument/2006/relationships/hyperlink" Target="https://www.aqwella.com/upload/iblock/d16/pwmoutdnk2921v13huyrs2c97msmna0c/Geometria_100_2_UM_tech.png" TargetMode="External"/><Relationship Id="rId1527" Type="http://schemas.openxmlformats.org/officeDocument/2006/relationships/hyperlink" Target="https://www.aqwella.com/upload/iblock/52e/untitled.jpg" TargetMode="External"/><Relationship Id="rId1734" Type="http://schemas.openxmlformats.org/officeDocument/2006/relationships/hyperlink" Target="https://www.aqwella.com/upload/iblock/d12/Mobi_tech.pdf" TargetMode="External"/><Relationship Id="rId1941" Type="http://schemas.openxmlformats.org/officeDocument/2006/relationships/hyperlink" Target="https://www.aqwella.com/upload/iblock/141/6hto81g3sivfe2k1otgqsis5bws9n4ck/manchester_int_70n_750&#1093;750.png" TargetMode="External"/><Relationship Id="rId4140" Type="http://schemas.openxmlformats.org/officeDocument/2006/relationships/hyperlink" Target="https://www.aqwella.com/upload/iblock/b0c/5thrd3tqldvyqv93s9g1w2njwo1im5u7/Geometria_100_1_UM_tech.pdf" TargetMode="External"/><Relationship Id="rId26" Type="http://schemas.openxmlformats.org/officeDocument/2006/relationships/hyperlink" Target="https://www.aqwella.com/upload/iblock/9e4/Ba.02.10.png" TargetMode="External"/><Relationship Id="rId3699" Type="http://schemas.openxmlformats.org/officeDocument/2006/relationships/hyperlink" Target="https://www.aqwella.com/upload/iblock/ee0/j2pooknz7cq12ret5gyq8x2e4gr62j8z/750_750%20&#1088;&#1086;&#1076;&#1086;&#1089;%20105%20%20&#1086;&#1090;&#1082;&#1088;&#1099;&#1090;2%20&#1085;&#1072;&#1087;&#1086;&#1083;.png" TargetMode="External"/><Relationship Id="rId4000" Type="http://schemas.openxmlformats.org/officeDocument/2006/relationships/hyperlink" Target="https://www.aqwella.com/upload/iblock/03c/wa7v42d76s3868uruqwsnwe87nv6t8xk/TER01052NDB_L_01.jpg" TargetMode="External"/><Relationship Id="rId1801" Type="http://schemas.openxmlformats.org/officeDocument/2006/relationships/hyperlink" Target="https://www.aqwella.com/upload/iblock/d00/AQWELLA_Mobi_booklet_2023.pdf" TargetMode="External"/><Relationship Id="rId3559" Type="http://schemas.openxmlformats.org/officeDocument/2006/relationships/hyperlink" Target="https://www.aqwella.com/upload/iblock/260/pn6tvx47fewfav9nclyayywe46es55uz/750_750%20moon1.jpg" TargetMode="External"/><Relationship Id="rId687" Type="http://schemas.openxmlformats.org/officeDocument/2006/relationships/hyperlink" Target="https://www.aqwella.com/upload/iblock/986/line_85_01.jpg" TargetMode="External"/><Relationship Id="rId2368" Type="http://schemas.openxmlformats.org/officeDocument/2006/relationships/hyperlink" Target="https://www.aqwella.com/upload/iblock/415/Fargo_tech.pdf" TargetMode="External"/><Relationship Id="rId3766" Type="http://schemas.openxmlformats.org/officeDocument/2006/relationships/hyperlink" Target="https://www.aqwella.com/upload/iblock/267/d2492k1xbx7tblbuol43gwcjw8mao9w2/AQWELLA_Rodos_booklet_2024.pdf" TargetMode="External"/><Relationship Id="rId3973" Type="http://schemas.openxmlformats.org/officeDocument/2006/relationships/hyperlink" Target="https://www.aqwella.com/upload/iblock/d13/uyoy1bc9slj2xvjsgszgygw7d859iy8s/DU01052N_R_03.jpg" TargetMode="External"/><Relationship Id="rId4817" Type="http://schemas.openxmlformats.org/officeDocument/2006/relationships/hyperlink" Target="https://www.aqwella.com/upload/iblock/fb4/3g0sx62sctuvrp0b3h1kqwf7v1bq09a3/VAN01082N_34_01.png" TargetMode="External"/><Relationship Id="rId894" Type="http://schemas.openxmlformats.org/officeDocument/2006/relationships/hyperlink" Target="https://www.aqwella.com/upload/iblock/b11/&#1041;&#1077;&#1079;%20&#1085;&#1072;&#1079;&#1074;&#1072;&#1085;&#1080;&#1103;%20(1).png" TargetMode="External"/><Relationship Id="rId1177" Type="http://schemas.openxmlformats.org/officeDocument/2006/relationships/hyperlink" Target="https://www.aqwella.com/upload/iblock/b1e/Malaga_tech.pdf" TargetMode="External"/><Relationship Id="rId2575" Type="http://schemas.openxmlformats.org/officeDocument/2006/relationships/hyperlink" Target="https://www.aqwella.com/upload/iblock/58f/da_100_01.jpg" TargetMode="External"/><Relationship Id="rId2782" Type="http://schemas.openxmlformats.org/officeDocument/2006/relationships/hyperlink" Target="https://www.aqwella.com/upload/iblock/eeb/Papyrus%20wood%201000.pdf" TargetMode="External"/><Relationship Id="rId3419" Type="http://schemas.openxmlformats.org/officeDocument/2006/relationships/hyperlink" Target="https://www.aqwella.com/upload/iblock/e5d/best_shelf.png" TargetMode="External"/><Relationship Id="rId3626" Type="http://schemas.openxmlformats.org/officeDocument/2006/relationships/hyperlink" Target="https://www.aqwella.com/upload/iblock/ece/2oa54hro0i23cbh6dfw3e89rxo1eav6x/750_750%20vision%20front3.jpg" TargetMode="External"/><Relationship Id="rId3833" Type="http://schemas.openxmlformats.org/officeDocument/2006/relationships/hyperlink" Target="https://www.aqwella.com/upload/iblock/e4d/l9l0rs8mrwtcghe8bodks4p8pn82o23u/PUR0106KS_02%20(1).png" TargetMode="External"/><Relationship Id="rId547" Type="http://schemas.openxmlformats.org/officeDocument/2006/relationships/hyperlink" Target="https://www.aqwella.com/upload/iblock/c42/Untitled%20(1).png" TargetMode="External"/><Relationship Id="rId754" Type="http://schemas.openxmlformats.org/officeDocument/2006/relationships/hyperlink" Target="https://www.aqwella.com/upload/iblock/dec/untitled%20(18).png" TargetMode="External"/><Relationship Id="rId961" Type="http://schemas.openxmlformats.org/officeDocument/2006/relationships/hyperlink" Target="https://www.aqwella.com/upload/iblock/dbc/untitled%20(11).png" TargetMode="External"/><Relationship Id="rId1384" Type="http://schemas.openxmlformats.org/officeDocument/2006/relationships/hyperlink" Target="https://www.aqwella.com/upload/iblock/471/AQWELLA_Mobi_booklet_2023.pdf" TargetMode="External"/><Relationship Id="rId1591" Type="http://schemas.openxmlformats.org/officeDocument/2006/relationships/hyperlink" Target="https://www.aqwella.com/upload/iblock/c38/Mobi_tech.pdf" TargetMode="External"/><Relationship Id="rId2228" Type="http://schemas.openxmlformats.org/officeDocument/2006/relationships/hyperlink" Target="https://www.aqwella.com/upload/iblock/8ca/city_60_db_01.jpg" TargetMode="External"/><Relationship Id="rId2435" Type="http://schemas.openxmlformats.org/officeDocument/2006/relationships/hyperlink" Target="https://www.aqwella.com/upload/iblock/8c4/MC.pdf" TargetMode="External"/><Relationship Id="rId2642" Type="http://schemas.openxmlformats.org/officeDocument/2006/relationships/hyperlink" Target="https://www.aqwella.com/upload/iblock/435/Elegance%201000.pdf" TargetMode="External"/><Relationship Id="rId3900" Type="http://schemas.openxmlformats.org/officeDocument/2006/relationships/hyperlink" Target="https://www.aqwella.com/upload/iblock/567/kgcccw6nx09jgzs04tryyts68xi7hzyk/750_750%20pure%20white.jpg" TargetMode="External"/><Relationship Id="rId90" Type="http://schemas.openxmlformats.org/officeDocument/2006/relationships/hyperlink" Target="https://www.aqwella.com/upload/iblock/5d0/Barcelona_55_tech.pdf" TargetMode="External"/><Relationship Id="rId407" Type="http://schemas.openxmlformats.org/officeDocument/2006/relationships/hyperlink" Target="https://www.aqwella.com/upload/iblock/bac/corsica_page_rus.pdf" TargetMode="External"/><Relationship Id="rId614" Type="http://schemas.openxmlformats.org/officeDocument/2006/relationships/hyperlink" Target="https://www.aqwella.com/upload/iblock/c10/leon_005.jpg" TargetMode="External"/><Relationship Id="rId821" Type="http://schemas.openxmlformats.org/officeDocument/2006/relationships/hyperlink" Target="https://www.aqwella.com/upload/iblock/80b/vega_page_eng.pdf" TargetMode="External"/><Relationship Id="rId1037" Type="http://schemas.openxmlformats.org/officeDocument/2006/relationships/hyperlink" Target="https://www.aqwella.com/upload/iblock/db3/untitled%20(11).png" TargetMode="External"/><Relationship Id="rId1244" Type="http://schemas.openxmlformats.org/officeDocument/2006/relationships/hyperlink" Target="https://www.aqwella.com/upload/iblock/87b/malaga_1200.png" TargetMode="External"/><Relationship Id="rId1451" Type="http://schemas.openxmlformats.org/officeDocument/2006/relationships/hyperlink" Target="https://www.aqwella.com/upload/iblock/500/MOB0110BS+MOB0710W.png" TargetMode="External"/><Relationship Id="rId2502" Type="http://schemas.openxmlformats.org/officeDocument/2006/relationships/hyperlink" Target="https://www.aqwella.com/upload/iblock/4cd/Dune%20Catalog_Clarberg_2020_.pdf" TargetMode="External"/><Relationship Id="rId1104" Type="http://schemas.openxmlformats.org/officeDocument/2006/relationships/hyperlink" Target="https://www.aqwella.com/upload/iblock/ced/AQWELLA_Infinity_booklet_2023.pdf" TargetMode="External"/><Relationship Id="rId1311" Type="http://schemas.openxmlformats.org/officeDocument/2006/relationships/hyperlink" Target="https://www.aqwella.com/upload/iblock/694/malaga_900R.png" TargetMode="External"/><Relationship Id="rId4467" Type="http://schemas.openxmlformats.org/officeDocument/2006/relationships/hyperlink" Target="https://www.aqwella.com/upload/iblock/aa1/y0w12t8ipjfxxnl3lc7ncti3k87dd67e/Geometria_80_1_ST_tech.pdf" TargetMode="External"/><Relationship Id="rId4674" Type="http://schemas.openxmlformats.org/officeDocument/2006/relationships/hyperlink" Target="https://www.aqwella.com/upload/iblock/da9/joactl4h5pcp3shra1rq0mfsbxllf7lb/&#1042;&#1080;&#1083;&#1080;&#1089;%20800.png" TargetMode="External"/><Relationship Id="rId3069" Type="http://schemas.openxmlformats.org/officeDocument/2006/relationships/hyperlink" Target="https://www.aqwella.com/upload/iblock/25c/AQWELLA_Alba_booklet_2023.pdf" TargetMode="External"/><Relationship Id="rId3276" Type="http://schemas.openxmlformats.org/officeDocument/2006/relationships/hyperlink" Target="https://www.aqwella.com/upload/iblock/af9/foster_50.png" TargetMode="External"/><Relationship Id="rId3483" Type="http://schemas.openxmlformats.org/officeDocument/2006/relationships/hyperlink" Target="https://www.aqwella.com/upload/iblock/f7d/POR0104DB_03.jpg" TargetMode="External"/><Relationship Id="rId3690" Type="http://schemas.openxmlformats.org/officeDocument/2006/relationships/hyperlink" Target="https://www.aqwella.com/upload/iblock/911/3xprrugynet57m8j1bl9gzivhxzuzs81/750_750%20&#1088;&#1086;&#1076;&#1086;&#1089;%20100%20&#1087;&#1086;&#1076;&#1074;&#1077;&#1089;.jpg" TargetMode="External"/><Relationship Id="rId4327" Type="http://schemas.openxmlformats.org/officeDocument/2006/relationships/hyperlink" Target="https://www.aqwella.com/upload/iblock/92f/f3jmkk60063o9kw0y2ig54mju5zvnip2/GEO01062GRM+STG562X476GS_01.png" TargetMode="External"/><Relationship Id="rId4534" Type="http://schemas.openxmlformats.org/officeDocument/2006/relationships/hyperlink" Target="https://www.aqwella.com/upload/iblock/cc0/phg5sv1fxs2mx2grwo3wzfbv4l4nvtwy/Geometria_80_1_UM_tech.pdf" TargetMode="External"/><Relationship Id="rId197" Type="http://schemas.openxmlformats.org/officeDocument/2006/relationships/hyperlink" Target="https://www.aqwella.com/upload/iblock/752/fmkmr90ymutbdaq8pe71w7co6x3wfqib/AQWELLA_LaDonna_booklet_2023.pdf" TargetMode="External"/><Relationship Id="rId2085" Type="http://schemas.openxmlformats.org/officeDocument/2006/relationships/hyperlink" Target="https://www.aqwella.com/upload/iblock/9df/Verona_3d_models.zip" TargetMode="External"/><Relationship Id="rId2292" Type="http://schemas.openxmlformats.org/officeDocument/2006/relationships/hyperlink" Target="https://www.aqwella.com/upload/iblock/48d/smart_60_03.jpg" TargetMode="External"/><Relationship Id="rId3136" Type="http://schemas.openxmlformats.org/officeDocument/2006/relationships/hyperlink" Target="https://www.aqwella.com/upload/iblock/7d9/ALB0106RLSGR.png" TargetMode="External"/><Relationship Id="rId3343" Type="http://schemas.openxmlformats.org/officeDocument/2006/relationships/hyperlink" Target="https://www.aqwella.com/upload/iblock/664/Urban_80_tech.pdf" TargetMode="External"/><Relationship Id="rId4741" Type="http://schemas.openxmlformats.org/officeDocument/2006/relationships/hyperlink" Target="https://www.aqwella.com/upload/iblock/d51/nedwyvq5o9rq30t6d3ovjyjljljlt1so/AQWELLA_Geometria_booklet_2025.pdf" TargetMode="External"/><Relationship Id="rId264" Type="http://schemas.openxmlformats.org/officeDocument/2006/relationships/hyperlink" Target="https://www.aqwella.com/upload/iblock/8a7/allegro_002.jpg" TargetMode="External"/><Relationship Id="rId471" Type="http://schemas.openxmlformats.org/officeDocument/2006/relationships/hyperlink" Target="https://www.aqwella.com/upload/iblock/9c3/foster_05.jpg" TargetMode="External"/><Relationship Id="rId2152" Type="http://schemas.openxmlformats.org/officeDocument/2006/relationships/hyperlink" Target="https://www.aqwella.com/upload/iblock/379/kiyye6b1bioq4yvp7dzw0x7xua1a4k4g/NER0108PSHZ_open_750&#1093;750.png" TargetMode="External"/><Relationship Id="rId3550" Type="http://schemas.openxmlformats.org/officeDocument/2006/relationships/hyperlink" Target="https://www.aqwella.com/upload/iblock/8cf/h47n161we4hktxjlsexswpujttj7ls6p/750_750%20moon2.jpg" TargetMode="External"/><Relationship Id="rId4601" Type="http://schemas.openxmlformats.org/officeDocument/2006/relationships/hyperlink" Target="https://www.aqwella.com/upload/iblock/708/x04tynmfp13a896p40bjn7e7jx8xd1ya/AQWELLA_Geometria_booklet_2025.pdf" TargetMode="External"/><Relationship Id="rId124" Type="http://schemas.openxmlformats.org/officeDocument/2006/relationships/hyperlink" Target="https://www.aqwella.com/upload/iblock/2e9/barcelona_page_eng.pdf" TargetMode="External"/><Relationship Id="rId3203" Type="http://schemas.openxmlformats.org/officeDocument/2006/relationships/hyperlink" Target="https://www.aqwella.com/upload/iblock/239/cube_90GR_penal_opened.jpg" TargetMode="External"/><Relationship Id="rId3410" Type="http://schemas.openxmlformats.org/officeDocument/2006/relationships/hyperlink" Target="https://www.aqwella.com/upload/iblock/25b/AQWELLA%20Craft%20collection%20presentation.pdf" TargetMode="External"/><Relationship Id="rId331" Type="http://schemas.openxmlformats.org/officeDocument/2006/relationships/hyperlink" Target="https://www.aqwella.com/upload/iblock/17e/brig_page_rus.pdf" TargetMode="External"/><Relationship Id="rId2012" Type="http://schemas.openxmlformats.org/officeDocument/2006/relationships/hyperlink" Target="https://www.aqwella.com/upload/iblock/1a6/untitled%20(4).jpg" TargetMode="External"/><Relationship Id="rId2969" Type="http://schemas.openxmlformats.org/officeDocument/2006/relationships/hyperlink" Target="https://www.aqwella.com/upload/iblock/508/BAS0108DZ_02.jpg" TargetMode="External"/><Relationship Id="rId1778" Type="http://schemas.openxmlformats.org/officeDocument/2006/relationships/hyperlink" Target="https://www.aqwella.com/upload/iblock/aa5/&#1096;&#1082;&#1072;&#1092;%2060.jpg" TargetMode="External"/><Relationship Id="rId1985" Type="http://schemas.openxmlformats.org/officeDocument/2006/relationships/hyperlink" Target="https://www.aqwella.com/upload/iblock/e8a/foster_600.png" TargetMode="External"/><Relationship Id="rId2829" Type="http://schemas.openxmlformats.org/officeDocument/2006/relationships/hyperlink" Target="https://www.aqwella.com/upload/iblock/7c8/AQWELLA_Accent_booklet_2023.pdf" TargetMode="External"/><Relationship Id="rId4184" Type="http://schemas.openxmlformats.org/officeDocument/2006/relationships/hyperlink" Target="https://www.aqwella.com/upload/iblock/7a4/zofwyg8fefn97pc3euoub6n4cibkox7r/GEO01102GRM+STG1014X456GS_01.png" TargetMode="External"/><Relationship Id="rId4391" Type="http://schemas.openxmlformats.org/officeDocument/2006/relationships/hyperlink" Target="https://www.aqwella.com/upload/iblock/8e1/21g5q5nktf13lsj7gwparxr0bxv9f936/GE01652ST.png" TargetMode="External"/><Relationship Id="rId1638" Type="http://schemas.openxmlformats.org/officeDocument/2006/relationships/hyperlink" Target="https://www.aqwella.com/upload/iblock/6bc/mobi_basins.jpg" TargetMode="External"/><Relationship Id="rId4044" Type="http://schemas.openxmlformats.org/officeDocument/2006/relationships/hyperlink" Target="https://www.aqwella.com/upload/iblock/af2/jahq292hywyn31vxe05sxdxupm8pno58/Geometria_100_1_ST_tech.pdf" TargetMode="External"/><Relationship Id="rId4251" Type="http://schemas.openxmlformats.org/officeDocument/2006/relationships/hyperlink" Target="https://www.aqwella.com/upload/iblock/d4d/7xxx3vd01fpxd95r2jj8yxvscr6fuezk/Geometria_100_2_UM_tech.png" TargetMode="External"/><Relationship Id="rId1845" Type="http://schemas.openxmlformats.org/officeDocument/2006/relationships/hyperlink" Target="https://www.aqwella.com/upload/iblock/c81/&#1096;&#1082;&#1072;&#1092;%2080-120.png" TargetMode="External"/><Relationship Id="rId3060" Type="http://schemas.openxmlformats.org/officeDocument/2006/relationships/hyperlink" Target="https://www.aqwella.com/upload/iblock/1d1/Alba_DG_basin.jpg" TargetMode="External"/><Relationship Id="rId4111" Type="http://schemas.openxmlformats.org/officeDocument/2006/relationships/hyperlink" Target="https://www.aqwella.com/upload/iblock/9bd/v2k1ujilquf0g2kd3m209f1e7cpmiq1p/&#1042;&#1080;&#1083;&#1080;&#1089;%201000.png" TargetMode="External"/><Relationship Id="rId1705" Type="http://schemas.openxmlformats.org/officeDocument/2006/relationships/hyperlink" Target="https://www.aqwella.com/upload/iblock/b1f/MOB0735BS.png" TargetMode="External"/><Relationship Id="rId1912" Type="http://schemas.openxmlformats.org/officeDocument/2006/relationships/hyperlink" Target="https://www.aqwella.com/upload/iblock/ae3/Manchester_3D.zip" TargetMode="External"/><Relationship Id="rId3877" Type="http://schemas.openxmlformats.org/officeDocument/2006/relationships/hyperlink" Target="https://www.aqwella.com/upload/iblock/831/41z1yf4pu5sf4d7plhvh0ft03pxgrqcq/PUR0108KS_01%20(1).png" TargetMode="External"/><Relationship Id="rId798" Type="http://schemas.openxmlformats.org/officeDocument/2006/relationships/hyperlink" Target="https://www.aqwella.com/upload/iblock/e8d/Rio_3D.zip" TargetMode="External"/><Relationship Id="rId2479" Type="http://schemas.openxmlformats.org/officeDocument/2006/relationships/hyperlink" Target="https://www.aqwella.com/upload/iblock/438/Catalog_Clarberg_2020_removed.pdf" TargetMode="External"/><Relationship Id="rId2686" Type="http://schemas.openxmlformats.org/officeDocument/2006/relationships/hyperlink" Target="https://www.aqwella.com/upload/iblock/5cc/EV0110CD.png" TargetMode="External"/><Relationship Id="rId2893" Type="http://schemas.openxmlformats.org/officeDocument/2006/relationships/hyperlink" Target="https://www.aqwella.com/upload/iblock/68f/ACC0108DZ%20(1)%20&#1089;&#1078;&#1072;&#1090;&#1080;&#1077;.png" TargetMode="External"/><Relationship Id="rId3737" Type="http://schemas.openxmlformats.org/officeDocument/2006/relationships/hyperlink" Target="https://www.aqwella.com/upload/iblock/70c/1masq5zkw6sve24e282bnwdvybczcvnk/Rodos_75_1_tech.pdf" TargetMode="External"/><Relationship Id="rId3944" Type="http://schemas.openxmlformats.org/officeDocument/2006/relationships/hyperlink" Target="https://www.aqwella.com/upload/iblock/cfd/21vnprenl00sqjib9d8mo9ajl0vk8yom/DU01051_L_01.jpg" TargetMode="External"/><Relationship Id="rId658" Type="http://schemas.openxmlformats.org/officeDocument/2006/relationships/hyperlink" Target="https://www.aqwella.com/upload/iblock/4c2/untitled%20(4).png" TargetMode="External"/><Relationship Id="rId865" Type="http://schemas.openxmlformats.org/officeDocument/2006/relationships/hyperlink" Target="https://www.aqwella.com/upload/iblock/f87/untitled%20(11).png" TargetMode="External"/><Relationship Id="rId1288" Type="http://schemas.openxmlformats.org/officeDocument/2006/relationships/hyperlink" Target="https://www.aqwella.com/upload/iblock/c49/malaga_600.png" TargetMode="External"/><Relationship Id="rId1495" Type="http://schemas.openxmlformats.org/officeDocument/2006/relationships/hyperlink" Target="https://www.aqwella.com/upload/iblock/4eb/yveac64iyhhvdeo1pbmg41v0kf1l1eac/wb_olimpia.png" TargetMode="External"/><Relationship Id="rId2339" Type="http://schemas.openxmlformats.org/officeDocument/2006/relationships/hyperlink" Target="https://www.aqwella.com/upload/iblock/941/neringa_010.jpg" TargetMode="External"/><Relationship Id="rId2546" Type="http://schemas.openxmlformats.org/officeDocument/2006/relationships/hyperlink" Target="https://www.aqwella.com/upload/iblock/f59/Due%20amant_Catalog_Clarberg_2020_removed.pdf" TargetMode="External"/><Relationship Id="rId2753" Type="http://schemas.openxmlformats.org/officeDocument/2006/relationships/hyperlink" Target="https://www.aqwella.com/upload/iblock/192/Logic_Catalog_Clarberg_2020_removed.pdf" TargetMode="External"/><Relationship Id="rId2960" Type="http://schemas.openxmlformats.org/officeDocument/2006/relationships/hyperlink" Target="https://www.aqwella.com/upload/iblock/7f6/BAS0106DZ_04.jpg" TargetMode="External"/><Relationship Id="rId3804" Type="http://schemas.openxmlformats.org/officeDocument/2006/relationships/hyperlink" Target="https://www.aqwella.com/upload/iblock/3e9/ird09bkjb72kbgc7lktb4du0t737j6t7/750_750%20pure%20shalfei%20100.jpg" TargetMode="External"/><Relationship Id="rId518" Type="http://schemas.openxmlformats.org/officeDocument/2006/relationships/hyperlink" Target="https://www.aqwella.com/upload/iblock/ef7/untitled%20(11).png" TargetMode="External"/><Relationship Id="rId725" Type="http://schemas.openxmlformats.org/officeDocument/2006/relationships/hyperlink" Target="https://www.aqwella.com/upload/iblock/274/dr58py0ykx354vm6hqt5r5os22nl0kr2/neo_70_int_750&#1093;750.png" TargetMode="External"/><Relationship Id="rId932" Type="http://schemas.openxmlformats.org/officeDocument/2006/relationships/hyperlink" Target="https://www.aqwella.com/upload/iblock/6e6/untitled%20(1).png" TargetMode="External"/><Relationship Id="rId1148" Type="http://schemas.openxmlformats.org/officeDocument/2006/relationships/hyperlink" Target="https://www.aqwella.com/upload/iblock/85d/Infinity_te&#1089;h.pdf" TargetMode="External"/><Relationship Id="rId1355" Type="http://schemas.openxmlformats.org/officeDocument/2006/relationships/hyperlink" Target="https://www.aqwella.com/upload/iblock/07c/moby_120_joy_duble.jpg" TargetMode="External"/><Relationship Id="rId1562" Type="http://schemas.openxmlformats.org/officeDocument/2006/relationships/hyperlink" Target="https://www.aqwella.com/upload/iblock/d2b/sifon.jpg" TargetMode="External"/><Relationship Id="rId2406" Type="http://schemas.openxmlformats.org/officeDocument/2006/relationships/hyperlink" Target="https://www.aqwella.com/upload/iblock/ba9/Mobi.pdf" TargetMode="External"/><Relationship Id="rId2613" Type="http://schemas.openxmlformats.org/officeDocument/2006/relationships/hyperlink" Target="https://www.aqwella.com/upload/iblock/fc1/Due%20amanti%201000.pdf" TargetMode="External"/><Relationship Id="rId1008" Type="http://schemas.openxmlformats.org/officeDocument/2006/relationships/hyperlink" Target="https://www.aqwella.com/upload/iblock/91a/Genesis_3D.zip" TargetMode="External"/><Relationship Id="rId1215" Type="http://schemas.openxmlformats.org/officeDocument/2006/relationships/hyperlink" Target="https://www.aqwella.com/upload/iblock/4e8/malaga_penals.jpg" TargetMode="External"/><Relationship Id="rId1422" Type="http://schemas.openxmlformats.org/officeDocument/2006/relationships/hyperlink" Target="https://www.aqwella.com/upload/iblock/b9c/MOB0712W.png" TargetMode="External"/><Relationship Id="rId2820" Type="http://schemas.openxmlformats.org/officeDocument/2006/relationships/hyperlink" Target="https://www.aqwella.com/upload/iblock/62c/PAPYRUS%20Catalog_Clarberg_2020_removed.pdf" TargetMode="External"/><Relationship Id="rId4578" Type="http://schemas.openxmlformats.org/officeDocument/2006/relationships/hyperlink" Target="https://www.aqwella.com/upload/iblock/09b/ebdkf2jf1dza9bv97co7gnds3w2mez1h/STG814X476GS.png" TargetMode="External"/><Relationship Id="rId61" Type="http://schemas.openxmlformats.org/officeDocument/2006/relationships/hyperlink" Target="https://www.aqwella.com/upload/iblock/456/barcelona_50_01.jpg" TargetMode="External"/><Relationship Id="rId3387" Type="http://schemas.openxmlformats.org/officeDocument/2006/relationships/hyperlink" Target="https://www.aqwella.com/upload/iblock/85f/750_750_8.jpg" TargetMode="External"/><Relationship Id="rId4785" Type="http://schemas.openxmlformats.org/officeDocument/2006/relationships/hyperlink" Target="https://www.aqwella.com/upload/iblock/214/9ws8mbnw4hae8yj1mas0fpeowkf270ve/VAN0107_01.png" TargetMode="External"/><Relationship Id="rId2196" Type="http://schemas.openxmlformats.org/officeDocument/2006/relationships/hyperlink" Target="https://www.aqwella.com/upload/iblock/5e4/60&#1076;&#1073;.png" TargetMode="External"/><Relationship Id="rId3594" Type="http://schemas.openxmlformats.org/officeDocument/2006/relationships/hyperlink" Target="https://www.aqwella.com/upload/iblock/50d/6b1zk1kwb8wnsrndrmai823rvy89zd3z/AQWELLA%20Mirror%20Catalog%202024.pdf" TargetMode="External"/><Relationship Id="rId4438" Type="http://schemas.openxmlformats.org/officeDocument/2006/relationships/hyperlink" Target="https://www.aqwella.com/upload/iblock/d0f/clu6ntnos590eklh4r28hm5y0hsscu0k/crea_38_round_web2.png" TargetMode="External"/><Relationship Id="rId4645" Type="http://schemas.openxmlformats.org/officeDocument/2006/relationships/hyperlink" Target="https://www.aqwella.com/upload/iblock/bff/is5n3eo56rpdzwxwpz8uyybsoewd0mag/&#1042;&#1080;&#1083;&#1080;&#1089;%20800.png" TargetMode="External"/><Relationship Id="rId168" Type="http://schemas.openxmlformats.org/officeDocument/2006/relationships/hyperlink" Target="https://www.aqwella.com/upload/iblock/64b/La_donna_3D.zip" TargetMode="External"/><Relationship Id="rId3247" Type="http://schemas.openxmlformats.org/officeDocument/2006/relationships/hyperlink" Target="https://www.aqwella.com/upload/iblock/f18/Urban_3d_models.zip" TargetMode="External"/><Relationship Id="rId3454" Type="http://schemas.openxmlformats.org/officeDocument/2006/relationships/hyperlink" Target="https://www.aqwella.com/upload/iblock/231/Astrid_60_tech.pdf" TargetMode="External"/><Relationship Id="rId3661" Type="http://schemas.openxmlformats.org/officeDocument/2006/relationships/hyperlink" Target="https://www.aqwella.com/upload/iblock/69b/hiwsmj09yqce8cx1pxi4lwq6qnjbbkj4/750_750%20simplex%20100.png" TargetMode="External"/><Relationship Id="rId4505" Type="http://schemas.openxmlformats.org/officeDocument/2006/relationships/hyperlink" Target="https://www.aqwella.com/upload/iblock/681/46p9daab5uuwhfr6rx03b20p9q2iysw9/Geometria_80_1_UM_tech.pdf" TargetMode="External"/><Relationship Id="rId4712" Type="http://schemas.openxmlformats.org/officeDocument/2006/relationships/hyperlink" Target="https://www.aqwella.com/upload/iblock/cfc/f01t64lrljo82eq8020dcta0qevzqe4o/Rectangle%20123.png" TargetMode="External"/><Relationship Id="rId375" Type="http://schemas.openxmlformats.org/officeDocument/2006/relationships/hyperlink" Target="https://www.aqwella.com/upload/iblock/b1d/brig_page_rus.pdf" TargetMode="External"/><Relationship Id="rId582" Type="http://schemas.openxmlformats.org/officeDocument/2006/relationships/hyperlink" Target="https://www.aqwella.com/upload/iblock/716/Frachesca_75_tech.pdf" TargetMode="External"/><Relationship Id="rId2056" Type="http://schemas.openxmlformats.org/officeDocument/2006/relationships/hyperlink" Target="https://www.aqwella.com/upload/iblock/d6c/6va35e4px9yo4b4l3qengnzfm0srb7as/frg_80_03.jpg" TargetMode="External"/><Relationship Id="rId2263" Type="http://schemas.openxmlformats.org/officeDocument/2006/relationships/hyperlink" Target="https://www.aqwella.com/upload/iblock/b67/Smart_50_tech.pdf" TargetMode="External"/><Relationship Id="rId2470" Type="http://schemas.openxmlformats.org/officeDocument/2006/relationships/hyperlink" Target="https://www.aqwella.com/upload/iblock/f04/001.jpg" TargetMode="External"/><Relationship Id="rId3107" Type="http://schemas.openxmlformats.org/officeDocument/2006/relationships/hyperlink" Target="https://www.aqwella.com/upload/iblock/7f6/Alba_3d_models%20(1).zip" TargetMode="External"/><Relationship Id="rId3314" Type="http://schemas.openxmlformats.org/officeDocument/2006/relationships/hyperlink" Target="https://www.aqwella.com/upload/iblock/9bf/AQWELLA_Urban_booklet_20220117.pdf" TargetMode="External"/><Relationship Id="rId3521" Type="http://schemas.openxmlformats.org/officeDocument/2006/relationships/hyperlink" Target="https://www.aqwella.com/upload/iblock/9d8/pgyakxhli69cl6p5brnjp2isibiomhy9/AQWELLA%20Mirror%20Catalog%202024.pdf" TargetMode="External"/><Relationship Id="rId235" Type="http://schemas.openxmlformats.org/officeDocument/2006/relationships/hyperlink" Target="https://www.aqwella.com/upload/iblock/83f/2nm9bwtujq1f7lj5wq5sm4n7rn7k0zft/allegro_005_50.jpg" TargetMode="External"/><Relationship Id="rId442" Type="http://schemas.openxmlformats.org/officeDocument/2006/relationships/hyperlink" Target="https://www.aqwella.com/upload/iblock/ed3/Ecoline_75_tech%20(1).pdf" TargetMode="External"/><Relationship Id="rId1072" Type="http://schemas.openxmlformats.org/officeDocument/2006/relationships/hyperlink" Target="https://www.aqwella.com/upload/iblock/3a5/Genesis_3D.zip" TargetMode="External"/><Relationship Id="rId2123" Type="http://schemas.openxmlformats.org/officeDocument/2006/relationships/hyperlink" Target="https://www.aqwella.com/upload/iblock/92a/untitled.png" TargetMode="External"/><Relationship Id="rId2330" Type="http://schemas.openxmlformats.org/officeDocument/2006/relationships/hyperlink" Target="https://www.aqwella.com/upload/iblock/05a/An.05.25%20(1).png" TargetMode="External"/><Relationship Id="rId302" Type="http://schemas.openxmlformats.org/officeDocument/2006/relationships/hyperlink" Target="https://www.aqwella.com/upload/iblock/ba9/Brig_3D.zip" TargetMode="External"/><Relationship Id="rId4088" Type="http://schemas.openxmlformats.org/officeDocument/2006/relationships/hyperlink" Target="https://www.aqwella.com/upload/iblock/266/fwjgria9jx0skm5airko4omsf03lv2hf/GEO01101SH+STG1014X456MW_02.png" TargetMode="External"/><Relationship Id="rId4295" Type="http://schemas.openxmlformats.org/officeDocument/2006/relationships/hyperlink" Target="https://www.aqwella.com/upload/iblock/ee2/mp3brt0xk2ulkkbrzabkx1dibv4x18u6/crea_38_round_web2.png" TargetMode="External"/><Relationship Id="rId1889" Type="http://schemas.openxmlformats.org/officeDocument/2006/relationships/hyperlink" Target="https://www.aqwella.com/upload/iblock/823/ajysa3r7t2pt6t5mih07v1xkhg8yc7s0/manchester_int_60_750&#1093;750-1.png" TargetMode="External"/><Relationship Id="rId4155" Type="http://schemas.openxmlformats.org/officeDocument/2006/relationships/hyperlink" Target="https://www.aqwella.com/upload/iblock/8e2/f8hog2s4hije006lleelxp0pbe21oekj/Rectangle%20123.png" TargetMode="External"/><Relationship Id="rId4362" Type="http://schemas.openxmlformats.org/officeDocument/2006/relationships/hyperlink" Target="https://www.aqwella.com/upload/iblock/1c7/fm08lkv11q1eipuukak5n65862gybf04/Geometria_65_2_UM_tech.png" TargetMode="External"/><Relationship Id="rId1749" Type="http://schemas.openxmlformats.org/officeDocument/2006/relationships/hyperlink" Target="https://www.aqwella.com/upload/iblock/f1e/Mobi_tech.pdf" TargetMode="External"/><Relationship Id="rId1956" Type="http://schemas.openxmlformats.org/officeDocument/2006/relationships/hyperlink" Target="https://www.aqwella.com/upload/iblock/b5c/Manchester_3D.zip" TargetMode="External"/><Relationship Id="rId3171" Type="http://schemas.openxmlformats.org/officeDocument/2006/relationships/hyperlink" Target="https://www.aqwella.com/upload/iblock/692/cube_90GR_front.jpg" TargetMode="External"/><Relationship Id="rId4015" Type="http://schemas.openxmlformats.org/officeDocument/2006/relationships/hyperlink" Target="https://www.aqwella.com/upload/iblock/5f0/vf46mcbqysvlbug13xrc5sqc38e7a1z2/Terra_55_2n_tech.pdf" TargetMode="External"/><Relationship Id="rId1609" Type="http://schemas.openxmlformats.org/officeDocument/2006/relationships/hyperlink" Target="https://www.aqwella.com/upload/iblock/3a3/Mobi_tech.pdf" TargetMode="External"/><Relationship Id="rId1816" Type="http://schemas.openxmlformats.org/officeDocument/2006/relationships/hyperlink" Target="https://www.aqwella.com/upload/iblock/812/AQWELLA_Mobi_booklet_2023.pdf" TargetMode="External"/><Relationship Id="rId4222" Type="http://schemas.openxmlformats.org/officeDocument/2006/relationships/hyperlink" Target="https://www.aqwella.com/upload/iblock/898/wp1rp6ffvsblorhxkjz2iqcx97houd67/Geometria_100_2_UM_tech.png" TargetMode="External"/><Relationship Id="rId3031" Type="http://schemas.openxmlformats.org/officeDocument/2006/relationships/hyperlink" Target="https://www.aqwella.com/upload/iblock/c63/AQWELLA%20UM_page.pdf" TargetMode="External"/><Relationship Id="rId3988" Type="http://schemas.openxmlformats.org/officeDocument/2006/relationships/hyperlink" Target="https://www.aqwella.com/upload/iblock/cd9/gyd4drndpvka67w307byrpzl6dtoitg0/TER01051DB_R_02.jpg" TargetMode="External"/><Relationship Id="rId2797" Type="http://schemas.openxmlformats.org/officeDocument/2006/relationships/hyperlink" Target="https://www.aqwella.com/upload/iblock/c34/Papyrus%201000.pdf" TargetMode="External"/><Relationship Id="rId3848" Type="http://schemas.openxmlformats.org/officeDocument/2006/relationships/hyperlink" Target="https://www.aqwella.com/upload/iblock/0dd/44x69hhro57yk55o4tpnixerdcqgxjbb/750_750%20pure%20seriy%20tuman%2060.jpg" TargetMode="External"/><Relationship Id="rId769" Type="http://schemas.openxmlformats.org/officeDocument/2006/relationships/hyperlink" Target="https://www.aqwella.com/upload/iblock/852/sc4hicwyx2bo39ngxqcf3qxb1ip8x8ux/neo_35_opened_750&#1093;750.png" TargetMode="External"/><Relationship Id="rId976" Type="http://schemas.openxmlformats.org/officeDocument/2006/relationships/hyperlink" Target="https://www.aqwella.com/upload/iblock/ee2/Empire_tech.pdf" TargetMode="External"/><Relationship Id="rId1399" Type="http://schemas.openxmlformats.org/officeDocument/2006/relationships/hyperlink" Target="https://www.aqwella.com/upload/iblock/578/moby_120_opened_01.jpg" TargetMode="External"/><Relationship Id="rId2657" Type="http://schemas.openxmlformats.org/officeDocument/2006/relationships/hyperlink" Target="https://www.aqwella.com/upload/iblock/6aa/003.jpg" TargetMode="External"/><Relationship Id="rId629" Type="http://schemas.openxmlformats.org/officeDocument/2006/relationships/hyperlink" Target="https://www.aqwella.com/upload/iblock/f5e/Leon-MP_page_rus.pdf" TargetMode="External"/><Relationship Id="rId1259" Type="http://schemas.openxmlformats.org/officeDocument/2006/relationships/hyperlink" Target="https://www.aqwella.com/upload/iblock/cbf/Miami_3D.zip" TargetMode="External"/><Relationship Id="rId1466" Type="http://schemas.openxmlformats.org/officeDocument/2006/relationships/hyperlink" Target="https://www.aqwella.com/upload/iblock/9b8/untitled%20(1).png" TargetMode="External"/><Relationship Id="rId2864" Type="http://schemas.openxmlformats.org/officeDocument/2006/relationships/hyperlink" Target="https://www.aqwella.com/upload/iblock/60e/accent_40_w_opened_1.jpg" TargetMode="External"/><Relationship Id="rId3708" Type="http://schemas.openxmlformats.org/officeDocument/2006/relationships/hyperlink" Target="https://www.aqwella.com/upload/iblock/02d/hk4nvrox6x56fn9c6j1eoxa4f6rw1kpv/eleganse_500.png" TargetMode="External"/><Relationship Id="rId3915" Type="http://schemas.openxmlformats.org/officeDocument/2006/relationships/hyperlink" Target="https://www.aqwella.com/upload/iblock/c6f/iz1dmlxhi60ll3vtiu0bbsedr61vn5cd/750_750%20pure%20seriy%20tuman%20penal%20otkyt.jpg" TargetMode="External"/><Relationship Id="rId836" Type="http://schemas.openxmlformats.org/officeDocument/2006/relationships/hyperlink" Target="https://www.aqwella.com/upload/iblock/fc3/Untitled%20(3).png" TargetMode="External"/><Relationship Id="rId1119" Type="http://schemas.openxmlformats.org/officeDocument/2006/relationships/hyperlink" Target="https://www.aqwella.com/upload/iblock/8ec/untitled%20(11).png" TargetMode="External"/><Relationship Id="rId1673" Type="http://schemas.openxmlformats.org/officeDocument/2006/relationships/hyperlink" Target="https://www.aqwella.com/upload/iblock/8ae/MOB0106W+MOB0706BS.png" TargetMode="External"/><Relationship Id="rId1880" Type="http://schemas.openxmlformats.org/officeDocument/2006/relationships/hyperlink" Target="https://www.aqwella.com/upload/iblock/3b4/r6wvvjma3mxj82ugij00d14n4puvpdj6/forma_34_int_01_750&#1093;750.png" TargetMode="External"/><Relationship Id="rId2517" Type="http://schemas.openxmlformats.org/officeDocument/2006/relationships/hyperlink" Target="https://www.aqwella.com/upload/iblock/6c8/dune_001.jpg" TargetMode="External"/><Relationship Id="rId2724" Type="http://schemas.openxmlformats.org/officeDocument/2006/relationships/hyperlink" Target="https://www.aqwella.com/upload/iblock/82d/004.jpg" TargetMode="External"/><Relationship Id="rId2931" Type="http://schemas.openxmlformats.org/officeDocument/2006/relationships/hyperlink" Target="https://www.aqwella.com/upload/iblock/c43/malaga_900R.png" TargetMode="External"/><Relationship Id="rId903" Type="http://schemas.openxmlformats.org/officeDocument/2006/relationships/hyperlink" Target="https://www.aqwella.com/upload/iblock/65f/750_750%20&#1089;&#1083;&#1072;&#1081;&#1076;&#1077;&#1088;%20&#1082;&#1086;&#1083;&#1083;&#1077;&#1082;&#1094;&#1080;&#1080;5.jpg" TargetMode="External"/><Relationship Id="rId1326" Type="http://schemas.openxmlformats.org/officeDocument/2006/relationships/hyperlink" Target="https://www.aqwella.com/upload/iblock/747/MAI0110.png" TargetMode="External"/><Relationship Id="rId1533" Type="http://schemas.openxmlformats.org/officeDocument/2006/relationships/hyperlink" Target="https://www.aqwella.com/upload/iblock/031/sifon.jpg" TargetMode="External"/><Relationship Id="rId1740" Type="http://schemas.openxmlformats.org/officeDocument/2006/relationships/hyperlink" Target="https://www.aqwella.com/upload/iblock/0c8/MOB0735W.png" TargetMode="External"/><Relationship Id="rId4689" Type="http://schemas.openxmlformats.org/officeDocument/2006/relationships/hyperlink" Target="https://www.aqwella.com/upload/iblock/faf/iec4jz95vj5m1ysnf8xerqrap9bx0cyx/GEO01082ST+STG814X476GS_01.png" TargetMode="External"/><Relationship Id="rId32" Type="http://schemas.openxmlformats.org/officeDocument/2006/relationships/hyperlink" Target="https://www.aqwella.com/upload/iblock/5e7/barcelona_75_03.jpg" TargetMode="External"/><Relationship Id="rId1600" Type="http://schemas.openxmlformats.org/officeDocument/2006/relationships/hyperlink" Target="https://www.aqwella.com/upload/iblock/bc8/Mobi_tech.pdf" TargetMode="External"/><Relationship Id="rId3498" Type="http://schemas.openxmlformats.org/officeDocument/2006/relationships/hyperlink" Target="https://www.aqwella.com/upload/iblock/0ba/AQWELLA_Porto_booklet_2023.pdf" TargetMode="External"/><Relationship Id="rId4549" Type="http://schemas.openxmlformats.org/officeDocument/2006/relationships/hyperlink" Target="https://www.aqwella.com/upload/iblock/b8d/kfcmr6oq34if9a9218kg020t075gn403/STG814X476GS.png" TargetMode="External"/><Relationship Id="rId4756" Type="http://schemas.openxmlformats.org/officeDocument/2006/relationships/hyperlink" Target="https://www.aqwella.com/upload/iblock/e5f/3wij7i1wiwn0vlp8785m0181jw2u4uqn/AQWELLA_Geometria_booklet_2025.pdf" TargetMode="External"/><Relationship Id="rId3358" Type="http://schemas.openxmlformats.org/officeDocument/2006/relationships/hyperlink" Target="https://www.aqwella.com/upload/iblock/187/URB0108W.png" TargetMode="External"/><Relationship Id="rId3565" Type="http://schemas.openxmlformats.org/officeDocument/2006/relationships/hyperlink" Target="https://www.aqwella.com/upload/iblock/930/wxe73ipke7w2456i0mcvhov3tnk33fz1/750_750%20moon%2060%20front.png" TargetMode="External"/><Relationship Id="rId3772" Type="http://schemas.openxmlformats.org/officeDocument/2006/relationships/hyperlink" Target="https://www.aqwella.com/upload/iblock/e1d/42rt73oplr7kji3w84pr7dyjk3t2yqpj/Rodos_P35_tech.pdf" TargetMode="External"/><Relationship Id="rId4409" Type="http://schemas.openxmlformats.org/officeDocument/2006/relationships/hyperlink" Target="https://www.aqwella.com/upload/iblock/45a/ko2gstuey2dugd7nupdpguckoznxkbu6/STG662X476GS.png" TargetMode="External"/><Relationship Id="rId4616" Type="http://schemas.openxmlformats.org/officeDocument/2006/relationships/hyperlink" Target="https://www.aqwella.com/upload/iblock/c9a/evep4gi7bcyjn71gf67etthfy5nd0ggb/&#1042;&#1080;&#1083;&#1080;&#1089;%20800.png" TargetMode="External"/><Relationship Id="rId4823" Type="http://schemas.openxmlformats.org/officeDocument/2006/relationships/hyperlink" Target="https://www.aqwella.com/upload/iblock/0d3/djsnd45vwf0rbdzs8j8s4fljsm9bhi08/0.png" TargetMode="External"/><Relationship Id="rId279" Type="http://schemas.openxmlformats.org/officeDocument/2006/relationships/hyperlink" Target="https://www.aqwella.com/upload/iblock/c2b/allegro_page_eng.pdf" TargetMode="External"/><Relationship Id="rId486" Type="http://schemas.openxmlformats.org/officeDocument/2006/relationships/hyperlink" Target="https://www.aqwella.com/upload/iblock/18a/ok79m78vlhm7lipmbx2ibrrf1zrucq3m/foster_60_int_basin_750&#1093;750.png" TargetMode="External"/><Relationship Id="rId693" Type="http://schemas.openxmlformats.org/officeDocument/2006/relationships/hyperlink" Target="https://www.aqwella.com/upload/iblock/cc6/MB_Leon_03.jpg" TargetMode="External"/><Relationship Id="rId2167" Type="http://schemas.openxmlformats.org/officeDocument/2006/relationships/hyperlink" Target="https://www.aqwella.com/upload/iblock/533/t7drzynxksgebdnnxseika01ni2qyluu/Neringa_tech_new.pdf" TargetMode="External"/><Relationship Id="rId2374" Type="http://schemas.openxmlformats.org/officeDocument/2006/relationships/hyperlink" Target="https://www.aqwella.com/upload/iblock/0cb/Fargo_tech.pdf" TargetMode="External"/><Relationship Id="rId2581" Type="http://schemas.openxmlformats.org/officeDocument/2006/relationships/hyperlink" Target="https://www.aqwella.com/upload/iblock/4d4/DUE0110BLK+DUER8CR%20(1)%20(1).png" TargetMode="External"/><Relationship Id="rId3218" Type="http://schemas.openxmlformats.org/officeDocument/2006/relationships/hyperlink" Target="https://www.aqwella.com/upload/iblock/0a7/AQWELLA_Urban_booklet_20220117.pdf" TargetMode="External"/><Relationship Id="rId3425" Type="http://schemas.openxmlformats.org/officeDocument/2006/relationships/hyperlink" Target="https://www.aqwella.com/upload/iblock/d50/AQWELLA%20Craft%20collection%20presentation.pdf" TargetMode="External"/><Relationship Id="rId3632" Type="http://schemas.openxmlformats.org/officeDocument/2006/relationships/hyperlink" Target="https://www.aqwella.com/upload/iblock/52c/mkr3f7i7w9m39e11quki1fhtv8p5i8ww/750_750%20vision%20front2.jpg" TargetMode="External"/><Relationship Id="rId139" Type="http://schemas.openxmlformats.org/officeDocument/2006/relationships/hyperlink" Target="https://www.aqwella.com/upload/iblock/a16/LaDonna_tech.pdf" TargetMode="External"/><Relationship Id="rId346" Type="http://schemas.openxmlformats.org/officeDocument/2006/relationships/hyperlink" Target="https://www.aqwella.com/upload/iblock/086/brig_75_02_opened.jpg" TargetMode="External"/><Relationship Id="rId553" Type="http://schemas.openxmlformats.org/officeDocument/2006/relationships/hyperlink" Target="https://www.aqwella.com/upload/iblock/3ba/FR0504.png" TargetMode="External"/><Relationship Id="rId760" Type="http://schemas.openxmlformats.org/officeDocument/2006/relationships/hyperlink" Target="https://www.aqwella.com/upload/iblock/b4b/untitled%20(19).png" TargetMode="External"/><Relationship Id="rId1183" Type="http://schemas.openxmlformats.org/officeDocument/2006/relationships/hyperlink" Target="https://www.aqwella.com/upload/iblock/345/malaga_90_02.jpg" TargetMode="External"/><Relationship Id="rId1390" Type="http://schemas.openxmlformats.org/officeDocument/2006/relationships/hyperlink" Target="https://www.aqwella.com/upload/iblock/118/sifon.jpg" TargetMode="External"/><Relationship Id="rId2027" Type="http://schemas.openxmlformats.org/officeDocument/2006/relationships/hyperlink" Target="https://www.aqwella.com/upload/iblock/abc/Fargo_tech.pdf" TargetMode="External"/><Relationship Id="rId2234" Type="http://schemas.openxmlformats.org/officeDocument/2006/relationships/hyperlink" Target="https://www.aqwella.com/upload/iblock/6c4/untitled.png" TargetMode="External"/><Relationship Id="rId2441" Type="http://schemas.openxmlformats.org/officeDocument/2006/relationships/hyperlink" Target="https://www.aqwella.com/upload/iblock/945/005.jpg" TargetMode="External"/><Relationship Id="rId206" Type="http://schemas.openxmlformats.org/officeDocument/2006/relationships/hyperlink" Target="https://www.aqwella.com/upload/iblock/9e3/&#1096;&#1082;&#1072;&#1092;&#1092;&#1092;.png" TargetMode="External"/><Relationship Id="rId413" Type="http://schemas.openxmlformats.org/officeDocument/2006/relationships/hyperlink" Target="https://www.aqwella.com/upload/iblock/e98/Corsica_85_tech.pdf" TargetMode="External"/><Relationship Id="rId1043" Type="http://schemas.openxmlformats.org/officeDocument/2006/relationships/hyperlink" Target="https://www.aqwella.com/upload/iblock/13a/genesis_004.jpg" TargetMode="External"/><Relationship Id="rId4199" Type="http://schemas.openxmlformats.org/officeDocument/2006/relationships/hyperlink" Target="https://www.aqwella.com/upload/iblock/675/mpcsi5ew1xmp8q0ruxv57zp5lpoz9qe9/Geometria_100_2_UM_tech.pdf" TargetMode="External"/><Relationship Id="rId620" Type="http://schemas.openxmlformats.org/officeDocument/2006/relationships/hyperlink" Target="https://www.aqwella.com/upload/iblock/98c/Leon-MP_page_eng.pdf" TargetMode="External"/><Relationship Id="rId1250" Type="http://schemas.openxmlformats.org/officeDocument/2006/relationships/hyperlink" Target="https://www.aqwella.com/upload/iblock/a25/untitled%20(1).png" TargetMode="External"/><Relationship Id="rId2301" Type="http://schemas.openxmlformats.org/officeDocument/2006/relationships/hyperlink" Target="https://www.aqwella.com/upload/iblock/ae7/SRT0108BS__.png" TargetMode="External"/><Relationship Id="rId4059" Type="http://schemas.openxmlformats.org/officeDocument/2006/relationships/hyperlink" Target="https://www.aqwella.com/upload/iblock/977/s9lphrzc66yyv0lfblosjx75zkmmp1u9/Geometria_100_1_ST_tech.png" TargetMode="External"/><Relationship Id="rId1110" Type="http://schemas.openxmlformats.org/officeDocument/2006/relationships/hyperlink" Target="https://www.aqwella.com/upload/iblock/5e8/Infinity.pdf" TargetMode="External"/><Relationship Id="rId4266" Type="http://schemas.openxmlformats.org/officeDocument/2006/relationships/hyperlink" Target="https://www.aqwella.com/upload/iblock/dc3/b2z2viwl3b80yde7x5vlg39iibkc0nj5/crea_38_round_web2.png" TargetMode="External"/><Relationship Id="rId4473" Type="http://schemas.openxmlformats.org/officeDocument/2006/relationships/hyperlink" Target="https://www.aqwella.com/upload/iblock/13f/5rjf8cplbrg6i2f7joc20d9x2r9tewz8/Geometria_80_1_UM_tech.png" TargetMode="External"/><Relationship Id="rId4680" Type="http://schemas.openxmlformats.org/officeDocument/2006/relationships/hyperlink" Target="https://www.aqwella.com/upload/iblock/e52/zxfh6093ni0911cihvrs3in09rym9m79/GEO01082ST+STG814X476MW_02.png" TargetMode="External"/><Relationship Id="rId1927" Type="http://schemas.openxmlformats.org/officeDocument/2006/relationships/hyperlink" Target="https://www.aqwella.com/upload/iblock/1d1/qci8u69zgi533ljxgvy2x4taqxj0g5t3/manchester_int_70_opened_750&#1093;750.png" TargetMode="External"/><Relationship Id="rId3075" Type="http://schemas.openxmlformats.org/officeDocument/2006/relationships/hyperlink" Target="https://www.aqwella.com/upload/iblock/79f/Alba_3d_models%20(1).zip" TargetMode="External"/><Relationship Id="rId3282" Type="http://schemas.openxmlformats.org/officeDocument/2006/relationships/hyperlink" Target="https://www.aqwella.com/upload/iblock/2a8/AQWELLA_Urban_booklet_20220117.pdf" TargetMode="External"/><Relationship Id="rId4126" Type="http://schemas.openxmlformats.org/officeDocument/2006/relationships/hyperlink" Target="https://www.aqwella.com/upload/iblock/2f8/5lq4z1xvh3v3q4p9q7o0d0iijpz19zii/GEO01101ST+STG1014X456GS_01.png" TargetMode="External"/><Relationship Id="rId4333" Type="http://schemas.openxmlformats.org/officeDocument/2006/relationships/hyperlink" Target="https://www.aqwella.com/upload/iblock/8c6/wzdsapbpm9dufhtnffzof75dn5gqovax/Geometria_65_2_ST_tech.pdf" TargetMode="External"/><Relationship Id="rId4540" Type="http://schemas.openxmlformats.org/officeDocument/2006/relationships/hyperlink" Target="https://www.aqwella.com/upload/iblock/967/4uphcyd7utgm3ur2qopxezount0d001a/Geometria_80_1_ST_tech.png" TargetMode="External"/><Relationship Id="rId2091" Type="http://schemas.openxmlformats.org/officeDocument/2006/relationships/hyperlink" Target="https://www.aqwella.com/upload/iblock/a54/verona_02.png" TargetMode="External"/><Relationship Id="rId3142" Type="http://schemas.openxmlformats.org/officeDocument/2006/relationships/hyperlink" Target="https://www.aqwella.com/upload/iblock/030/Alba_60_tech.pdf" TargetMode="External"/><Relationship Id="rId4400" Type="http://schemas.openxmlformats.org/officeDocument/2006/relationships/hyperlink" Target="https://www.aqwella.com/upload/iblock/e9c/ybt9vd9dpn4rzlx33zotu3fn8xg6pt96/STG662X476MB.png" TargetMode="External"/><Relationship Id="rId270" Type="http://schemas.openxmlformats.org/officeDocument/2006/relationships/hyperlink" Target="https://www.aqwella.com/upload/iblock/238/allegro_page_rus.pdf" TargetMode="External"/><Relationship Id="rId3002" Type="http://schemas.openxmlformats.org/officeDocument/2006/relationships/hyperlink" Target="https://www.aqwella.com/upload/iblock/0c5/BAS0210DZ.png" TargetMode="External"/><Relationship Id="rId130" Type="http://schemas.openxmlformats.org/officeDocument/2006/relationships/hyperlink" Target="https://www.aqwella.com/upload/iblock/2d6/la_donna_005.jpg" TargetMode="External"/><Relationship Id="rId3959" Type="http://schemas.openxmlformats.org/officeDocument/2006/relationships/hyperlink" Target="https://www.aqwella.com/upload/iblock/7ad/42cep9qtvryact4il8j3648fmtrsn87y/DU01052N_L_03.jpg" TargetMode="External"/><Relationship Id="rId2768" Type="http://schemas.openxmlformats.org/officeDocument/2006/relationships/hyperlink" Target="https://www.aqwella.com/upload/iblock/2df/pap_007.jpg" TargetMode="External"/><Relationship Id="rId2975" Type="http://schemas.openxmlformats.org/officeDocument/2006/relationships/hyperlink" Target="https://www.aqwella.com/upload/iblock/af7/Basic_75_tech.pdf" TargetMode="External"/><Relationship Id="rId3819" Type="http://schemas.openxmlformats.org/officeDocument/2006/relationships/hyperlink" Target="https://www.aqwella.com/upload/iblock/7fe/9cyct4xvzkbnwex34c1r23c9gf27hws6/750_750%20&#1089;&#1088;&#1077;&#1079;%20&#1088;&#1091;&#1095;&#1082;&#1072;%20&#1073;&#1077;&#1083;&#1099;&#1081;.jpg" TargetMode="External"/><Relationship Id="rId947" Type="http://schemas.openxmlformats.org/officeDocument/2006/relationships/hyperlink" Target="https://www.aqwella.com/upload/iblock/c50/empire_05.jpg" TargetMode="External"/><Relationship Id="rId1577" Type="http://schemas.openxmlformats.org/officeDocument/2006/relationships/hyperlink" Target="https://www.aqwella.com/upload/iblock/0af/MOB0108DB+MOB0708W.png" TargetMode="External"/><Relationship Id="rId1784" Type="http://schemas.openxmlformats.org/officeDocument/2006/relationships/hyperlink" Target="https://www.aqwella.com/upload/iblock/cac/MOB0717W.png" TargetMode="External"/><Relationship Id="rId1991" Type="http://schemas.openxmlformats.org/officeDocument/2006/relationships/hyperlink" Target="https://www.aqwella.com/upload/iblock/97b/frg_80_04.jpg" TargetMode="External"/><Relationship Id="rId2628" Type="http://schemas.openxmlformats.org/officeDocument/2006/relationships/hyperlink" Target="https://www.aqwella.com/upload/iblock/80c/DUE0112W+DUER8GL%20(1)%20(1).png" TargetMode="External"/><Relationship Id="rId2835" Type="http://schemas.openxmlformats.org/officeDocument/2006/relationships/hyperlink" Target="https://www.aqwella.com/upload/iblock/cf0/Accent_100_tech%20(1).pdf" TargetMode="External"/><Relationship Id="rId4190" Type="http://schemas.openxmlformats.org/officeDocument/2006/relationships/hyperlink" Target="https://www.aqwella.com/upload/iblock/738/m4idmm1lgoa55a3cl5c7p5d3uxly496u/Geometria_100_2_ST_tech.pdf" TargetMode="External"/><Relationship Id="rId76" Type="http://schemas.openxmlformats.org/officeDocument/2006/relationships/hyperlink" Target="https://www.aqwella.com/upload/iblock/7bf/Barcelona_P45z_tech.pdf" TargetMode="External"/><Relationship Id="rId807" Type="http://schemas.openxmlformats.org/officeDocument/2006/relationships/hyperlink" Target="https://www.aqwella.com/upload/iblock/e6d/Vega_3D.zip" TargetMode="External"/><Relationship Id="rId1437" Type="http://schemas.openxmlformats.org/officeDocument/2006/relationships/hyperlink" Target="https://www.aqwella.com/upload/iblock/45d/Mobi_tech.pdf" TargetMode="External"/><Relationship Id="rId1644" Type="http://schemas.openxmlformats.org/officeDocument/2006/relationships/hyperlink" Target="https://www.aqwella.com/upload/iblock/aef/MOB0706BS.png" TargetMode="External"/><Relationship Id="rId1851" Type="http://schemas.openxmlformats.org/officeDocument/2006/relationships/hyperlink" Target="https://www.aqwella.com/upload/iblock/59e/MOB0412+MOB0717W.png" TargetMode="External"/><Relationship Id="rId2902" Type="http://schemas.openxmlformats.org/officeDocument/2006/relationships/hyperlink" Target="https://www.aqwella.com/upload/iblock/caf/accent_80_w_front.jpg" TargetMode="External"/><Relationship Id="rId4050" Type="http://schemas.openxmlformats.org/officeDocument/2006/relationships/hyperlink" Target="https://www.aqwella.com/upload/iblock/c25/4n6gxhl0hx4ddgrolz3iy594j0xvpthr/Geometria_100_1_ST_tech.png" TargetMode="External"/><Relationship Id="rId1504" Type="http://schemas.openxmlformats.org/officeDocument/2006/relationships/hyperlink" Target="https://www.aqwella.com/upload/iblock/a43/untitled1.jpg" TargetMode="External"/><Relationship Id="rId1711" Type="http://schemas.openxmlformats.org/officeDocument/2006/relationships/hyperlink" Target="https://www.aqwella.com/upload/iblock/4d5/MOB0535BS+MOB0735DB.png" TargetMode="External"/><Relationship Id="rId3469" Type="http://schemas.openxmlformats.org/officeDocument/2006/relationships/hyperlink" Target="https://www.aqwella.com/upload/iblock/cbb/AST0535DD_opened%201.png" TargetMode="External"/><Relationship Id="rId3676" Type="http://schemas.openxmlformats.org/officeDocument/2006/relationships/hyperlink" Target="https://www.aqwella.com/upload/iblock/dab/cqn7z3ybt0ze1g49r9ztilhd4ub48ppz/750_750%20simplex%2070.png" TargetMode="External"/><Relationship Id="rId597" Type="http://schemas.openxmlformats.org/officeDocument/2006/relationships/hyperlink" Target="https://www.aqwella.com/upload/iblock/0ec/untitled%20(1).png" TargetMode="External"/><Relationship Id="rId2278" Type="http://schemas.openxmlformats.org/officeDocument/2006/relationships/hyperlink" Target="https://www.aqwella.com/upload/iblock/efb/SRT0106BS__.png" TargetMode="External"/><Relationship Id="rId2485" Type="http://schemas.openxmlformats.org/officeDocument/2006/relationships/hyperlink" Target="https://www.aqwella.com/upload/iblock/9c9/Catalog_Clarberg_2020_removed.pdf" TargetMode="External"/><Relationship Id="rId3329" Type="http://schemas.openxmlformats.org/officeDocument/2006/relationships/hyperlink" Target="https://www.aqwella.com/upload/iblock/eef/fest_60.png" TargetMode="External"/><Relationship Id="rId3883" Type="http://schemas.openxmlformats.org/officeDocument/2006/relationships/hyperlink" Target="https://www.aqwella.com/upload/iblock/1e6/6wsc0le254nuwkqzwaq5pfcccpzvzdyf/750_750%20pure%20shalfei%20100.jpg" TargetMode="External"/><Relationship Id="rId4727" Type="http://schemas.openxmlformats.org/officeDocument/2006/relationships/hyperlink" Target="https://www.aqwella.com/upload/iblock/626/feth8b11bgqsgtbwtcs9jq08pu17hlx0/Geometria_35_tech.png" TargetMode="External"/><Relationship Id="rId457" Type="http://schemas.openxmlformats.org/officeDocument/2006/relationships/hyperlink" Target="https://www.aqwella.com/upload/iblock/863/Europe%20700.pdf" TargetMode="External"/><Relationship Id="rId1087" Type="http://schemas.openxmlformats.org/officeDocument/2006/relationships/hyperlink" Target="https://www.aqwella.com/upload/iblock/b85/750_750%20&#1089;&#1083;&#1072;&#1081;&#1076;&#1077;&#1088;%20&#1082;&#1086;&#1083;&#1083;&#1077;&#1082;&#1094;&#1080;&#1080;3%20(1).jpg" TargetMode="External"/><Relationship Id="rId1294" Type="http://schemas.openxmlformats.org/officeDocument/2006/relationships/hyperlink" Target="https://www.aqwella.com/upload/iblock/f11/Untitled%20(14).png" TargetMode="External"/><Relationship Id="rId2138" Type="http://schemas.openxmlformats.org/officeDocument/2006/relationships/hyperlink" Target="https://www.aqwella.com/upload/iblock/d8a/6fmm754gus192uht6y98wpf6txl4b7rh/Neringa_tech_new.pdf" TargetMode="External"/><Relationship Id="rId2692" Type="http://schemas.openxmlformats.org/officeDocument/2006/relationships/hyperlink" Target="https://www.aqwella.com/upload/iblock/f85/evolution_06.jpg" TargetMode="External"/><Relationship Id="rId3536" Type="http://schemas.openxmlformats.org/officeDocument/2006/relationships/hyperlink" Target="https://www.aqwella.com/upload/iblock/212/7iq1er54cxit6krtw163f50oek9hbt8y/Aura_70_&#1040;_tech.pdf" TargetMode="External"/><Relationship Id="rId3743" Type="http://schemas.openxmlformats.org/officeDocument/2006/relationships/hyperlink" Target="https://www.aqwella.com/upload/iblock/1d6/yr5qdg1brdzbte4j9e9jcy6y37bhi02u/750_750%20&#1088;&#1086;&#1076;&#1086;&#1089;%2060%20&#1085;&#1072;&#1087;&#1086;&#1083;.jpg" TargetMode="External"/><Relationship Id="rId3950" Type="http://schemas.openxmlformats.org/officeDocument/2006/relationships/hyperlink" Target="https://www.aqwella.com/upload/iblock/05b/414whikq5lsbpogsptde00bre29ktwn7/DU01051_R_02.jpg" TargetMode="External"/><Relationship Id="rId664" Type="http://schemas.openxmlformats.org/officeDocument/2006/relationships/hyperlink" Target="https://www.aqwella.com/upload/iblock/01a/Line_P5_tech.pdf" TargetMode="External"/><Relationship Id="rId871" Type="http://schemas.openxmlformats.org/officeDocument/2006/relationships/hyperlink" Target="https://www.aqwella.com/upload/iblock/360/AQWELLA_Bergamo_booklet_2023.pdf" TargetMode="External"/><Relationship Id="rId2345" Type="http://schemas.openxmlformats.org/officeDocument/2006/relationships/hyperlink" Target="https://www.aqwella.com/upload/iblock/c93/bergamo_01.jpg" TargetMode="External"/><Relationship Id="rId2552" Type="http://schemas.openxmlformats.org/officeDocument/2006/relationships/hyperlink" Target="https://www.aqwella.com/upload/iblock/407/DUE0525BLK+DUER4GL.png" TargetMode="External"/><Relationship Id="rId3603" Type="http://schemas.openxmlformats.org/officeDocument/2006/relationships/hyperlink" Target="https://www.aqwella.com/upload/iblock/fa0/r9tsf20941c9cjxzetxbie2rikeg9x2t/750_750%20soul%20front%20(1).png" TargetMode="External"/><Relationship Id="rId3810" Type="http://schemas.openxmlformats.org/officeDocument/2006/relationships/hyperlink" Target="https://www.aqwella.com/upload/iblock/fb9/wpbre1dx9ptb8xtmhhowads9fzn8wnad/PUR0110ST_01%20(1).png" TargetMode="External"/><Relationship Id="rId317" Type="http://schemas.openxmlformats.org/officeDocument/2006/relationships/hyperlink" Target="https://www.aqwella.com/upload/iblock/b2e/br.05.03.png" TargetMode="External"/><Relationship Id="rId524" Type="http://schemas.openxmlformats.org/officeDocument/2006/relationships/hyperlink" Target="https://www.aqwella.com/upload/iblock/69a/franchesca_07.jpg" TargetMode="External"/><Relationship Id="rId731" Type="http://schemas.openxmlformats.org/officeDocument/2006/relationships/hyperlink" Target="https://www.aqwella.com/upload/iblock/606/neo_page.pdf" TargetMode="External"/><Relationship Id="rId1154" Type="http://schemas.openxmlformats.org/officeDocument/2006/relationships/hyperlink" Target="https://www.aqwella.com/upload/iblock/a47/infinity_800.png" TargetMode="External"/><Relationship Id="rId1361" Type="http://schemas.openxmlformats.org/officeDocument/2006/relationships/hyperlink" Target="https://www.aqwella.com/upload/iblock/2b0/Mobi_tech.pdf" TargetMode="External"/><Relationship Id="rId2205" Type="http://schemas.openxmlformats.org/officeDocument/2006/relationships/hyperlink" Target="https://www.aqwella.com/upload/iblock/66b/60&#1076;&#1082;.png" TargetMode="External"/><Relationship Id="rId2412" Type="http://schemas.openxmlformats.org/officeDocument/2006/relationships/hyperlink" Target="https://www.aqwella.com/upload/iblock/69a/SM_3D.zip" TargetMode="External"/><Relationship Id="rId1014" Type="http://schemas.openxmlformats.org/officeDocument/2006/relationships/hyperlink" Target="https://www.aqwella.com/upload/iblock/4f8/genesis_003.jpg" TargetMode="External"/><Relationship Id="rId1221" Type="http://schemas.openxmlformats.org/officeDocument/2006/relationships/hyperlink" Target="https://www.aqwella.com/upload/iblock/4e6/malaga_penals.jpg" TargetMode="External"/><Relationship Id="rId4377" Type="http://schemas.openxmlformats.org/officeDocument/2006/relationships/hyperlink" Target="https://www.aqwella.com/upload/iblock/098/4anvf323xncbr34ywll24wvw5vfjcbip/Geometria_65_2_ST_tech.pdf" TargetMode="External"/><Relationship Id="rId4584" Type="http://schemas.openxmlformats.org/officeDocument/2006/relationships/hyperlink" Target="https://www.aqwella.com/upload/iblock/93b/c5211yn2mktufltrkf0slro1lg3siuqy/Geometria_80_2_UM_tech.png" TargetMode="External"/><Relationship Id="rId4791" Type="http://schemas.openxmlformats.org/officeDocument/2006/relationships/hyperlink" Target="https://www.aqwella.com/upload/iblock/27e/fby0ssr301a9878gbjnc82h4oi40qrej/&#1042;&#1072;&#1085;&#1082;&#1091;&#1074;&#1077;&#1088;_70_1_tech.pdf" TargetMode="External"/><Relationship Id="rId3186" Type="http://schemas.openxmlformats.org/officeDocument/2006/relationships/hyperlink" Target="https://www.aqwella.com/upload/iblock/433/cube_90GR_opened.jpg" TargetMode="External"/><Relationship Id="rId3393" Type="http://schemas.openxmlformats.org/officeDocument/2006/relationships/hyperlink" Target="https://www.aqwella.com/upload/iblock/4df/Craft3DModels.zip" TargetMode="External"/><Relationship Id="rId4237" Type="http://schemas.openxmlformats.org/officeDocument/2006/relationships/hyperlink" Target="https://www.aqwella.com/upload/iblock/6f3/qb9721inyle428bwke10g6it30yygl4q/crea_38_round_web2.png" TargetMode="External"/><Relationship Id="rId4444" Type="http://schemas.openxmlformats.org/officeDocument/2006/relationships/hyperlink" Target="https://www.aqwella.com/upload/iblock/e33/qtny61l0klflwg6sh6cejrr9epvccil7/GEO01081GRM_02.png" TargetMode="External"/><Relationship Id="rId4651" Type="http://schemas.openxmlformats.org/officeDocument/2006/relationships/hyperlink" Target="https://www.aqwella.com/upload/iblock/253/tt7rvghyfxitq34tgkxyxfs19bhdxz1d/GEO01082SH+STG814X476MW_02.png" TargetMode="External"/><Relationship Id="rId3046" Type="http://schemas.openxmlformats.org/officeDocument/2006/relationships/hyperlink" Target="https://www.aqwella.com/upload/iblock/e9e/infinity_100_main.png" TargetMode="External"/><Relationship Id="rId3253" Type="http://schemas.openxmlformats.org/officeDocument/2006/relationships/hyperlink" Target="https://www.aqwella.com/upload/iblock/a9f/URB0104DD.png" TargetMode="External"/><Relationship Id="rId3460" Type="http://schemas.openxmlformats.org/officeDocument/2006/relationships/hyperlink" Target="https://www.aqwella.com/upload/iblock/ebc/750_750_3.jpg" TargetMode="External"/><Relationship Id="rId4304" Type="http://schemas.openxmlformats.org/officeDocument/2006/relationships/hyperlink" Target="https://www.aqwella.com/upload/iblock/c68/7g6j23wyea4r02wac8mpvwdyzpce0guw/Rectangle%20123.png" TargetMode="External"/><Relationship Id="rId174" Type="http://schemas.openxmlformats.org/officeDocument/2006/relationships/hyperlink" Target="https://www.aqwella.com/upload/iblock/8f5/LAD0504W.jpg" TargetMode="External"/><Relationship Id="rId381" Type="http://schemas.openxmlformats.org/officeDocument/2006/relationships/hyperlink" Target="https://www.aqwella.com/upload/iblock/77b/Corsica_65_tech.pdf" TargetMode="External"/><Relationship Id="rId2062" Type="http://schemas.openxmlformats.org/officeDocument/2006/relationships/hyperlink" Target="https://www.aqwella.com/upload/iblock/703/Fargo_3D.zip" TargetMode="External"/><Relationship Id="rId3113" Type="http://schemas.openxmlformats.org/officeDocument/2006/relationships/hyperlink" Target="https://www.aqwella.com/upload/iblock/cc5/ALB0106LLSGR.png" TargetMode="External"/><Relationship Id="rId4511" Type="http://schemas.openxmlformats.org/officeDocument/2006/relationships/hyperlink" Target="https://www.aqwella.com/upload/iblock/d37/d8f8w7g0go2jgrpx5kh4eln8j8edbi46/geo_100_st01sh_basin.jpg" TargetMode="External"/><Relationship Id="rId241" Type="http://schemas.openxmlformats.org/officeDocument/2006/relationships/hyperlink" Target="https://www.aqwella.com/upload/iblock/78f/i3fph9apcsob7rdw7immzp4ojf9oews7/allegro_50_opened_750&#1093;750.png" TargetMode="External"/><Relationship Id="rId3320" Type="http://schemas.openxmlformats.org/officeDocument/2006/relationships/hyperlink" Target="https://www.aqwella.com/upload/iblock/71b/Urban_3d_models.zip" TargetMode="External"/><Relationship Id="rId2879" Type="http://schemas.openxmlformats.org/officeDocument/2006/relationships/hyperlink" Target="https://www.aqwella.com/upload/iblock/a24/Accent_60_tech.pdf" TargetMode="External"/><Relationship Id="rId101" Type="http://schemas.openxmlformats.org/officeDocument/2006/relationships/hyperlink" Target="https://www.aqwella.com/upload/iblock/770/Ba-L.01.06_stil.png" TargetMode="External"/><Relationship Id="rId1688" Type="http://schemas.openxmlformats.org/officeDocument/2006/relationships/hyperlink" Target="https://www.aqwella.com/upload/iblock/f53/sifon.jpg" TargetMode="External"/><Relationship Id="rId1895" Type="http://schemas.openxmlformats.org/officeDocument/2006/relationships/hyperlink" Target="https://www.aqwella.com/upload/iblock/a66/v9iwo1k3qfrqoaiw7wpi7ma133878znt/manchester_int_handles_750&#1093;750.png" TargetMode="External"/><Relationship Id="rId2739" Type="http://schemas.openxmlformats.org/officeDocument/2006/relationships/hyperlink" Target="https://www.aqwella.com/upload/iblock/577/Logic%20800R.pdf" TargetMode="External"/><Relationship Id="rId2946" Type="http://schemas.openxmlformats.org/officeDocument/2006/relationships/hyperlink" Target="https://www.aqwella.com/upload/iblock/123/accent_120_dz_main.jpg" TargetMode="External"/><Relationship Id="rId4094" Type="http://schemas.openxmlformats.org/officeDocument/2006/relationships/hyperlink" Target="https://www.aqwella.com/upload/iblock/e7f/3ayvsudp90z9n3hnaz7ov6oe7yt9nh7k/Geometria_100_1_ST_tech.pdf" TargetMode="External"/><Relationship Id="rId918" Type="http://schemas.openxmlformats.org/officeDocument/2006/relationships/hyperlink" Target="https://www.aqwella.com/upload/iblock/4a3/untitled%20(6).png" TargetMode="External"/><Relationship Id="rId1548" Type="http://schemas.openxmlformats.org/officeDocument/2006/relationships/hyperlink" Target="https://www.aqwella.com/upload/iblock/b18/AQWELLA_Mobi_booklet_2023.pdf" TargetMode="External"/><Relationship Id="rId1755" Type="http://schemas.openxmlformats.org/officeDocument/2006/relationships/hyperlink" Target="https://www.aqwella.com/upload/iblock/38f/MOB0735DB.png" TargetMode="External"/><Relationship Id="rId4161" Type="http://schemas.openxmlformats.org/officeDocument/2006/relationships/hyperlink" Target="https://www.aqwella.com/upload/iblock/449/wihed2mtiepuuhgt6lspubmeaxmhgv9k/crea_38_round_web2.png" TargetMode="External"/><Relationship Id="rId1408" Type="http://schemas.openxmlformats.org/officeDocument/2006/relationships/hyperlink" Target="https://www.aqwella.com/upload/iblock/316/100_1.jpg" TargetMode="External"/><Relationship Id="rId1962" Type="http://schemas.openxmlformats.org/officeDocument/2006/relationships/hyperlink" Target="https://www.aqwella.com/upload/iblock/041/untitled%20(22).png" TargetMode="External"/><Relationship Id="rId2806" Type="http://schemas.openxmlformats.org/officeDocument/2006/relationships/hyperlink" Target="https://www.aqwella.com/upload/iblock/996/pap_006.jpg" TargetMode="External"/><Relationship Id="rId4021" Type="http://schemas.openxmlformats.org/officeDocument/2006/relationships/hyperlink" Target="https://www.aqwella.com/upload/iblock/ed2/xiduycgi5c33m0emvhb2wrhj7p5fqp7b/GEO01101GRM_02.png" TargetMode="External"/><Relationship Id="rId47" Type="http://schemas.openxmlformats.org/officeDocument/2006/relationships/hyperlink" Target="https://www.aqwella.com/upload/iblock/564/Ba.02.07.png" TargetMode="External"/><Relationship Id="rId1615" Type="http://schemas.openxmlformats.org/officeDocument/2006/relationships/hyperlink" Target="https://www.aqwella.com/upload/iblock/8d9/untitled%20(1).jpg" TargetMode="External"/><Relationship Id="rId1822" Type="http://schemas.openxmlformats.org/officeDocument/2006/relationships/hyperlink" Target="https://www.aqwella.com/upload/iblock/b86/&#1096;&#1082;&#1072;&#1092;.jpg" TargetMode="External"/><Relationship Id="rId3787" Type="http://schemas.openxmlformats.org/officeDocument/2006/relationships/hyperlink" Target="https://www.aqwella.com/upload/iblock/659/ufy1mbng4n37f557n3k5k12fo4pox10k/750_750%20pure%20grey%20closed.jpg" TargetMode="External"/><Relationship Id="rId3994" Type="http://schemas.openxmlformats.org/officeDocument/2006/relationships/hyperlink" Target="https://www.aqwella.com/upload/iblock/ff0/to94hlh4s4i8z60meoo8o0d257he2ode/Terra_55_1_tech.pdf" TargetMode="External"/><Relationship Id="rId4838" Type="http://schemas.openxmlformats.org/officeDocument/2006/relationships/hyperlink" Target="https://www.aqwella.com/upload/iblock/4d0/ebx3pj7689hjtd3j6glcgatd3rrfeyvu/&#1042;&#1072;&#1085;&#1082;&#1091;&#1074;&#1077;&#1088;_55_tech.pdf" TargetMode="External"/><Relationship Id="rId2389" Type="http://schemas.openxmlformats.org/officeDocument/2006/relationships/hyperlink" Target="https://www.aqwella.com/upload/iblock/7ec/AQWELLA_catalog_2021_removed.pdf" TargetMode="External"/><Relationship Id="rId2596" Type="http://schemas.openxmlformats.org/officeDocument/2006/relationships/hyperlink" Target="https://www.aqwella.com/upload/iblock/b95/DUE0112BLK+DUER8CR.png" TargetMode="External"/><Relationship Id="rId3647" Type="http://schemas.openxmlformats.org/officeDocument/2006/relationships/hyperlink" Target="https://www.aqwella.com/upload/iblock/7d0/ra7u48y5zqcc41epsuvxnfhbas5ydr7u/750_750%20vision%20frame.jpg" TargetMode="External"/><Relationship Id="rId3854" Type="http://schemas.openxmlformats.org/officeDocument/2006/relationships/hyperlink" Target="https://www.aqwella.com/upload/iblock/45e/yqm26nkzn4smxqylq87pm8ysy2zovdw9/Pure_65_tech.pdf" TargetMode="External"/><Relationship Id="rId568" Type="http://schemas.openxmlformats.org/officeDocument/2006/relationships/hyperlink" Target="https://www.aqwella.com/upload/iblock/150/untitled%20(7).png" TargetMode="External"/><Relationship Id="rId775" Type="http://schemas.openxmlformats.org/officeDocument/2006/relationships/hyperlink" Target="https://www.aqwella.com/upload/iblock/49a/Untitled%20(14).png" TargetMode="External"/><Relationship Id="rId982" Type="http://schemas.openxmlformats.org/officeDocument/2006/relationships/hyperlink" Target="https://www.aqwella.com/upload/iblock/d12/1gjc09tx3a6d21r662ryogxpisfm90u7/did5zghabsjm3cretrq7dc3b6n8wp27t.png" TargetMode="External"/><Relationship Id="rId1198" Type="http://schemas.openxmlformats.org/officeDocument/2006/relationships/hyperlink" Target="https://www.aqwella.com/upload/iblock/4fa/untitled%20(10).png" TargetMode="External"/><Relationship Id="rId2249" Type="http://schemas.openxmlformats.org/officeDocument/2006/relationships/hyperlink" Target="https://www.aqwella.com/upload/iblock/097/untitled%20(3).png" TargetMode="External"/><Relationship Id="rId2456" Type="http://schemas.openxmlformats.org/officeDocument/2006/relationships/hyperlink" Target="https://www.aqwella.com/upload/iblock/8de/003.jpg" TargetMode="External"/><Relationship Id="rId2663" Type="http://schemas.openxmlformats.org/officeDocument/2006/relationships/hyperlink" Target="https://www.aqwella.com/upload/iblock/19f/006.jpg" TargetMode="External"/><Relationship Id="rId2870" Type="http://schemas.openxmlformats.org/officeDocument/2006/relationships/hyperlink" Target="https://www.aqwella.com/upload/iblock/688/Accent_3d%20(1).zip" TargetMode="External"/><Relationship Id="rId3507" Type="http://schemas.openxmlformats.org/officeDocument/2006/relationships/hyperlink" Target="https://www.aqwella.com/upload/iblock/560/porto_3d_models.zip" TargetMode="External"/><Relationship Id="rId3714" Type="http://schemas.openxmlformats.org/officeDocument/2006/relationships/hyperlink" Target="https://www.aqwella.com/upload/iblock/307/360kcl8kak2mdr5iddibygu0vn10ozxr/750_750%20&#1088;&#1086;&#1076;&#1086;&#1089;%2065%20&#1086;&#1090;&#1082;&#1088;&#1099;&#1090;%201%20&#1087;&#1086;&#1076;&#1074;&#1077;&#1089;.png" TargetMode="External"/><Relationship Id="rId3921" Type="http://schemas.openxmlformats.org/officeDocument/2006/relationships/hyperlink" Target="https://www.aqwella.com/upload/iblock/606/locjux5z82dshlqkuzmfm3zm3x3ele4s/AQWELLA_Pure_booklet%202024.pdf" TargetMode="External"/><Relationship Id="rId428" Type="http://schemas.openxmlformats.org/officeDocument/2006/relationships/hyperlink" Target="https://www.aqwella.com/upload/iblock/730/Untitled%20(6).png" TargetMode="External"/><Relationship Id="rId635" Type="http://schemas.openxmlformats.org/officeDocument/2006/relationships/hyperlink" Target="https://www.aqwella.com/upload/iblock/c1d/untitled%20(9).png" TargetMode="External"/><Relationship Id="rId842" Type="http://schemas.openxmlformats.org/officeDocument/2006/relationships/hyperlink" Target="https://www.aqwella.com/upload/iblock/2e2/AQWELLA_Bergamo_booklet_2023.pdf" TargetMode="External"/><Relationship Id="rId1058" Type="http://schemas.openxmlformats.org/officeDocument/2006/relationships/hyperlink" Target="https://www.aqwella.com/upload/iblock/691/genesis_page_rus_new.pdf" TargetMode="External"/><Relationship Id="rId1265" Type="http://schemas.openxmlformats.org/officeDocument/2006/relationships/hyperlink" Target="https://www.aqwella.com/upload/iblock/8e4/untitled%20(1).png" TargetMode="External"/><Relationship Id="rId1472" Type="http://schemas.openxmlformats.org/officeDocument/2006/relationships/hyperlink" Target="https://www.aqwella.com/upload/iblock/6f9/Mobi_tech.pdf" TargetMode="External"/><Relationship Id="rId2109" Type="http://schemas.openxmlformats.org/officeDocument/2006/relationships/hyperlink" Target="https://www.aqwella.com/upload/iblock/83a/verona_02_SM.jpg" TargetMode="External"/><Relationship Id="rId2316" Type="http://schemas.openxmlformats.org/officeDocument/2006/relationships/hyperlink" Target="https://www.aqwella.com/upload/iblock/af0/moduo_slim_80.png" TargetMode="External"/><Relationship Id="rId2523" Type="http://schemas.openxmlformats.org/officeDocument/2006/relationships/hyperlink" Target="https://www.aqwella.com/upload/iblock/049/dune_007.jpg" TargetMode="External"/><Relationship Id="rId2730" Type="http://schemas.openxmlformats.org/officeDocument/2006/relationships/hyperlink" Target="https://www.aqwella.com/upload/iblock/0ee/006.jpg" TargetMode="External"/><Relationship Id="rId702" Type="http://schemas.openxmlformats.org/officeDocument/2006/relationships/hyperlink" Target="https://www.aqwella.com/upload/iblock/876/untitled%20(4).png" TargetMode="External"/><Relationship Id="rId1125" Type="http://schemas.openxmlformats.org/officeDocument/2006/relationships/hyperlink" Target="https://www.aqwella.com/upload/iblock/b31/750_750%20&#1089;&#1083;&#1072;&#1081;&#1076;&#1077;&#1088;%20&#1082;&#1086;&#1083;&#1083;&#1077;&#1082;&#1094;&#1080;&#1080;5%20(1).jpg" TargetMode="External"/><Relationship Id="rId1332" Type="http://schemas.openxmlformats.org/officeDocument/2006/relationships/hyperlink" Target="https://www.aqwella.com/upload/iblock/bfd/Miami_1000_tech.pdf" TargetMode="External"/><Relationship Id="rId4488" Type="http://schemas.openxmlformats.org/officeDocument/2006/relationships/hyperlink" Target="https://www.aqwella.com/upload/iblock/59d/blsskoo22h7n554884q1ctqwp50mb3iv/Rectangle%20123.png" TargetMode="External"/><Relationship Id="rId4695" Type="http://schemas.openxmlformats.org/officeDocument/2006/relationships/hyperlink" Target="https://www.aqwella.com/upload/iblock/196/t04o6c0rfjtg330rqm0gf98n7530jf00/Geometria_80_2_ST_tech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qwella.com/upload/iblock/7b2/Empire_tech.pdf" TargetMode="External"/><Relationship Id="rId299" Type="http://schemas.openxmlformats.org/officeDocument/2006/relationships/hyperlink" Target="https://www.aqwella.com/upload/iblock/10d/Sity_50_tech.pdf" TargetMode="External"/><Relationship Id="rId21" Type="http://schemas.openxmlformats.org/officeDocument/2006/relationships/hyperlink" Target="https://www.aqwella.com/upload/iblock/c79/Barcelona_75_tech.pdf" TargetMode="External"/><Relationship Id="rId63" Type="http://schemas.openxmlformats.org/officeDocument/2006/relationships/hyperlink" Target="https://www.aqwella.com/upload/iblock/e5c/oscar_750.png" TargetMode="External"/><Relationship Id="rId159" Type="http://schemas.openxmlformats.org/officeDocument/2006/relationships/hyperlink" Target="https://www.aqwella.com/upload/iblock/d8f/a9kgnn8xw1ebnfjinpum1jy4d383dt5r/wb_olimpia.png" TargetMode="External"/><Relationship Id="rId324" Type="http://schemas.openxmlformats.org/officeDocument/2006/relationships/hyperlink" Target="https://www.aqwella.com/upload/iblock/bc4/Manchester_60_hang_tech.pdf" TargetMode="External"/><Relationship Id="rId366" Type="http://schemas.openxmlformats.org/officeDocument/2006/relationships/hyperlink" Target="https://www.aqwella.com/upload/iblock/697/Alba_60_tech.pdf" TargetMode="External"/><Relationship Id="rId531" Type="http://schemas.openxmlformats.org/officeDocument/2006/relationships/hyperlink" Target="https://www.aqwella.com/upload/iblock/a56/dnmrj6b3knm3m7mpuofhikri9sl4c9na/forma_r.png" TargetMode="External"/><Relationship Id="rId573" Type="http://schemas.openxmlformats.org/officeDocument/2006/relationships/hyperlink" Target="https://www.aqwella.com/upload/iblock/69c/u31hdf2m10wx40lwre0c30q5mzik2jyi/Vento_75_tech.pdf" TargetMode="External"/><Relationship Id="rId629" Type="http://schemas.openxmlformats.org/officeDocument/2006/relationships/hyperlink" Target="https://www.aqwella.com/upload/iblock/164/i452vlztbr1vkp8h5ogv7nv98znbjt41/vento_90LMD_750&#1093;750.png" TargetMode="External"/><Relationship Id="rId170" Type="http://schemas.openxmlformats.org/officeDocument/2006/relationships/hyperlink" Target="https://www.aqwella.com/upload/iblock/6f9/Mobi_tech.pdf" TargetMode="External"/><Relationship Id="rId226" Type="http://schemas.openxmlformats.org/officeDocument/2006/relationships/hyperlink" Target="https://www.aqwella.com/upload/iblock/77d/Mobi_tech.pdf" TargetMode="External"/><Relationship Id="rId433" Type="http://schemas.openxmlformats.org/officeDocument/2006/relationships/hyperlink" Target="https://www.aqwella.com/upload/iblock/ba7/Astrid_80_tech.pdf" TargetMode="External"/><Relationship Id="rId268" Type="http://schemas.openxmlformats.org/officeDocument/2006/relationships/hyperlink" Target="https://www.aqwella.com/upload/iblock/b2b/Fargo_tech.pdf" TargetMode="External"/><Relationship Id="rId475" Type="http://schemas.openxmlformats.org/officeDocument/2006/relationships/hyperlink" Target="https://www.aqwella.com/upload/iblock/615/qv7f0m60zkt2p31zb05b44ngtydp8rs2/Rodos_50_2n_tech.pdf" TargetMode="External"/><Relationship Id="rId32" Type="http://schemas.openxmlformats.org/officeDocument/2006/relationships/hyperlink" Target="https://www.aqwella.com/upload/iblock/606/Allegro_P35_tech.pdf" TargetMode="External"/><Relationship Id="rId74" Type="http://schemas.openxmlformats.org/officeDocument/2006/relationships/hyperlink" Target="https://www.aqwella.com/upload/iblock/e98/Corsica_85_tech.pdf" TargetMode="External"/><Relationship Id="rId128" Type="http://schemas.openxmlformats.org/officeDocument/2006/relationships/hyperlink" Target="https://www.aqwella.com/upload/iblock/d09/Genesis_tech.pdf" TargetMode="External"/><Relationship Id="rId335" Type="http://schemas.openxmlformats.org/officeDocument/2006/relationships/hyperlink" Target="https://www.aqwella.com/upload/iblock/9b5/malaga_42.png" TargetMode="External"/><Relationship Id="rId377" Type="http://schemas.openxmlformats.org/officeDocument/2006/relationships/hyperlink" Target="https://www.aqwella.com/upload/iblock/378/CMPSL0604D_02.png" TargetMode="External"/><Relationship Id="rId500" Type="http://schemas.openxmlformats.org/officeDocument/2006/relationships/hyperlink" Target="https://www.aqwella.com/upload/iblock/89c/ni0s9bxkl1vho79tpf2b8e3hstyv9m7i/4610119204013.png" TargetMode="External"/><Relationship Id="rId542" Type="http://schemas.openxmlformats.org/officeDocument/2006/relationships/hyperlink" Target="https://aqwella.com/upload/iblock/d0f/clu6ntnos590eklh4r28hm5y0hsscu0k/crea_38_round_web2.png" TargetMode="External"/><Relationship Id="rId584" Type="http://schemas.openxmlformats.org/officeDocument/2006/relationships/hyperlink" Target="https://www.aqwella.com/upload/iblock/c18/a3zb4q5ksshbvz628qxhwiz6krreetwh/vento_60_int_750&#1093;750.png" TargetMode="External"/><Relationship Id="rId5" Type="http://schemas.openxmlformats.org/officeDocument/2006/relationships/hyperlink" Target="https://www.aqwella.com/upload/iblock/c09/Barcelona_65_tech.pdf" TargetMode="External"/><Relationship Id="rId181" Type="http://schemas.openxmlformats.org/officeDocument/2006/relationships/hyperlink" Target="https://www.aqwella.com/upload/iblock/3c4/lv8n34j31yvww98t8civ72naj82c3c2k/wb_olimpia.png" TargetMode="External"/><Relationship Id="rId237" Type="http://schemas.openxmlformats.org/officeDocument/2006/relationships/hyperlink" Target="https://www.aqwella.com/upload/iblock/ff6/Mobi_tech.pdf" TargetMode="External"/><Relationship Id="rId402" Type="http://schemas.openxmlformats.org/officeDocument/2006/relationships/hyperlink" Target="https://www.aqwella.com/upload/iblock/597/Urban_50_tech.pdf" TargetMode="External"/><Relationship Id="rId279" Type="http://schemas.openxmlformats.org/officeDocument/2006/relationships/hyperlink" Target="https://www.aqwella.com/upload/iblock/75e/Verona_tech.pdf" TargetMode="External"/><Relationship Id="rId444" Type="http://schemas.openxmlformats.org/officeDocument/2006/relationships/hyperlink" Target="https://www.aqwella.com/upload/iblock/fcf/mj8bto6ha1xo8jvjoiwisk2vbrvod5zr/Moon_60_tech.pdf" TargetMode="External"/><Relationship Id="rId486" Type="http://schemas.openxmlformats.org/officeDocument/2006/relationships/hyperlink" Target="https://www.aqwella.com/upload/iblock/663/xr4wtjews2z0rmxkjynqx0hq1tptlevm/elegance_80.png" TargetMode="External"/><Relationship Id="rId43" Type="http://schemas.openxmlformats.org/officeDocument/2006/relationships/hyperlink" Target="https://www.aqwella.com/upload/iblock/3e5/Allegro_65_2_tech.pdf" TargetMode="External"/><Relationship Id="rId139" Type="http://schemas.openxmlformats.org/officeDocument/2006/relationships/hyperlink" Target="https://www.aqwella.com/upload/iblock/694/malaga_900R.png" TargetMode="External"/><Relationship Id="rId290" Type="http://schemas.openxmlformats.org/officeDocument/2006/relationships/hyperlink" Target="https://www.aqwella.com/upload/iblock/087/Sity_50_tech.pdf" TargetMode="External"/><Relationship Id="rId304" Type="http://schemas.openxmlformats.org/officeDocument/2006/relationships/hyperlink" Target="https://www.aqwella.com/upload/iblock/905/Smart_50_tech.pdf" TargetMode="External"/><Relationship Id="rId346" Type="http://schemas.openxmlformats.org/officeDocument/2006/relationships/hyperlink" Target="https://www.aqwella.com/upload/iblock/f2e/eleganse_650.png" TargetMode="External"/><Relationship Id="rId388" Type="http://schemas.openxmlformats.org/officeDocument/2006/relationships/hyperlink" Target="https://www.aqwella.com/upload/iblock/95f/Cube_900_tech.pdf" TargetMode="External"/><Relationship Id="rId511" Type="http://schemas.openxmlformats.org/officeDocument/2006/relationships/hyperlink" Target="https://www.aqwella.com/upload/iblock/b26/ti7ojm7be7s1ujlxxr41t28sg7ki7p3o/Pure_80_tech.pdf" TargetMode="External"/><Relationship Id="rId553" Type="http://schemas.openxmlformats.org/officeDocument/2006/relationships/hyperlink" Target="https://www.aqwella.com/upload/iblock/f79/70%20(1).png" TargetMode="External"/><Relationship Id="rId609" Type="http://schemas.openxmlformats.org/officeDocument/2006/relationships/hyperlink" Target="https://www.aqwella.com/upload/iblock/8d7/45n9lj19uv39v6gw7coigy3vlh2t7cjx/vento_90L_tech_750&#1093;750.png" TargetMode="External"/><Relationship Id="rId85" Type="http://schemas.openxmlformats.org/officeDocument/2006/relationships/hyperlink" Target="https://www.aqwella.com/upload/iblock/3be/foster_800.png" TargetMode="External"/><Relationship Id="rId150" Type="http://schemas.openxmlformats.org/officeDocument/2006/relationships/hyperlink" Target="https://www.aqwella.com/upload/iblock/2b0/Mobi_tech.pdf" TargetMode="External"/><Relationship Id="rId192" Type="http://schemas.openxmlformats.org/officeDocument/2006/relationships/hyperlink" Target="https://www.aqwella.com/upload/iblock/798/Mobi_tech.pdf" TargetMode="External"/><Relationship Id="rId206" Type="http://schemas.openxmlformats.org/officeDocument/2006/relationships/hyperlink" Target="https://www.aqwella.com/upload/iblock/061/Mobi_tech.pdf" TargetMode="External"/><Relationship Id="rId413" Type="http://schemas.openxmlformats.org/officeDocument/2006/relationships/hyperlink" Target="https://www.aqwella.com/upload/iblock/51f/fest_80.png" TargetMode="External"/><Relationship Id="rId595" Type="http://schemas.openxmlformats.org/officeDocument/2006/relationships/hyperlink" Target="https://www.aqwella.com/upload/iblock/912/jmiz2kcj5ddebs68obgnpoazv0779hns/vento_90L_tech_750&#1093;750.png" TargetMode="External"/><Relationship Id="rId248" Type="http://schemas.openxmlformats.org/officeDocument/2006/relationships/hyperlink" Target="https://www.aqwella.com/upload/iblock/f35/Manchester_100_floor_tech.pdf" TargetMode="External"/><Relationship Id="rId455" Type="http://schemas.openxmlformats.org/officeDocument/2006/relationships/hyperlink" Target="https://www.aqwella.com/upload/iblock/e13/xvj4os2gqfmdsjkk7rolrj9rxfanr00g/Vision_100A_tech.pdf" TargetMode="External"/><Relationship Id="rId497" Type="http://schemas.openxmlformats.org/officeDocument/2006/relationships/hyperlink" Target="https://www.aqwella.com/upload/iblock/06e/2sfdarqkpq4t1krqolxb3yz0r47mp11k/Pure_100_tech.pdf" TargetMode="External"/><Relationship Id="rId620" Type="http://schemas.openxmlformats.org/officeDocument/2006/relationships/hyperlink" Target="https://www.aqwella.com/upload/iblock/e66/q8a8103sv55xm4iglfpsybd4ah3ld3qs/vento_35SH_int_750&#1093;750.png" TargetMode="External"/><Relationship Id="rId12" Type="http://schemas.openxmlformats.org/officeDocument/2006/relationships/hyperlink" Target="https://www.aqwella.com/upload/iblock/76c/Barcelona_P5_tech.pdf" TargetMode="External"/><Relationship Id="rId108" Type="http://schemas.openxmlformats.org/officeDocument/2006/relationships/hyperlink" Target="https://www.aqwella.com/upload/iblock/6a6/Neo_80_floor_tech.pdf" TargetMode="External"/><Relationship Id="rId315" Type="http://schemas.openxmlformats.org/officeDocument/2006/relationships/hyperlink" Target="https://www.aqwella.com/upload/iblock/985/Bergamo_1000_tech.pdf" TargetMode="External"/><Relationship Id="rId357" Type="http://schemas.openxmlformats.org/officeDocument/2006/relationships/hyperlink" Target="https://www.aqwella.com/upload/iblock/036/UM%20&#1051;5.pdf" TargetMode="External"/><Relationship Id="rId522" Type="http://schemas.openxmlformats.org/officeDocument/2006/relationships/hyperlink" Target="https://www.aqwella.com/upload/iblock/e9c/enukitz1ba3p4fja2enw8ywt89u7uscv/Pure_100_tech.pdf" TargetMode="External"/><Relationship Id="rId54" Type="http://schemas.openxmlformats.org/officeDocument/2006/relationships/hyperlink" Target="https://www.aqwella.com/upload/iblock/859/Brig_60_2_floor_tech.pdf" TargetMode="External"/><Relationship Id="rId96" Type="http://schemas.openxmlformats.org/officeDocument/2006/relationships/hyperlink" Target="https://www.aqwella.com/upload/iblock/ada/q60.png" TargetMode="External"/><Relationship Id="rId161" Type="http://schemas.openxmlformats.org/officeDocument/2006/relationships/hyperlink" Target="https://www.aqwella.com/upload/iblock/6e5/j7oik2w5tx0yz226ygscg3n8bydrvk43/wb_olimpia.png" TargetMode="External"/><Relationship Id="rId217" Type="http://schemas.openxmlformats.org/officeDocument/2006/relationships/hyperlink" Target="https://www.aqwella.com/upload/iblock/c4d/Mobi_tech.pdf" TargetMode="External"/><Relationship Id="rId399" Type="http://schemas.openxmlformats.org/officeDocument/2006/relationships/hyperlink" Target="https://www.aqwella.com/upload/iblock/4e2/foster_45.png" TargetMode="External"/><Relationship Id="rId564" Type="http://schemas.openxmlformats.org/officeDocument/2006/relationships/hyperlink" Target="https://www.aqwella.com/upload/iblock/eff/&#1096;&#1082;&#1072;&#1092;&#1092;&#1092;.png" TargetMode="External"/><Relationship Id="rId259" Type="http://schemas.openxmlformats.org/officeDocument/2006/relationships/hyperlink" Target="https://www.aqwella.com/upload/iblock/fa8/foster_1000.png" TargetMode="External"/><Relationship Id="rId424" Type="http://schemas.openxmlformats.org/officeDocument/2006/relationships/hyperlink" Target="https://www.aqwella.com/upload/iblock/5d5/Craft_600_tech.pdf" TargetMode="External"/><Relationship Id="rId466" Type="http://schemas.openxmlformats.org/officeDocument/2006/relationships/hyperlink" Target="https://www.aqwella.com/upload/iblock/3a2/ysw6x473zl6vg281bo74hgd68ztk2ukj/Simplex_120_tech.pdf" TargetMode="External"/><Relationship Id="rId23" Type="http://schemas.openxmlformats.org/officeDocument/2006/relationships/hyperlink" Target="https://www.aqwella.com/upload/iblock/90d/Barcelona_85_tech.pdf" TargetMode="External"/><Relationship Id="rId119" Type="http://schemas.openxmlformats.org/officeDocument/2006/relationships/hyperlink" Target="https://www.aqwella.com/upload/iblock/ee2/Empire_tech.pdf" TargetMode="External"/><Relationship Id="rId270" Type="http://schemas.openxmlformats.org/officeDocument/2006/relationships/hyperlink" Target="https://www.aqwella.com/upload/iblock/f7e/foster_1000.png" TargetMode="External"/><Relationship Id="rId326" Type="http://schemas.openxmlformats.org/officeDocument/2006/relationships/hyperlink" Target="https://www.aqwella.com/upload/iblock/08d/Manchester_80_hang_tech.pdf" TargetMode="External"/><Relationship Id="rId533" Type="http://schemas.openxmlformats.org/officeDocument/2006/relationships/hyperlink" Target="https://www.aqwella.com/upload/iblock/359/v6f6putp3sf14ho4qzkzrlkxqjjece9s/forma_r.png" TargetMode="External"/><Relationship Id="rId65" Type="http://schemas.openxmlformats.org/officeDocument/2006/relationships/hyperlink" Target="https://www.aqwella.com/upload/iblock/781/oscar_750.png" TargetMode="External"/><Relationship Id="rId130" Type="http://schemas.openxmlformats.org/officeDocument/2006/relationships/hyperlink" Target="https://www.aqwella.com/upload/iblock/d62/Miami_tech.pdf" TargetMode="External"/><Relationship Id="rId368" Type="http://schemas.openxmlformats.org/officeDocument/2006/relationships/hyperlink" Target="https://www.aqwella.com/upload/iblock/4e7/Alba_60_tech.pdf" TargetMode="External"/><Relationship Id="rId575" Type="http://schemas.openxmlformats.org/officeDocument/2006/relationships/hyperlink" Target="https://www.aqwella.com/upload/iblock/f86/0gkfbz9095qwdr6luoi6h54wvmcyv4az/vento_75WM_int_basin_750&#1093;750.png" TargetMode="External"/><Relationship Id="rId172" Type="http://schemas.openxmlformats.org/officeDocument/2006/relationships/hyperlink" Target="https://www.aqwella.com/upload/iblock/628/Mobi_tech.pdf" TargetMode="External"/><Relationship Id="rId228" Type="http://schemas.openxmlformats.org/officeDocument/2006/relationships/hyperlink" Target="https://www.aqwella.com/upload/iblock/79c/Mobi_tech.pdf" TargetMode="External"/><Relationship Id="rId435" Type="http://schemas.openxmlformats.org/officeDocument/2006/relationships/hyperlink" Target="https://www.aqwella.com/upload/iblock/33a/wb_delta.png" TargetMode="External"/><Relationship Id="rId477" Type="http://schemas.openxmlformats.org/officeDocument/2006/relationships/hyperlink" Target="https://www.aqwella.com/upload/iblock/957/4f4r8ucbpek0ua5ziy0k7s79xys3gsdn/Rodos_65_1_tech.pdf" TargetMode="External"/><Relationship Id="rId600" Type="http://schemas.openxmlformats.org/officeDocument/2006/relationships/hyperlink" Target="https://www.aqwella.com/upload/iblock/73d/00gji7jh4gdivx0fk8d26xqxch1378kg/Vento_90_L_tech.pdf" TargetMode="External"/><Relationship Id="rId281" Type="http://schemas.openxmlformats.org/officeDocument/2006/relationships/hyperlink" Target="https://www.aqwella.com/upload/iblock/327/Verona_tech.pdf" TargetMode="External"/><Relationship Id="rId337" Type="http://schemas.openxmlformats.org/officeDocument/2006/relationships/hyperlink" Target="https://www.aqwella.com/upload/iblock/9de/malaga_600.png" TargetMode="External"/><Relationship Id="rId502" Type="http://schemas.openxmlformats.org/officeDocument/2006/relationships/hyperlink" Target="https://www.aqwella.com/upload/iblock/be6/g7j261fbv3ak09spnygr95rvs90rbvzy/4610119204013.png" TargetMode="External"/><Relationship Id="rId34" Type="http://schemas.openxmlformats.org/officeDocument/2006/relationships/hyperlink" Target="https://www.aqwella.com/upload/iblock/51c/stil_1050.png" TargetMode="External"/><Relationship Id="rId76" Type="http://schemas.openxmlformats.org/officeDocument/2006/relationships/hyperlink" Target="https://www.aqwella.com/upload/iblock/705/Foster_70_tech.pdf" TargetMode="External"/><Relationship Id="rId141" Type="http://schemas.openxmlformats.org/officeDocument/2006/relationships/hyperlink" Target="https://www.aqwella.com/upload/iblock/e1b/Mal.75.04.D.png" TargetMode="External"/><Relationship Id="rId379" Type="http://schemas.openxmlformats.org/officeDocument/2006/relationships/hyperlink" Target="https://www.aqwella.com/upload/iblock/36c/toledo70.png" TargetMode="External"/><Relationship Id="rId544" Type="http://schemas.openxmlformats.org/officeDocument/2006/relationships/hyperlink" Target="https://aqwella.com/upload/iblock/a55/0ke3bjeczdlw71e2jdim2knyir3b5j4c/NER0804D.png" TargetMode="External"/><Relationship Id="rId586" Type="http://schemas.openxmlformats.org/officeDocument/2006/relationships/hyperlink" Target="https://www.aqwella.com/upload/iblock/9d5/fm2r2qlyikgksz63dja8gnhzssd873x7/vento_75MD_int_750&#1093;750.png" TargetMode="External"/><Relationship Id="rId7" Type="http://schemas.openxmlformats.org/officeDocument/2006/relationships/hyperlink" Target="https://www.aqwella.com/upload/iblock/1b7/Barcelona_85_tech.pdf" TargetMode="External"/><Relationship Id="rId183" Type="http://schemas.openxmlformats.org/officeDocument/2006/relationships/hyperlink" Target="https://www.aqwella.com/upload/iblock/e78/8nfv11xz92x04doo6zjuixcbw6hpk84i/wb_olimpia.png" TargetMode="External"/><Relationship Id="rId239" Type="http://schemas.openxmlformats.org/officeDocument/2006/relationships/hyperlink" Target="https://www.aqwella.com/upload/iblock/939/Forma_tech.pdf" TargetMode="External"/><Relationship Id="rId390" Type="http://schemas.openxmlformats.org/officeDocument/2006/relationships/hyperlink" Target="https://www.aqwella.com/upload/iblock/7d2/Urban_100_tech.pdf" TargetMode="External"/><Relationship Id="rId404" Type="http://schemas.openxmlformats.org/officeDocument/2006/relationships/hyperlink" Target="https://www.aqwella.com/upload/iblock/9e0/Urban_50_tech.pdf" TargetMode="External"/><Relationship Id="rId446" Type="http://schemas.openxmlformats.org/officeDocument/2006/relationships/hyperlink" Target="https://www.aqwella.com/upload/iblock/53d/bd6tjmlhduzinu3g1t70xcwyo8zlvbuo/Moon_100_&#1040;_tech.pdf" TargetMode="External"/><Relationship Id="rId611" Type="http://schemas.openxmlformats.org/officeDocument/2006/relationships/hyperlink" Target="https://www.aqwella.com/upload/iblock/fbe/p255v175h57492b2tgolov705bm7gg3l/vento_110_tech_750&#1093;750.png" TargetMode="External"/><Relationship Id="rId250" Type="http://schemas.openxmlformats.org/officeDocument/2006/relationships/hyperlink" Target="https://www.aqwella.com/upload/iblock/ca5/Manchester_60_hang_tech.pdf" TargetMode="External"/><Relationship Id="rId292" Type="http://schemas.openxmlformats.org/officeDocument/2006/relationships/hyperlink" Target="https://www.aqwella.com/upload/iblock/fde/Sity_60_tech.pdf" TargetMode="External"/><Relationship Id="rId306" Type="http://schemas.openxmlformats.org/officeDocument/2006/relationships/hyperlink" Target="https://www.aqwella.com/upload/iblock/713/Smart_60_tech.pdf" TargetMode="External"/><Relationship Id="rId488" Type="http://schemas.openxmlformats.org/officeDocument/2006/relationships/hyperlink" Target="https://www.aqwella.com/upload/iblock/821/g7019m2oth8xmhdj6c4z8y1qtwyd6mmv/Rodos_P35_tech.pdf" TargetMode="External"/><Relationship Id="rId45" Type="http://schemas.openxmlformats.org/officeDocument/2006/relationships/hyperlink" Target="https://www.aqwella.com/upload/iblock/684/Allegro_65_3_tech.pdf" TargetMode="External"/><Relationship Id="rId87" Type="http://schemas.openxmlformats.org/officeDocument/2006/relationships/hyperlink" Target="https://www.aqwella.com/upload/iblock/88e/foster_800.png" TargetMode="External"/><Relationship Id="rId110" Type="http://schemas.openxmlformats.org/officeDocument/2006/relationships/hyperlink" Target="https://www.aqwella.com/upload/iblock/6ab/Rio_45_tech.pdf" TargetMode="External"/><Relationship Id="rId348" Type="http://schemas.openxmlformats.org/officeDocument/2006/relationships/hyperlink" Target="https://www.aqwella.com/upload/iblock/038/elegance_750.png" TargetMode="External"/><Relationship Id="rId513" Type="http://schemas.openxmlformats.org/officeDocument/2006/relationships/hyperlink" Target="https://www.aqwella.com/upload/iblock/a38/rw470gezjgfuhctp9kaoni4ryleh5qxw/Pure_80_tech.pdf" TargetMode="External"/><Relationship Id="rId555" Type="http://schemas.openxmlformats.org/officeDocument/2006/relationships/hyperlink" Target="https://www.aqwella.com/upload/iblock/671/40&#1089;&#1084;.png" TargetMode="External"/><Relationship Id="rId597" Type="http://schemas.openxmlformats.org/officeDocument/2006/relationships/hyperlink" Target="https://www.aqwella.com/upload/iblock/a6d/5omc4hrna8jy3a3bopsjnad3pzj8sb8n/vento_90LMD_int_750&#1093;750.png" TargetMode="External"/><Relationship Id="rId152" Type="http://schemas.openxmlformats.org/officeDocument/2006/relationships/hyperlink" Target="https://www.aqwella.com/upload/iblock/afd/Mobi_tech.pdf" TargetMode="External"/><Relationship Id="rId194" Type="http://schemas.openxmlformats.org/officeDocument/2006/relationships/hyperlink" Target="https://www.aqwella.com/upload/iblock/c38/Mobi_tech.pdf" TargetMode="External"/><Relationship Id="rId208" Type="http://schemas.openxmlformats.org/officeDocument/2006/relationships/hyperlink" Target="https://www.aqwella.com/upload/iblock/d8d/Mobi_tech.pdf" TargetMode="External"/><Relationship Id="rId415" Type="http://schemas.openxmlformats.org/officeDocument/2006/relationships/hyperlink" Target="https://www.aqwella.com/upload/iblock/a5b/fest_80.png" TargetMode="External"/><Relationship Id="rId457" Type="http://schemas.openxmlformats.org/officeDocument/2006/relationships/hyperlink" Target="https://www.aqwella.com/upload/iblock/e27/o7rd4pu08xlyemgvvzf12mt6vv2nwja7/Vision_60A_tech.pdf" TargetMode="External"/><Relationship Id="rId622" Type="http://schemas.openxmlformats.org/officeDocument/2006/relationships/hyperlink" Target="https://www.aqwella.com/upload/iblock/bc3/md511uh9nb59zl3vjxm25u3vjg8g3he0/vento_35_tech_750&#1093;750.png" TargetMode="External"/><Relationship Id="rId261" Type="http://schemas.openxmlformats.org/officeDocument/2006/relationships/hyperlink" Target="https://www.aqwella.com/upload/iblock/e8a/foster_600.png" TargetMode="External"/><Relationship Id="rId499" Type="http://schemas.openxmlformats.org/officeDocument/2006/relationships/hyperlink" Target="https://www.aqwella.com/upload/iblock/8b1/szp8f6a5ovgv7cfp8qm1dvxs7i84hwvo/Pure_100_tech.pdf" TargetMode="External"/><Relationship Id="rId14" Type="http://schemas.openxmlformats.org/officeDocument/2006/relationships/hyperlink" Target="https://www.aqwella.com/upload/iblock/50a/uyt_550.png" TargetMode="External"/><Relationship Id="rId56" Type="http://schemas.openxmlformats.org/officeDocument/2006/relationships/hyperlink" Target="https://www.aqwella.com/upload/iblock/1c1/Brig_70_floor_tech.pdf" TargetMode="External"/><Relationship Id="rId317" Type="http://schemas.openxmlformats.org/officeDocument/2006/relationships/hyperlink" Target="https://www.aqwella.com/upload/iblock/43e/Fargo_tech.pdf" TargetMode="External"/><Relationship Id="rId359" Type="http://schemas.openxmlformats.org/officeDocument/2006/relationships/hyperlink" Target="https://www.aqwella.com/upload/iblock/7be/UM%20&#1051;7.pdf" TargetMode="External"/><Relationship Id="rId524" Type="http://schemas.openxmlformats.org/officeDocument/2006/relationships/hyperlink" Target="https://www.aqwella.com/upload/iblock/290/83ugtirqycxwn1nxxt0ruaf9jr3s0osg/Pure_100_tech.pdf" TargetMode="External"/><Relationship Id="rId566" Type="http://schemas.openxmlformats.org/officeDocument/2006/relationships/hyperlink" Target="https://www.aqwella.com/upload/iblock/1ed/sr16grwbfocem5t4la8ge3m1l2ri75xp/VAN0555N_01.png" TargetMode="External"/><Relationship Id="rId98" Type="http://schemas.openxmlformats.org/officeDocument/2006/relationships/hyperlink" Target="https://www.aqwella.com/upload/iblock/037/q70.png" TargetMode="External"/><Relationship Id="rId121" Type="http://schemas.openxmlformats.org/officeDocument/2006/relationships/hyperlink" Target="https://www.aqwella.com/upload/iblock/bb8/Genesis_tech.pdf" TargetMode="External"/><Relationship Id="rId163" Type="http://schemas.openxmlformats.org/officeDocument/2006/relationships/hyperlink" Target="https://www.aqwella.com/upload/iblock/ac4/tmiyq6t5508gzod6qe80odfslnl4nrsw/wb_olimpia.png" TargetMode="External"/><Relationship Id="rId219" Type="http://schemas.openxmlformats.org/officeDocument/2006/relationships/hyperlink" Target="https://www.aqwella.com/upload/iblock/247/Mobi_tech.pdf" TargetMode="External"/><Relationship Id="rId370" Type="http://schemas.openxmlformats.org/officeDocument/2006/relationships/hyperlink" Target="https://www.aqwella.com/upload/iblock/f5d/Alba_60_tech.pdf" TargetMode="External"/><Relationship Id="rId426" Type="http://schemas.openxmlformats.org/officeDocument/2006/relationships/hyperlink" Target="https://www.aqwella.com/upload/iblock/22b/Craft_800_tech.pdf" TargetMode="External"/><Relationship Id="rId230" Type="http://schemas.openxmlformats.org/officeDocument/2006/relationships/hyperlink" Target="https://www.aqwella.com/upload/iblock/be0/Mobi_tech.pdf" TargetMode="External"/><Relationship Id="rId468" Type="http://schemas.openxmlformats.org/officeDocument/2006/relationships/hyperlink" Target="https://www.aqwella.com/upload/iblock/9ad/7xctyu4bh2sfrqdju1y90o4m00mxgs5o/Simplex_70_tech.pdf" TargetMode="External"/><Relationship Id="rId25" Type="http://schemas.openxmlformats.org/officeDocument/2006/relationships/hyperlink" Target="https://www.aqwella.com/upload/iblock/a16/LaDonna_tech.pdf" TargetMode="External"/><Relationship Id="rId67" Type="http://schemas.openxmlformats.org/officeDocument/2006/relationships/hyperlink" Target="https://www.aqwella.com/upload/iblock/77b/Corsica_65_tech.pdf" TargetMode="External"/><Relationship Id="rId272" Type="http://schemas.openxmlformats.org/officeDocument/2006/relationships/hyperlink" Target="https://www.aqwella.com/upload/iblock/691/foster_600.png" TargetMode="External"/><Relationship Id="rId328" Type="http://schemas.openxmlformats.org/officeDocument/2006/relationships/hyperlink" Target="https://www.aqwella.com/upload/iblock/f42/Allegro_50_2_tech.pdf" TargetMode="External"/><Relationship Id="rId535" Type="http://schemas.openxmlformats.org/officeDocument/2006/relationships/hyperlink" Target="https://www.aqwella.com/upload/iblock/7ec/ufvnab607xfd76fa9qk16ua5y253slkh/forma_r.png" TargetMode="External"/><Relationship Id="rId577" Type="http://schemas.openxmlformats.org/officeDocument/2006/relationships/hyperlink" Target="https://www.aqwella.com/upload/iblock/c5f/ibmutwjgvby682up5rgs69lmhzfswr4z/vento_110MD_int_basin_750&#1093;750.png" TargetMode="External"/><Relationship Id="rId132" Type="http://schemas.openxmlformats.org/officeDocument/2006/relationships/hyperlink" Target="https://www.aqwella.com/upload/iblock/f71/Miami_tech.pdf" TargetMode="External"/><Relationship Id="rId174" Type="http://schemas.openxmlformats.org/officeDocument/2006/relationships/hyperlink" Target="https://www.aqwella.com/upload/iblock/060/Mobi_tech.pdf" TargetMode="External"/><Relationship Id="rId381" Type="http://schemas.openxmlformats.org/officeDocument/2006/relationships/hyperlink" Target="https://www.aqwella.com/upload/iblock/b55/toledo70.png" TargetMode="External"/><Relationship Id="rId602" Type="http://schemas.openxmlformats.org/officeDocument/2006/relationships/hyperlink" Target="https://www.aqwella.com/upload/iblock/7c1/o3qtxa7h5neuj11i9eqkt73dngpjoky8/Vento_100_tech.pdf" TargetMode="External"/><Relationship Id="rId241" Type="http://schemas.openxmlformats.org/officeDocument/2006/relationships/hyperlink" Target="https://www.aqwella.com/upload/iblock/3a8/Forma_tech.pdf" TargetMode="External"/><Relationship Id="rId437" Type="http://schemas.openxmlformats.org/officeDocument/2006/relationships/hyperlink" Target="https://www.aqwella.com/upload/iblock/619/wb_delta.png" TargetMode="External"/><Relationship Id="rId479" Type="http://schemas.openxmlformats.org/officeDocument/2006/relationships/hyperlink" Target="https://www.aqwella.com/upload/iblock/099/wownbu3ruoluu377q91448nelqyxl95n/Rodos_65_2n_tech.pdf" TargetMode="External"/><Relationship Id="rId36" Type="http://schemas.openxmlformats.org/officeDocument/2006/relationships/hyperlink" Target="https://www.aqwella.com/upload/iblock/1fa/stil_1050.png" TargetMode="External"/><Relationship Id="rId283" Type="http://schemas.openxmlformats.org/officeDocument/2006/relationships/hyperlink" Target="https://www.aqwella.com/upload/iblock/8c4/Verona_tech.pdf" TargetMode="External"/><Relationship Id="rId339" Type="http://schemas.openxmlformats.org/officeDocument/2006/relationships/hyperlink" Target="https://www.aqwella.com/upload/iblock/8d9/Mal.75.04.D.png" TargetMode="External"/><Relationship Id="rId490" Type="http://schemas.openxmlformats.org/officeDocument/2006/relationships/hyperlink" Target="https://www.aqwella.com/upload/iblock/09e/p1tbegp5dbt94v6mmg313ibbr79izga2/4610119205164.png" TargetMode="External"/><Relationship Id="rId504" Type="http://schemas.openxmlformats.org/officeDocument/2006/relationships/hyperlink" Target="https://www.aqwella.com/upload/iblock/f75/j338iuij3nwa7js8q0u7s58j12gl65ay/4610119204013.png" TargetMode="External"/><Relationship Id="rId546" Type="http://schemas.openxmlformats.org/officeDocument/2006/relationships/hyperlink" Target="https://aqwella.com/upload/iblock/a55/0ke3bjeczdlw71e2jdim2knyir3b5j4c/NER0804D.png" TargetMode="External"/><Relationship Id="rId78" Type="http://schemas.openxmlformats.org/officeDocument/2006/relationships/hyperlink" Target="https://www.aqwella.com/upload/iblock/579/Foster_80_hang_tech.pdf" TargetMode="External"/><Relationship Id="rId101" Type="http://schemas.openxmlformats.org/officeDocument/2006/relationships/hyperlink" Target="https://www.aqwella.com/upload/iblock/6be/Neo_70_floor_tech.pdf" TargetMode="External"/><Relationship Id="rId143" Type="http://schemas.openxmlformats.org/officeDocument/2006/relationships/hyperlink" Target="https://www.aqwella.com/upload/iblock/8b9/Mal.10.04.D.png" TargetMode="External"/><Relationship Id="rId185" Type="http://schemas.openxmlformats.org/officeDocument/2006/relationships/hyperlink" Target="https://www.aqwella.com/upload/iblock/1c8/vyzsk38bzlfpzkz2nz1rd8t2x5yc48cl/wb_olimpia.png" TargetMode="External"/><Relationship Id="rId350" Type="http://schemas.openxmlformats.org/officeDocument/2006/relationships/hyperlink" Target="https://www.aqwella.com/upload/iblock/1f3/elegance_850.png" TargetMode="External"/><Relationship Id="rId406" Type="http://schemas.openxmlformats.org/officeDocument/2006/relationships/hyperlink" Target="https://www.aqwella.com/upload/iblock/565/Urban_50_tech.pdf" TargetMode="External"/><Relationship Id="rId588" Type="http://schemas.openxmlformats.org/officeDocument/2006/relationships/hyperlink" Target="https://www.aqwella.com/upload/iblock/194/f8gyhu8h5900x9928c96vr1ns082gdev/vento_75_tech_750&#1093;750.png" TargetMode="External"/><Relationship Id="rId9" Type="http://schemas.openxmlformats.org/officeDocument/2006/relationships/hyperlink" Target="https://www.aqwella.com/upload/iblock/8e2/Barcelona_P3-2_tech.pdf" TargetMode="External"/><Relationship Id="rId210" Type="http://schemas.openxmlformats.org/officeDocument/2006/relationships/hyperlink" Target="https://www.aqwella.com/upload/iblock/0cf/Mobi_tech.pdf" TargetMode="External"/><Relationship Id="rId392" Type="http://schemas.openxmlformats.org/officeDocument/2006/relationships/hyperlink" Target="https://www.aqwella.com/upload/iblock/d15/Urban_100_tech.pdf" TargetMode="External"/><Relationship Id="rId448" Type="http://schemas.openxmlformats.org/officeDocument/2006/relationships/hyperlink" Target="https://www.aqwella.com/upload/iblock/dc2/dla6v06q6hnea110aepdld2vq9ujq2qc/Moon_80_&#1040;_tech.pdf" TargetMode="External"/><Relationship Id="rId613" Type="http://schemas.openxmlformats.org/officeDocument/2006/relationships/hyperlink" Target="https://www.aqwella.com/upload/iblock/e26/b6ff6xb1o8j1o433t44xi240uhy0g5lw/vento_110_tech_750&#1093;750.png" TargetMode="External"/><Relationship Id="rId252" Type="http://schemas.openxmlformats.org/officeDocument/2006/relationships/hyperlink" Target="https://www.aqwella.com/upload/iblock/d32/Manchester_70_hang_tech.pdf" TargetMode="External"/><Relationship Id="rId294" Type="http://schemas.openxmlformats.org/officeDocument/2006/relationships/hyperlink" Target="https://www.aqwella.com/upload/iblock/8c0/Sity_60_tech.pdf" TargetMode="External"/><Relationship Id="rId308" Type="http://schemas.openxmlformats.org/officeDocument/2006/relationships/hyperlink" Target="https://www.aqwella.com/upload/iblock/191/Smart_60_tech.pdf" TargetMode="External"/><Relationship Id="rId515" Type="http://schemas.openxmlformats.org/officeDocument/2006/relationships/hyperlink" Target="https://www.aqwella.com/upload/iblock/752/kklgisw5f8xc6nn4geyqhzb8fan62irk/Pure_80_tech.pdf" TargetMode="External"/><Relationship Id="rId47" Type="http://schemas.openxmlformats.org/officeDocument/2006/relationships/hyperlink" Target="https://www.aqwella.com/upload/iblock/a4b/Allegro_75_2_tech.pdf" TargetMode="External"/><Relationship Id="rId89" Type="http://schemas.openxmlformats.org/officeDocument/2006/relationships/hyperlink" Target="https://www.aqwella.com/upload/iblock/a22/Leon-MP%20tech.pdf" TargetMode="External"/><Relationship Id="rId112" Type="http://schemas.openxmlformats.org/officeDocument/2006/relationships/hyperlink" Target="https://www.aqwella.com/upload/iblock/148/Empire_tech.pdf" TargetMode="External"/><Relationship Id="rId154" Type="http://schemas.openxmlformats.org/officeDocument/2006/relationships/hyperlink" Target="https://www.aqwella.com/upload/iblock/68f/Mobi_tech.pdf" TargetMode="External"/><Relationship Id="rId361" Type="http://schemas.openxmlformats.org/officeDocument/2006/relationships/hyperlink" Target="https://www.aqwella.com/upload/iblock/8bb/UM%20&#1051;10.pdf" TargetMode="External"/><Relationship Id="rId557" Type="http://schemas.openxmlformats.org/officeDocument/2006/relationships/hyperlink" Target="https://www.aqwella.com/upload/iblock/e52/zxfh6093ni0911cihvrs3in09rym9m79/GEO01082ST+STG814X476MW_02.png" TargetMode="External"/><Relationship Id="rId599" Type="http://schemas.openxmlformats.org/officeDocument/2006/relationships/hyperlink" Target="https://www.aqwella.com/upload/iblock/771/x5bs5n01yjyhsftbu0imxuojaxljyyvg/vento_90L_tech_750&#1093;750.png" TargetMode="External"/><Relationship Id="rId196" Type="http://schemas.openxmlformats.org/officeDocument/2006/relationships/hyperlink" Target="https://www.aqwella.com/upload/iblock/bc8/Mobi_tech.pdf" TargetMode="External"/><Relationship Id="rId417" Type="http://schemas.openxmlformats.org/officeDocument/2006/relationships/hyperlink" Target="https://www.aqwella.com/upload/iblock/8e5/fest_80.png" TargetMode="External"/><Relationship Id="rId459" Type="http://schemas.openxmlformats.org/officeDocument/2006/relationships/hyperlink" Target="https://www.aqwella.com/upload/iblock/d1c/mmeww0gf2qsh8b6ljxcrm8etcqqwu0ik/Vision_80A_tech.pdf" TargetMode="External"/><Relationship Id="rId624" Type="http://schemas.openxmlformats.org/officeDocument/2006/relationships/hyperlink" Target="https://www.aqwella.com/upload/iblock/a35/larjeyrzssdubrfuj9hnh6u2vza0yi8l/vento_60SH_opened_750&#1093;750.png" TargetMode="External"/><Relationship Id="rId16" Type="http://schemas.openxmlformats.org/officeDocument/2006/relationships/hyperlink" Target="https://www.aqwella.com/upload/iblock/881/stil_1050.png" TargetMode="External"/><Relationship Id="rId221" Type="http://schemas.openxmlformats.org/officeDocument/2006/relationships/hyperlink" Target="https://www.aqwella.com/upload/iblock/d12/Mobi_tech.pdf" TargetMode="External"/><Relationship Id="rId263" Type="http://schemas.openxmlformats.org/officeDocument/2006/relationships/hyperlink" Target="https://www.aqwella.com/upload/iblock/7c8/foster_700.png" TargetMode="External"/><Relationship Id="rId319" Type="http://schemas.openxmlformats.org/officeDocument/2006/relationships/hyperlink" Target="https://www.aqwella.com/upload/iblock/415/Fargo_tech.pdf" TargetMode="External"/><Relationship Id="rId470" Type="http://schemas.openxmlformats.org/officeDocument/2006/relationships/hyperlink" Target="https://www.aqwella.com/upload/iblock/cbf/q5ei24ay4pjke8c5cykqdvf5wzbe1n8m/elegance_100.png" TargetMode="External"/><Relationship Id="rId526" Type="http://schemas.openxmlformats.org/officeDocument/2006/relationships/hyperlink" Target="https://www.aqwella.com/upload/iblock/c6d/4vxuoj95rq1hj2cvl6ias1a15ee4w93m/Duet_55_1_tech.pdf" TargetMode="External"/><Relationship Id="rId58" Type="http://schemas.openxmlformats.org/officeDocument/2006/relationships/hyperlink" Target="https://www.aqwella.com/upload/iblock/e31/Brig_70_floor_tech.pdf" TargetMode="External"/><Relationship Id="rId123" Type="http://schemas.openxmlformats.org/officeDocument/2006/relationships/hyperlink" Target="https://www.aqwella.com/upload/iblock/1b0/Genesis_tech.pdf" TargetMode="External"/><Relationship Id="rId330" Type="http://schemas.openxmlformats.org/officeDocument/2006/relationships/hyperlink" Target="https://www.aqwella.com/upload/iblock/845/Allegro_85_2_tech.pdf" TargetMode="External"/><Relationship Id="rId568" Type="http://schemas.openxmlformats.org/officeDocument/2006/relationships/hyperlink" Target="https://www.aqwella.com/upload/iblock/5de/abp41efti9loztvgsn4xc2qpbantgxtc/Mal.06.04.D_450&#1093;450.png" TargetMode="External"/><Relationship Id="rId165" Type="http://schemas.openxmlformats.org/officeDocument/2006/relationships/hyperlink" Target="https://www.aqwella.com/upload/iblock/1af/gypmpqz2xf9k201sqsw2z8qt1gfifywu/wb_olimpia.png" TargetMode="External"/><Relationship Id="rId372" Type="http://schemas.openxmlformats.org/officeDocument/2006/relationships/hyperlink" Target="https://www.aqwella.com/upload/iblock/cfd/Alba_60_tech.pdf" TargetMode="External"/><Relationship Id="rId428" Type="http://schemas.openxmlformats.org/officeDocument/2006/relationships/hyperlink" Target="https://www.aqwella.com/upload/iblock/8ab/foster_1000.png" TargetMode="External"/><Relationship Id="rId232" Type="http://schemas.openxmlformats.org/officeDocument/2006/relationships/hyperlink" Target="https://www.aqwella.com/upload/iblock/f70/Mobi_tech.pdf" TargetMode="External"/><Relationship Id="rId274" Type="http://schemas.openxmlformats.org/officeDocument/2006/relationships/hyperlink" Target="https://www.aqwella.com/upload/iblock/2cd/foster_700.png" TargetMode="External"/><Relationship Id="rId481" Type="http://schemas.openxmlformats.org/officeDocument/2006/relationships/hyperlink" Target="https://www.aqwella.com/upload/iblock/10f/s9beshkqwdxd6ibdbnh2kf5vz6pl0psn/Rodos_75_1_tech.pdf" TargetMode="External"/><Relationship Id="rId27" Type="http://schemas.openxmlformats.org/officeDocument/2006/relationships/hyperlink" Target="https://www.aqwella.com/upload/iblock/6b3/LaDonna_tech.pdf" TargetMode="External"/><Relationship Id="rId69" Type="http://schemas.openxmlformats.org/officeDocument/2006/relationships/hyperlink" Target="https://www.aqwella.com/upload/iblock/525/stil_650.png" TargetMode="External"/><Relationship Id="rId134" Type="http://schemas.openxmlformats.org/officeDocument/2006/relationships/hyperlink" Target="https://www.aqwella.com/upload/iblock/08e/Miami_tech.pdf" TargetMode="External"/><Relationship Id="rId537" Type="http://schemas.openxmlformats.org/officeDocument/2006/relationships/hyperlink" Target="https://www.aqwella.com/upload/iblock/bd2/nvjafhsr0rgjr7xowzzxldfyafc7zvmp/forma_l.png" TargetMode="External"/><Relationship Id="rId579" Type="http://schemas.openxmlformats.org/officeDocument/2006/relationships/hyperlink" Target="https://www.aqwella.com/upload/iblock/c9d/kcgqommwc84negiy707nc4iz3pdau0uh/Mal.10.04.D_450&#1093;450.png" TargetMode="External"/><Relationship Id="rId80" Type="http://schemas.openxmlformats.org/officeDocument/2006/relationships/hyperlink" Target="https://www.aqwella.com/upload/iblock/48c/Foster_60_tech.pdf" TargetMode="External"/><Relationship Id="rId176" Type="http://schemas.openxmlformats.org/officeDocument/2006/relationships/hyperlink" Target="https://www.aqwella.com/upload/iblock/8eb/Mobi_tech.pdf" TargetMode="External"/><Relationship Id="rId341" Type="http://schemas.openxmlformats.org/officeDocument/2006/relationships/hyperlink" Target="https://www.aqwella.com/upload/iblock/6ef/malaga_900L.png" TargetMode="External"/><Relationship Id="rId383" Type="http://schemas.openxmlformats.org/officeDocument/2006/relationships/hyperlink" Target="https://www.aqwella.com/upload/iblock/eff/toledo90_1.png" TargetMode="External"/><Relationship Id="rId439" Type="http://schemas.openxmlformats.org/officeDocument/2006/relationships/hyperlink" Target="https://www.aqwella.com/upload/iblock/c1e/wb_delta.png" TargetMode="External"/><Relationship Id="rId590" Type="http://schemas.openxmlformats.org/officeDocument/2006/relationships/hyperlink" Target="https://www.aqwella.com/upload/iblock/e50/3on6110mluhr30h4omgy22h8dqxzaqk3/vento_75SH_opened_750&#1093;750.png" TargetMode="External"/><Relationship Id="rId604" Type="http://schemas.openxmlformats.org/officeDocument/2006/relationships/hyperlink" Target="https://www.aqwella.com/upload/iblock/9e9/6j4xk2jt6vfwlma513u7plv2ynaf88lr/Vento_100_tech.pdf" TargetMode="External"/><Relationship Id="rId201" Type="http://schemas.openxmlformats.org/officeDocument/2006/relationships/hyperlink" Target="https://www.aqwella.com/upload/iblock/27b/42g3fnva9tbuhvdt6wz6i77y65pedfju/wb_olimpia.png" TargetMode="External"/><Relationship Id="rId222" Type="http://schemas.openxmlformats.org/officeDocument/2006/relationships/hyperlink" Target="https://www.aqwella.com/upload/iblock/d7d/Mobi_tech.pdf" TargetMode="External"/><Relationship Id="rId243" Type="http://schemas.openxmlformats.org/officeDocument/2006/relationships/hyperlink" Target="https://www.aqwella.com/upload/iblock/272/Forma_tech.pdf" TargetMode="External"/><Relationship Id="rId264" Type="http://schemas.openxmlformats.org/officeDocument/2006/relationships/hyperlink" Target="https://www.aqwella.com/upload/iblock/67a/Fargo_70_tech.pdf" TargetMode="External"/><Relationship Id="rId285" Type="http://schemas.openxmlformats.org/officeDocument/2006/relationships/hyperlink" Target="https://www.aqwella.com/upload/iblock/a31/Verona_tech.pdf" TargetMode="External"/><Relationship Id="rId450" Type="http://schemas.openxmlformats.org/officeDocument/2006/relationships/hyperlink" Target="https://www.aqwella.com/upload/iblock/3a7/ezkccaxexouqsj1cevln2qcibuv7x64b/Moon_60_&#1057;_tech.pdf" TargetMode="External"/><Relationship Id="rId471" Type="http://schemas.openxmlformats.org/officeDocument/2006/relationships/hyperlink" Target="https://www.aqwella.com/upload/iblock/e87/vpnn63ki5l7th5881e2mr4p5u1cjlt5s/Rodos_105_1_tech.pdf" TargetMode="External"/><Relationship Id="rId506" Type="http://schemas.openxmlformats.org/officeDocument/2006/relationships/hyperlink" Target="https://www.aqwella.com/upload/iblock/82d/nm305bualfj9oacepuyngo2h9wd2vw2q/4610119204013.png" TargetMode="External"/><Relationship Id="rId17" Type="http://schemas.openxmlformats.org/officeDocument/2006/relationships/hyperlink" Target="https://www.aqwella.com/upload/iblock/5fd/Barcelona_105_tech.pdf" TargetMode="External"/><Relationship Id="rId38" Type="http://schemas.openxmlformats.org/officeDocument/2006/relationships/hyperlink" Target="https://www.aqwella.com/upload/iblock/853/eleganse_500.png" TargetMode="External"/><Relationship Id="rId59" Type="http://schemas.openxmlformats.org/officeDocument/2006/relationships/hyperlink" Target="https://www.aqwella.com/upload/iblock/828/quadro_65.png" TargetMode="External"/><Relationship Id="rId103" Type="http://schemas.openxmlformats.org/officeDocument/2006/relationships/hyperlink" Target="https://www.aqwella.com/upload/iblock/269/Neo_80_floor_tech.pdf" TargetMode="External"/><Relationship Id="rId124" Type="http://schemas.openxmlformats.org/officeDocument/2006/relationships/hyperlink" Target="https://www.aqwella.com/upload/iblock/b86/Genesis_tech.pdf" TargetMode="External"/><Relationship Id="rId310" Type="http://schemas.openxmlformats.org/officeDocument/2006/relationships/hyperlink" Target="https://www.aqwella.com/upload/iblock/2e6/Smart_80_tech.pdf" TargetMode="External"/><Relationship Id="rId492" Type="http://schemas.openxmlformats.org/officeDocument/2006/relationships/hyperlink" Target="https://www.aqwella.com/upload/iblock/df1/8aesqh1j0vqghar9iez7rpwsac8w06wt/4610119205164.png" TargetMode="External"/><Relationship Id="rId527" Type="http://schemas.openxmlformats.org/officeDocument/2006/relationships/hyperlink" Target="https://www.aqwella.com/upload/iblock/6f2/kzmjseuad3kc3904nxzg2fpwrm47qppb/forma_r.png" TargetMode="External"/><Relationship Id="rId548" Type="http://schemas.openxmlformats.org/officeDocument/2006/relationships/hyperlink" Target="https://aqwella.com/upload/iblock/f39/xyzz7n935n5905wonzpqrxarrr3u9ad7/Neringa_tech_new.pdf" TargetMode="External"/><Relationship Id="rId569" Type="http://schemas.openxmlformats.org/officeDocument/2006/relationships/hyperlink" Target="https://www.aqwella.com/upload/iblock/3eb/2l9zayg6v3sabqvzbraxzqtlbdom6zc3/Vento_60_tech.pdf" TargetMode="External"/><Relationship Id="rId70" Type="http://schemas.openxmlformats.org/officeDocument/2006/relationships/hyperlink" Target="https://www.aqwella.com/upload/iblock/1ea/Corsica_65_tech.pdf" TargetMode="External"/><Relationship Id="rId91" Type="http://schemas.openxmlformats.org/officeDocument/2006/relationships/hyperlink" Target="https://www.aqwella.com/upload/iblock/c08/Leon-MP%20tech.pdf" TargetMode="External"/><Relationship Id="rId145" Type="http://schemas.openxmlformats.org/officeDocument/2006/relationships/hyperlink" Target="https://www.aqwella.com/upload/iblock/a03/9g08a0pgtst5t886ta6k79qkt6i95c5c/wb_olimpia.png" TargetMode="External"/><Relationship Id="rId166" Type="http://schemas.openxmlformats.org/officeDocument/2006/relationships/hyperlink" Target="https://www.aqwella.com/upload/iblock/702/Mobi_tech.pdf" TargetMode="External"/><Relationship Id="rId187" Type="http://schemas.openxmlformats.org/officeDocument/2006/relationships/hyperlink" Target="https://www.aqwella.com/upload/iblock/b7a/yxx9730vz0zyiod7m9zd8czbnaxxekwn/wb_olimpia.png" TargetMode="External"/><Relationship Id="rId331" Type="http://schemas.openxmlformats.org/officeDocument/2006/relationships/hyperlink" Target="https://www.aqwella.com/upload/iblock/8f2/Mal.10.04.D.png" TargetMode="External"/><Relationship Id="rId352" Type="http://schemas.openxmlformats.org/officeDocument/2006/relationships/hyperlink" Target="https://www.aqwella.com/upload/iblock/78b/elegance_1050.png" TargetMode="External"/><Relationship Id="rId373" Type="http://schemas.openxmlformats.org/officeDocument/2006/relationships/hyperlink" Target="https://www.aqwella.com/upload/iblock/4da/CMPSL0604D_01.png" TargetMode="External"/><Relationship Id="rId394" Type="http://schemas.openxmlformats.org/officeDocument/2006/relationships/hyperlink" Target="https://www.aqwella.com/upload/iblock/150/Urban_100_tech.pdf" TargetMode="External"/><Relationship Id="rId408" Type="http://schemas.openxmlformats.org/officeDocument/2006/relationships/hyperlink" Target="https://www.aqwella.com/upload/iblock/776/Urban_60_tech.pdf" TargetMode="External"/><Relationship Id="rId429" Type="http://schemas.openxmlformats.org/officeDocument/2006/relationships/hyperlink" Target="https://www.aqwella.com/upload/iblock/404/Astrid_100_tech.pdf" TargetMode="External"/><Relationship Id="rId580" Type="http://schemas.openxmlformats.org/officeDocument/2006/relationships/hyperlink" Target="https://www.aqwella.com/upload/iblock/f5b/5lvi515w67beue3e07xor5a881hgnegv/vento_60W_int_750&#1093;750.png" TargetMode="External"/><Relationship Id="rId615" Type="http://schemas.openxmlformats.org/officeDocument/2006/relationships/hyperlink" Target="https://www.aqwella.com/upload/iblock/4ca/1dkwekj421ifshwk2pw399coybxt2ohp/vento_35SH_int_penal_750&#1093;750.png" TargetMode="External"/><Relationship Id="rId1" Type="http://schemas.openxmlformats.org/officeDocument/2006/relationships/hyperlink" Target="https://www.aqwella.com/upload/iblock/ed3/Allegro_75_2_tech.pdf" TargetMode="External"/><Relationship Id="rId212" Type="http://schemas.openxmlformats.org/officeDocument/2006/relationships/hyperlink" Target="https://www.aqwella.com/upload/iblock/b98/Mobi_tech.pdf" TargetMode="External"/><Relationship Id="rId233" Type="http://schemas.openxmlformats.org/officeDocument/2006/relationships/hyperlink" Target="https://www.aqwella.com/upload/iblock/c5d/Mobi_tech.pdf" TargetMode="External"/><Relationship Id="rId254" Type="http://schemas.openxmlformats.org/officeDocument/2006/relationships/hyperlink" Target="https://www.aqwella.com/upload/iblock/180/Manchester_70_floor_tech.pdf" TargetMode="External"/><Relationship Id="rId440" Type="http://schemas.openxmlformats.org/officeDocument/2006/relationships/hyperlink" Target="https://www.aqwella.com/upload/iblock/0dc/Porto_tech.pdf" TargetMode="External"/><Relationship Id="rId28" Type="http://schemas.openxmlformats.org/officeDocument/2006/relationships/hyperlink" Target="https://www.aqwella.com/upload/iblock/159/LaDonna_tech.pdf" TargetMode="External"/><Relationship Id="rId49" Type="http://schemas.openxmlformats.org/officeDocument/2006/relationships/hyperlink" Target="https://www.aqwella.com/upload/iblock/19f/&#1090;&#1077;&#1093;&#1085;&#1080;&#1095;&#1077;&#1089;&#1082;&#1072;&#1103;%20&#1080;&#1085;&#1092;&#1086;&#1088;&#1084;&#1072;&#1094;&#1080;&#1103;.pdf" TargetMode="External"/><Relationship Id="rId114" Type="http://schemas.openxmlformats.org/officeDocument/2006/relationships/hyperlink" Target="https://www.aqwella.com/upload/iblock/857/Empire_tech.pdf" TargetMode="External"/><Relationship Id="rId275" Type="http://schemas.openxmlformats.org/officeDocument/2006/relationships/hyperlink" Target="https://www.aqwella.com/upload/iblock/886/Fargo_70_tech.pdf" TargetMode="External"/><Relationship Id="rId296" Type="http://schemas.openxmlformats.org/officeDocument/2006/relationships/hyperlink" Target="https://www.aqwella.com/upload/iblock/658/&#1057;ity_50_tech.pdf" TargetMode="External"/><Relationship Id="rId300" Type="http://schemas.openxmlformats.org/officeDocument/2006/relationships/hyperlink" Target="https://www.aqwella.com/upload/iblock/d61/Sity_50_tech.pdf" TargetMode="External"/><Relationship Id="rId461" Type="http://schemas.openxmlformats.org/officeDocument/2006/relationships/hyperlink" Target="https://www.aqwella.com/upload/iblock/e18/0lvl8xv0jzjb3pi68h7ndq978flb1z46/Vision_120_&#1042;_tech.pdf" TargetMode="External"/><Relationship Id="rId482" Type="http://schemas.openxmlformats.org/officeDocument/2006/relationships/hyperlink" Target="https://www.aqwella.com/upload/iblock/f65/llan4y2rn9kw8mqx1z9gn67ja2e7hvdk/elegance_70.png" TargetMode="External"/><Relationship Id="rId517" Type="http://schemas.openxmlformats.org/officeDocument/2006/relationships/hyperlink" Target="https://www.aqwella.com/upload/iblock/c55/apavzmra91hwqydjqnt094hmvwekv0md/Pure_80_tech.pdf" TargetMode="External"/><Relationship Id="rId538" Type="http://schemas.openxmlformats.org/officeDocument/2006/relationships/hyperlink" Target="https://www.aqwella.com/upload/iblock/8d8/3axl8zsr7tmit0soxdx471jmwjzqmh1u/Terra_55_2n_tech.pdf" TargetMode="External"/><Relationship Id="rId559" Type="http://schemas.openxmlformats.org/officeDocument/2006/relationships/hyperlink" Target="https://www.aqwella.com/upload/iblock/579/b51wef3pf323s4fvjxep17zxcacgbvja/Geometria_80_2_ST_tech.png" TargetMode="External"/><Relationship Id="rId60" Type="http://schemas.openxmlformats.org/officeDocument/2006/relationships/hyperlink" Target="https://www.aqwella.com/upload/iblock/68e/Brig_60_hang_tech.pdf" TargetMode="External"/><Relationship Id="rId81" Type="http://schemas.openxmlformats.org/officeDocument/2006/relationships/hyperlink" Target="https://www.aqwella.com/upload/iblock/560/foster_700.png" TargetMode="External"/><Relationship Id="rId135" Type="http://schemas.openxmlformats.org/officeDocument/2006/relationships/hyperlink" Target="https://www.aqwella.com/upload/iblock/c49/malaga_600.png" TargetMode="External"/><Relationship Id="rId156" Type="http://schemas.openxmlformats.org/officeDocument/2006/relationships/hyperlink" Target="https://www.aqwella.com/upload/iblock/29c/Mobi_tech.pdf" TargetMode="External"/><Relationship Id="rId177" Type="http://schemas.openxmlformats.org/officeDocument/2006/relationships/hyperlink" Target="https://www.aqwella.com/upload/iblock/a79/u4b851oiw0tf3dcgxni755zk4ruqmt5q/wb_olimpia.png" TargetMode="External"/><Relationship Id="rId198" Type="http://schemas.openxmlformats.org/officeDocument/2006/relationships/hyperlink" Target="https://www.aqwella.com/upload/iblock/3a3/Mobi_tech.pdf" TargetMode="External"/><Relationship Id="rId321" Type="http://schemas.openxmlformats.org/officeDocument/2006/relationships/hyperlink" Target="https://www.aqwella.com/upload/iblock/536/RM0205%20.pdf" TargetMode="External"/><Relationship Id="rId342" Type="http://schemas.openxmlformats.org/officeDocument/2006/relationships/hyperlink" Target="https://www.aqwella.com/upload/iblock/b06/Accent_90_L_tech.pdf" TargetMode="External"/><Relationship Id="rId363" Type="http://schemas.openxmlformats.org/officeDocument/2006/relationships/hyperlink" Target="https://www.aqwella.com/upload/iblock/d0f/CMPSL0604D_01.png" TargetMode="External"/><Relationship Id="rId384" Type="http://schemas.openxmlformats.org/officeDocument/2006/relationships/hyperlink" Target="https://www.aqwella.com/upload/iblock/841/Cube_900_tech.pdf" TargetMode="External"/><Relationship Id="rId419" Type="http://schemas.openxmlformats.org/officeDocument/2006/relationships/hyperlink" Target="https://www.aqwella.com/upload/iblock/43c/Urban_100_tech.pdf" TargetMode="External"/><Relationship Id="rId570" Type="http://schemas.openxmlformats.org/officeDocument/2006/relationships/hyperlink" Target="https://www.aqwella.com/upload/iblock/37b/uffme8w0qutdlo43tvsxjchm84k6rw58/Vento_60_tech.pdf" TargetMode="External"/><Relationship Id="rId591" Type="http://schemas.openxmlformats.org/officeDocument/2006/relationships/hyperlink" Target="https://www.aqwella.com/upload/iblock/1e8/0186zmdy6gzqo2k9p0j302fr87ijawiv/vento_75SH_int_basin_750&#1093;750.png" TargetMode="External"/><Relationship Id="rId605" Type="http://schemas.openxmlformats.org/officeDocument/2006/relationships/hyperlink" Target="https://www.aqwella.com/upload/iblock/b79/iddbbouifmbywxtyghe1knnq5vmwg8x2/Vento_35_tech.pdf" TargetMode="External"/><Relationship Id="rId626" Type="http://schemas.openxmlformats.org/officeDocument/2006/relationships/hyperlink" Target="https://www.aqwella.com/upload/iblock/7ab/2dpqgswwyefbzll27imtqunz50fole8d/vento_60MD_opened_750&#1093;750.png" TargetMode="External"/><Relationship Id="rId202" Type="http://schemas.openxmlformats.org/officeDocument/2006/relationships/hyperlink" Target="https://www.aqwella.com/upload/iblock/e3b/Mobi_tech.pdf" TargetMode="External"/><Relationship Id="rId223" Type="http://schemas.openxmlformats.org/officeDocument/2006/relationships/hyperlink" Target="https://www.aqwella.com/upload/iblock/f1e/Mobi_tech.pdf" TargetMode="External"/><Relationship Id="rId244" Type="http://schemas.openxmlformats.org/officeDocument/2006/relationships/hyperlink" Target="https://www.aqwella.com/upload/iblock/9bb/Manchester_P35.pdf" TargetMode="External"/><Relationship Id="rId430" Type="http://schemas.openxmlformats.org/officeDocument/2006/relationships/hyperlink" Target="https://www.aqwella.com/upload/iblock/9cd/fest_60.png" TargetMode="External"/><Relationship Id="rId18" Type="http://schemas.openxmlformats.org/officeDocument/2006/relationships/hyperlink" Target="https://www.aqwella.com/upload/iblock/7d1/stil_650.png" TargetMode="External"/><Relationship Id="rId39" Type="http://schemas.openxmlformats.org/officeDocument/2006/relationships/hyperlink" Target="https://www.aqwella.com/upload/iblock/0ac/Allegro_50_1_tech.pdf" TargetMode="External"/><Relationship Id="rId265" Type="http://schemas.openxmlformats.org/officeDocument/2006/relationships/hyperlink" Target="https://www.aqwella.com/upload/iblock/b6d/foster_800.png" TargetMode="External"/><Relationship Id="rId286" Type="http://schemas.openxmlformats.org/officeDocument/2006/relationships/hyperlink" Target="https://www.aqwella.com/upload/iblock/4df/Neringa_tech.pdf" TargetMode="External"/><Relationship Id="rId451" Type="http://schemas.openxmlformats.org/officeDocument/2006/relationships/hyperlink" Target="https://www.aqwella.com/upload/iblock/1aa/bm7tf6r50f0co6qpfw5cgkzlwd1wxiq1/Moon_80_&#1057;_tech.pdf" TargetMode="External"/><Relationship Id="rId472" Type="http://schemas.openxmlformats.org/officeDocument/2006/relationships/hyperlink" Target="https://www.aqwella.com/upload/iblock/a70/98j9fbz20vxpn40qgzjysqvqrskj4niy/elegance_100.png" TargetMode="External"/><Relationship Id="rId493" Type="http://schemas.openxmlformats.org/officeDocument/2006/relationships/hyperlink" Target="https://www.aqwella.com/upload/iblock/0b3/3k3qx2wr6t60rmro95h70gtuitd5x79a/Pure_100_tech.pdf" TargetMode="External"/><Relationship Id="rId507" Type="http://schemas.openxmlformats.org/officeDocument/2006/relationships/hyperlink" Target="https://www.aqwella.com/upload/iblock/454/j2398i3h2o9dz4cmpsgcnt1wbjcxh0q5/Pure_65_tech.pdf" TargetMode="External"/><Relationship Id="rId528" Type="http://schemas.openxmlformats.org/officeDocument/2006/relationships/hyperlink" Target="https://www.aqwella.com/upload/iblock/bb9/rspjwp8q7ogcirnonn9joi378ts31yux/Duet_55_1_tech.pdf" TargetMode="External"/><Relationship Id="rId549" Type="http://schemas.openxmlformats.org/officeDocument/2006/relationships/hyperlink" Target="https://aqwella.com/upload/iblock/f39/xyzz7n935n5905wonzpqrxarrr3u9ad7/Neringa_tech_new.pdf" TargetMode="External"/><Relationship Id="rId50" Type="http://schemas.openxmlformats.org/officeDocument/2006/relationships/hyperlink" Target="https://www.aqwella.com/upload/iblock/5fa/stil_850.png" TargetMode="External"/><Relationship Id="rId104" Type="http://schemas.openxmlformats.org/officeDocument/2006/relationships/hyperlink" Target="https://www.aqwella.com/upload/iblock/9e3/q80.png" TargetMode="External"/><Relationship Id="rId125" Type="http://schemas.openxmlformats.org/officeDocument/2006/relationships/hyperlink" Target="https://www.aqwella.com/upload/iblock/988/Genesis_tech.pdf" TargetMode="External"/><Relationship Id="rId146" Type="http://schemas.openxmlformats.org/officeDocument/2006/relationships/hyperlink" Target="https://www.aqwella.com/upload/iblock/7a6/Mobi_tech.pdf" TargetMode="External"/><Relationship Id="rId167" Type="http://schemas.openxmlformats.org/officeDocument/2006/relationships/hyperlink" Target="https://www.aqwella.com/upload/iblock/196/jmjydd2r4zzlw2x0p49m7fpkhic5spx1/wb_olimpia.png" TargetMode="External"/><Relationship Id="rId188" Type="http://schemas.openxmlformats.org/officeDocument/2006/relationships/hyperlink" Target="https://www.aqwella.com/upload/iblock/a91/Mobi_tech.pdf" TargetMode="External"/><Relationship Id="rId311" Type="http://schemas.openxmlformats.org/officeDocument/2006/relationships/hyperlink" Target="https://www.aqwella.com/upload/iblock/af0/moduo_slim_80.png" TargetMode="External"/><Relationship Id="rId332" Type="http://schemas.openxmlformats.org/officeDocument/2006/relationships/hyperlink" Target="https://www.aqwella.com/upload/iblock/cf0/Accent_100_tech%20(1).pdf" TargetMode="External"/><Relationship Id="rId353" Type="http://schemas.openxmlformats.org/officeDocument/2006/relationships/hyperlink" Target="https://www.aqwella.com/upload/iblock/b93/Basic_105_tech.pdf" TargetMode="External"/><Relationship Id="rId374" Type="http://schemas.openxmlformats.org/officeDocument/2006/relationships/hyperlink" Target="https://www.aqwella.com/upload/iblock/e80/Alba_60_tech.pdf" TargetMode="External"/><Relationship Id="rId395" Type="http://schemas.openxmlformats.org/officeDocument/2006/relationships/hyperlink" Target="https://www.aqwella.com/upload/iblock/29c/foster_45.png" TargetMode="External"/><Relationship Id="rId409" Type="http://schemas.openxmlformats.org/officeDocument/2006/relationships/hyperlink" Target="https://www.aqwella.com/upload/iblock/4e0/fest_60.png" TargetMode="External"/><Relationship Id="rId560" Type="http://schemas.openxmlformats.org/officeDocument/2006/relationships/hyperlink" Target="https://www.aqwella.com/upload/iblock/d38/i9i1yczm89mj3ad6jn31syk77aaxeucx/Rectangle%20123.png" TargetMode="External"/><Relationship Id="rId581" Type="http://schemas.openxmlformats.org/officeDocument/2006/relationships/hyperlink" Target="https://www.aqwella.com/upload/iblock/152/19hoqveho7jieptnl3ep72ob4kw6wiau/vento_60_tech_750&#1093;750.png" TargetMode="External"/><Relationship Id="rId71" Type="http://schemas.openxmlformats.org/officeDocument/2006/relationships/hyperlink" Target="https://www.aqwella.com/upload/iblock/518/stil_750.png" TargetMode="External"/><Relationship Id="rId92" Type="http://schemas.openxmlformats.org/officeDocument/2006/relationships/hyperlink" Target="https://www.aqwella.com/upload/iblock/da0/unam_220.png" TargetMode="External"/><Relationship Id="rId213" Type="http://schemas.openxmlformats.org/officeDocument/2006/relationships/hyperlink" Target="https://www.aqwella.com/upload/iblock/8f9/2fvdzjpvasi75e3l5fv85g4ku7hvu794/wb_olimpia.png" TargetMode="External"/><Relationship Id="rId234" Type="http://schemas.openxmlformats.org/officeDocument/2006/relationships/hyperlink" Target="https://www.aqwella.com/upload/iblock/32b/Mobi_tech.pdf" TargetMode="External"/><Relationship Id="rId420" Type="http://schemas.openxmlformats.org/officeDocument/2006/relationships/hyperlink" Target="https://www.aqwella.com/upload/iblock/95c/Urban_100_tech.pdf" TargetMode="External"/><Relationship Id="rId616" Type="http://schemas.openxmlformats.org/officeDocument/2006/relationships/hyperlink" Target="https://www.aqwella.com/upload/iblock/189/jnulaxtjkxxlv6d1r9gyqr5t1opm2gvl/vento_35_tech_750&#1093;750.png" TargetMode="External"/><Relationship Id="rId2" Type="http://schemas.openxmlformats.org/officeDocument/2006/relationships/hyperlink" Target="https://www.aqwella.com/upload/iblock/a54/Barcelona_V36_tech.pdf" TargetMode="External"/><Relationship Id="rId29" Type="http://schemas.openxmlformats.org/officeDocument/2006/relationships/hyperlink" Target="https://www.aqwella.com/upload/iblock/105/LaDonna_tech.pdf" TargetMode="External"/><Relationship Id="rId255" Type="http://schemas.openxmlformats.org/officeDocument/2006/relationships/hyperlink" Target="https://www.aqwella.com/upload/iblock/e3f/foster_800.png" TargetMode="External"/><Relationship Id="rId276" Type="http://schemas.openxmlformats.org/officeDocument/2006/relationships/hyperlink" Target="https://www.aqwella.com/upload/iblock/6bb/foster_800.png" TargetMode="External"/><Relationship Id="rId297" Type="http://schemas.openxmlformats.org/officeDocument/2006/relationships/hyperlink" Target="https://www.aqwella.com/upload/iblock/605/&#1057;ity_60_tech.pdf" TargetMode="External"/><Relationship Id="rId441" Type="http://schemas.openxmlformats.org/officeDocument/2006/relationships/hyperlink" Target="https://www.aqwella.com/upload/iblock/685/o7vyg20bzkjb5e3gexwz9qa09pxtsowy/Aura_100_&#1040;_tech.pdf" TargetMode="External"/><Relationship Id="rId462" Type="http://schemas.openxmlformats.org/officeDocument/2006/relationships/hyperlink" Target="https://www.aqwella.com/upload/iblock/2b3/naspexzvbozyc1yzgv2nbhmi1maw1miy/Vision_60_&#1042;_tech.pdf" TargetMode="External"/><Relationship Id="rId483" Type="http://schemas.openxmlformats.org/officeDocument/2006/relationships/hyperlink" Target="https://www.aqwella.com/upload/iblock/b64/em7tb4cb52ci3ck5a9bf7zflizp2wxql/Rodos_75_2n_tech.pdf" TargetMode="External"/><Relationship Id="rId518" Type="http://schemas.openxmlformats.org/officeDocument/2006/relationships/hyperlink" Target="https://www.aqwella.com/upload/iblock/867/u0a8aysm28kr2kmwnx62mx45c0xgt6l7/4610119205126.png" TargetMode="External"/><Relationship Id="rId539" Type="http://schemas.openxmlformats.org/officeDocument/2006/relationships/hyperlink" Target="https://www.aqwella.com/upload/iblock/fa6/asjniptm9wu0syxyp2njmp1ukcoemv2w/forma_r.png" TargetMode="External"/><Relationship Id="rId40" Type="http://schemas.openxmlformats.org/officeDocument/2006/relationships/hyperlink" Target="https://www.aqwella.com/upload/iblock/184/eleganse_500.png" TargetMode="External"/><Relationship Id="rId115" Type="http://schemas.openxmlformats.org/officeDocument/2006/relationships/hyperlink" Target="https://www.aqwella.com/upload/iblock/137/Empire_tech.pdf" TargetMode="External"/><Relationship Id="rId136" Type="http://schemas.openxmlformats.org/officeDocument/2006/relationships/hyperlink" Target="https://www.aqwella.com/upload/iblock/d52/Miami_tech.pdf" TargetMode="External"/><Relationship Id="rId157" Type="http://schemas.openxmlformats.org/officeDocument/2006/relationships/hyperlink" Target="https://www.aqwella.com/upload/iblock/3d5/a83z8gajc21gxmnd0bci7lv4q345ijsd/wb_olimpia.png" TargetMode="External"/><Relationship Id="rId178" Type="http://schemas.openxmlformats.org/officeDocument/2006/relationships/hyperlink" Target="https://www.aqwella.com/upload/iblock/8af/Mobi_tech.pdf" TargetMode="External"/><Relationship Id="rId301" Type="http://schemas.openxmlformats.org/officeDocument/2006/relationships/hyperlink" Target="https://www.aqwella.com/upload/iblock/5f0/moduo_slim_50.png" TargetMode="External"/><Relationship Id="rId322" Type="http://schemas.openxmlformats.org/officeDocument/2006/relationships/hyperlink" Target="https://www.aqwella.com/upload/iblock/c74/RM0205%20.pdf" TargetMode="External"/><Relationship Id="rId343" Type="http://schemas.openxmlformats.org/officeDocument/2006/relationships/hyperlink" Target="https://www.aqwella.com/upload/iblock/099/malaga_900R.png" TargetMode="External"/><Relationship Id="rId364" Type="http://schemas.openxmlformats.org/officeDocument/2006/relationships/hyperlink" Target="https://www.aqwella.com/upload/iblock/770/Alba_60_tech.pdf" TargetMode="External"/><Relationship Id="rId550" Type="http://schemas.openxmlformats.org/officeDocument/2006/relationships/hyperlink" Target="https://www.aqwella.com/upload/iblock/4d6/4c0xkb228pr5coz0jmn5xoikj0b0dktn/Aura_60_&#1040;_tech.pdf" TargetMode="External"/><Relationship Id="rId61" Type="http://schemas.openxmlformats.org/officeDocument/2006/relationships/hyperlink" Target="https://www.aqwella.com/upload/iblock/e58/quadro_65.png" TargetMode="External"/><Relationship Id="rId82" Type="http://schemas.openxmlformats.org/officeDocument/2006/relationships/hyperlink" Target="https://www.aqwella.com/upload/iblock/b9e/Foster_70_tech.pdf" TargetMode="External"/><Relationship Id="rId199" Type="http://schemas.openxmlformats.org/officeDocument/2006/relationships/hyperlink" Target="https://www.aqwella.com/upload/iblock/30d/0twm1l30wew2basafmykqvofe7ua6doz/wb_olimpia.png" TargetMode="External"/><Relationship Id="rId203" Type="http://schemas.openxmlformats.org/officeDocument/2006/relationships/hyperlink" Target="https://www.aqwella.com/upload/iblock/2e3/6ri52dm2y1fu4itm35huxl02395kxhno/wb_olimpia.png" TargetMode="External"/><Relationship Id="rId385" Type="http://schemas.openxmlformats.org/officeDocument/2006/relationships/hyperlink" Target="https://www.aqwella.com/upload/iblock/7b4/toledo90_1.png" TargetMode="External"/><Relationship Id="rId571" Type="http://schemas.openxmlformats.org/officeDocument/2006/relationships/hyperlink" Target="https://www.aqwella.com/upload/iblock/497/ductajfsxioeimwrzu1fln5f7zpeo4rm/vento_60_tech_750&#1093;750.png" TargetMode="External"/><Relationship Id="rId592" Type="http://schemas.openxmlformats.org/officeDocument/2006/relationships/hyperlink" Target="https://www.aqwella.com/upload/iblock/181/z2x3f3dn3ycp3mmdmichuwfbzt20p2km/vento_75_tech_750&#1093;750.png" TargetMode="External"/><Relationship Id="rId606" Type="http://schemas.openxmlformats.org/officeDocument/2006/relationships/hyperlink" Target="https://www.aqwella.com/upload/iblock/e83/t31phneubj62xd6o4teszeiaa4quilco/Vento_35_tech.pdf" TargetMode="External"/><Relationship Id="rId627" Type="http://schemas.openxmlformats.org/officeDocument/2006/relationships/hyperlink" Target="https://www.aqwella.com/upload/iblock/a58/y8faxu6n1hxmxyz7czttonhxmllkptzy/vento_60SH_750&#1093;750.png" TargetMode="External"/><Relationship Id="rId19" Type="http://schemas.openxmlformats.org/officeDocument/2006/relationships/hyperlink" Target="https://www.aqwella.com/upload/iblock/20f/Barcelona_65_tech.pdf" TargetMode="External"/><Relationship Id="rId224" Type="http://schemas.openxmlformats.org/officeDocument/2006/relationships/hyperlink" Target="https://www.aqwella.com/upload/iblock/069/Mobi_tech.pdf" TargetMode="External"/><Relationship Id="rId245" Type="http://schemas.openxmlformats.org/officeDocument/2006/relationships/hyperlink" Target="https://www.aqwella.com/upload/iblock/16f/foster_1000.png" TargetMode="External"/><Relationship Id="rId266" Type="http://schemas.openxmlformats.org/officeDocument/2006/relationships/hyperlink" Target="https://www.aqwella.com/upload/iblock/4f2/Fargo_80_tech.pdf" TargetMode="External"/><Relationship Id="rId287" Type="http://schemas.openxmlformats.org/officeDocument/2006/relationships/hyperlink" Target="https://www.aqwella.com/upload/iblock/c27/mini_50.png" TargetMode="External"/><Relationship Id="rId410" Type="http://schemas.openxmlformats.org/officeDocument/2006/relationships/hyperlink" Target="https://www.aqwella.com/upload/iblock/302/Urban_60_tech.pdf" TargetMode="External"/><Relationship Id="rId431" Type="http://schemas.openxmlformats.org/officeDocument/2006/relationships/hyperlink" Target="https://www.aqwella.com/upload/iblock/231/Astrid_60_tech.pdf" TargetMode="External"/><Relationship Id="rId452" Type="http://schemas.openxmlformats.org/officeDocument/2006/relationships/hyperlink" Target="https://www.aqwella.com/upload/iblock/b68/z2fpw94l16nhjea1jr8vxs4snsjhevh7/Orion_55_tech%20(1).pdf" TargetMode="External"/><Relationship Id="rId473" Type="http://schemas.openxmlformats.org/officeDocument/2006/relationships/hyperlink" Target="https://www.aqwella.com/upload/iblock/bf7/qk452rstvx8zluxzq4qqittg7fqoolvd/Rodos_105_2n_tech.pdf" TargetMode="External"/><Relationship Id="rId494" Type="http://schemas.openxmlformats.org/officeDocument/2006/relationships/hyperlink" Target="https://www.aqwella.com/upload/iblock/fc2/4ntzlwcjdsotgr8g7jwxyswfk39h5af1/4610119205164.png" TargetMode="External"/><Relationship Id="rId508" Type="http://schemas.openxmlformats.org/officeDocument/2006/relationships/hyperlink" Target="https://www.aqwella.com/upload/iblock/d07/ybg6hosl3bhuw0dgx17p8uqefujds0jf/4610119204013.png" TargetMode="External"/><Relationship Id="rId529" Type="http://schemas.openxmlformats.org/officeDocument/2006/relationships/hyperlink" Target="https://www.aqwella.com/upload/iblock/7ef/a9hekt2fod4i74eogk3j0id9ci3dl5ki/forma_l.png" TargetMode="External"/><Relationship Id="rId30" Type="http://schemas.openxmlformats.org/officeDocument/2006/relationships/hyperlink" Target="https://www.aqwella.com/upload/iblock/38c/LaDonna_tech.pdf" TargetMode="External"/><Relationship Id="rId105" Type="http://schemas.openxmlformats.org/officeDocument/2006/relationships/hyperlink" Target="https://www.aqwella.com/upload/iblock/939/Neo_80_hang_tech.pdf" TargetMode="External"/><Relationship Id="rId126" Type="http://schemas.openxmlformats.org/officeDocument/2006/relationships/hyperlink" Target="https://www.aqwella.com/upload/iblock/e07/Genesis_tech.pdf" TargetMode="External"/><Relationship Id="rId147" Type="http://schemas.openxmlformats.org/officeDocument/2006/relationships/hyperlink" Target="https://www.aqwella.com/upload/iblock/aa8/6032h4vermuzs4zlrdpk48ysaecmq01q/wb_olimpia.png" TargetMode="External"/><Relationship Id="rId168" Type="http://schemas.openxmlformats.org/officeDocument/2006/relationships/hyperlink" Target="https://www.aqwella.com/upload/iblock/ede/Mobi_tech.pdf" TargetMode="External"/><Relationship Id="rId312" Type="http://schemas.openxmlformats.org/officeDocument/2006/relationships/hyperlink" Target="https://www.aqwella.com/upload/iblock/213/Smart_80_tech.pdf" TargetMode="External"/><Relationship Id="rId333" Type="http://schemas.openxmlformats.org/officeDocument/2006/relationships/hyperlink" Target="https://www.aqwella.com/upload/iblock/ad8/malaga_1200.png" TargetMode="External"/><Relationship Id="rId354" Type="http://schemas.openxmlformats.org/officeDocument/2006/relationships/hyperlink" Target="https://www.aqwella.com/upload/iblock/aa0/Basic_65_tech.pdf" TargetMode="External"/><Relationship Id="rId540" Type="http://schemas.openxmlformats.org/officeDocument/2006/relationships/hyperlink" Target="https://www.aqwella.com/upload/iblock/2c5/oyl85bycawdh8f2swfpc965qptgaj22e/Terra_55_2n_tech.pdf" TargetMode="External"/><Relationship Id="rId51" Type="http://schemas.openxmlformats.org/officeDocument/2006/relationships/hyperlink" Target="https://www.aqwella.com/upload/iblock/b0e/Allegro_85_2_tech.pdf" TargetMode="External"/><Relationship Id="rId72" Type="http://schemas.openxmlformats.org/officeDocument/2006/relationships/hyperlink" Target="https://www.aqwella.com/upload/iblock/631/Corsica_75_tech.pdf" TargetMode="External"/><Relationship Id="rId93" Type="http://schemas.openxmlformats.org/officeDocument/2006/relationships/hyperlink" Target="https://www.aqwella.com/upload/iblock/c68/Leon-MP%20tech.pdf" TargetMode="External"/><Relationship Id="rId189" Type="http://schemas.openxmlformats.org/officeDocument/2006/relationships/hyperlink" Target="https://www.aqwella.com/upload/iblock/0c3/5kbryserog6kou1w1kk7dg74yy50c0kk/wb_olimpia.png" TargetMode="External"/><Relationship Id="rId375" Type="http://schemas.openxmlformats.org/officeDocument/2006/relationships/hyperlink" Target="https://www.aqwella.com/upload/iblock/5fb/CMPSL0604D_02.png" TargetMode="External"/><Relationship Id="rId396" Type="http://schemas.openxmlformats.org/officeDocument/2006/relationships/hyperlink" Target="https://www.aqwella.com/upload/iblock/bc6/Urban_45_tech.pdf" TargetMode="External"/><Relationship Id="rId561" Type="http://schemas.openxmlformats.org/officeDocument/2006/relationships/hyperlink" Target="https://www.aqwella.com/upload/iblock/93b/sifon.jpg" TargetMode="External"/><Relationship Id="rId582" Type="http://schemas.openxmlformats.org/officeDocument/2006/relationships/hyperlink" Target="https://www.aqwella.com/upload/iblock/902/fro9qxdznq4d8pl1dm81s0fgu7vfsj20/Vento_60_tech.pdf" TargetMode="External"/><Relationship Id="rId617" Type="http://schemas.openxmlformats.org/officeDocument/2006/relationships/hyperlink" Target="https://www.aqwella.com/upload/iblock/0af/9yb66kok7tpos9p9ityncxblbyde9bg7/vento_60MD_int_750&#1093;750.png" TargetMode="External"/><Relationship Id="rId3" Type="http://schemas.openxmlformats.org/officeDocument/2006/relationships/hyperlink" Target="https://www.aqwella.com/upload/iblock/f89/Barcelona_105_tech.pdf" TargetMode="External"/><Relationship Id="rId214" Type="http://schemas.openxmlformats.org/officeDocument/2006/relationships/hyperlink" Target="https://www.aqwella.com/upload/iblock/2eb/Mobi_tech.pdf" TargetMode="External"/><Relationship Id="rId235" Type="http://schemas.openxmlformats.org/officeDocument/2006/relationships/hyperlink" Target="https://www.aqwella.com/upload/iblock/439/Mobi_tech.pdf" TargetMode="External"/><Relationship Id="rId256" Type="http://schemas.openxmlformats.org/officeDocument/2006/relationships/hyperlink" Target="https://www.aqwella.com/upload/iblock/d72/Manchester_80_hang_tech.pdf" TargetMode="External"/><Relationship Id="rId277" Type="http://schemas.openxmlformats.org/officeDocument/2006/relationships/hyperlink" Target="https://www.aqwella.com/upload/iblock/318/Fargo_80_tech.pdf" TargetMode="External"/><Relationship Id="rId298" Type="http://schemas.openxmlformats.org/officeDocument/2006/relationships/hyperlink" Target="https://www.aqwella.com/upload/iblock/61f/&#1057;ity_60_tech.pdf" TargetMode="External"/><Relationship Id="rId400" Type="http://schemas.openxmlformats.org/officeDocument/2006/relationships/hyperlink" Target="https://www.aqwella.com/upload/iblock/898/Urban_45_tech.pdf" TargetMode="External"/><Relationship Id="rId421" Type="http://schemas.openxmlformats.org/officeDocument/2006/relationships/hyperlink" Target="https://www.aqwella.com/upload/iblock/607/best_shelf.png" TargetMode="External"/><Relationship Id="rId442" Type="http://schemas.openxmlformats.org/officeDocument/2006/relationships/hyperlink" Target="https://www.aqwella.com/upload/iblock/9b0/54y37ybdtoxl0035rjfgo2vhnkc8fogo/Aura_80_&#1040;_tech.pdf" TargetMode="External"/><Relationship Id="rId463" Type="http://schemas.openxmlformats.org/officeDocument/2006/relationships/hyperlink" Target="https://www.aqwella.com/upload/iblock/db4/tr7mqnnpcen64wwc2dhpe5zw2f15urvd/Vision_70_&#1042;_tech.pdf" TargetMode="External"/><Relationship Id="rId484" Type="http://schemas.openxmlformats.org/officeDocument/2006/relationships/hyperlink" Target="https://www.aqwella.com/upload/iblock/f52/5td48obeabi0kqsca0q41ybhswzy54o1/elegance_80.png" TargetMode="External"/><Relationship Id="rId519" Type="http://schemas.openxmlformats.org/officeDocument/2006/relationships/hyperlink" Target="https://www.aqwella.com/upload/iblock/2ff/2ix1as3ikckslcu27mdp93kh24u7nqtv/Pure_80_tech.pdf" TargetMode="External"/><Relationship Id="rId116" Type="http://schemas.openxmlformats.org/officeDocument/2006/relationships/hyperlink" Target="https://www.aqwella.com/upload/iblock/e82/Inf.10.04.D2.png" TargetMode="External"/><Relationship Id="rId137" Type="http://schemas.openxmlformats.org/officeDocument/2006/relationships/hyperlink" Target="https://www.aqwella.com/upload/iblock/3eb/malaga_900L.png" TargetMode="External"/><Relationship Id="rId158" Type="http://schemas.openxmlformats.org/officeDocument/2006/relationships/hyperlink" Target="https://www.aqwella.com/upload/iblock/408/Mobi_tech.pdf" TargetMode="External"/><Relationship Id="rId302" Type="http://schemas.openxmlformats.org/officeDocument/2006/relationships/hyperlink" Target="https://www.aqwella.com/upload/iblock/b67/Smart_50_tech.pdf" TargetMode="External"/><Relationship Id="rId323" Type="http://schemas.openxmlformats.org/officeDocument/2006/relationships/hyperlink" Target="https://www.aqwella.com/upload/iblock/517/Manchester_100_floor_tech.pdf" TargetMode="External"/><Relationship Id="rId344" Type="http://schemas.openxmlformats.org/officeDocument/2006/relationships/hyperlink" Target="https://www.aqwella.com/upload/iblock/6be/Accent_90_R_tech.pdf" TargetMode="External"/><Relationship Id="rId530" Type="http://schemas.openxmlformats.org/officeDocument/2006/relationships/hyperlink" Target="https://www.aqwella.com/upload/iblock/884/ctix3edp4qtv0e3mkwr0xnph6c9uoxmj/Duet_55_2n_tech.pdf" TargetMode="External"/><Relationship Id="rId20" Type="http://schemas.openxmlformats.org/officeDocument/2006/relationships/hyperlink" Target="https://www.aqwella.com/upload/iblock/fbd/stil_750.png" TargetMode="External"/><Relationship Id="rId41" Type="http://schemas.openxmlformats.org/officeDocument/2006/relationships/hyperlink" Target="https://www.aqwella.com/upload/iblock/aff/Allegro_50_1_tech.pdf" TargetMode="External"/><Relationship Id="rId62" Type="http://schemas.openxmlformats.org/officeDocument/2006/relationships/hyperlink" Target="https://www.aqwella.com/upload/iblock/37e/Brig_60_2_floor_tech.pdf" TargetMode="External"/><Relationship Id="rId83" Type="http://schemas.openxmlformats.org/officeDocument/2006/relationships/hyperlink" Target="https://www.aqwella.com/upload/iblock/475/foster_700.png" TargetMode="External"/><Relationship Id="rId179" Type="http://schemas.openxmlformats.org/officeDocument/2006/relationships/hyperlink" Target="https://www.aqwella.com/upload/iblock/9b6/xplry31ctt08fj6k1dw1bl9c89aqiscp/wb_olimpia.png" TargetMode="External"/><Relationship Id="rId365" Type="http://schemas.openxmlformats.org/officeDocument/2006/relationships/hyperlink" Target="https://www.aqwella.com/upload/iblock/886/CMPSL0604D_01.png" TargetMode="External"/><Relationship Id="rId386" Type="http://schemas.openxmlformats.org/officeDocument/2006/relationships/hyperlink" Target="https://www.aqwella.com/upload/iblock/303/Cube_900_tech.pdf" TargetMode="External"/><Relationship Id="rId551" Type="http://schemas.openxmlformats.org/officeDocument/2006/relationships/hyperlink" Target="https://www.aqwella.com/upload/iblock/212/7iq1er54cxit6krtw163f50oek9hbt8y/Aura_70_&#1040;_tech.pdf" TargetMode="External"/><Relationship Id="rId572" Type="http://schemas.openxmlformats.org/officeDocument/2006/relationships/hyperlink" Target="https://www.aqwella.com/upload/iblock/a87/ir6k0y9u4oe50fx5vwar0se3xqw6tr2e/vento_60MD_int_750&#1093;750.png" TargetMode="External"/><Relationship Id="rId593" Type="http://schemas.openxmlformats.org/officeDocument/2006/relationships/hyperlink" Target="https://www.aqwella.com/upload/iblock/7eb/3b7tms3y2ae1ve4q0um313u295u7wvnr/Vento_75_tech.pdf" TargetMode="External"/><Relationship Id="rId607" Type="http://schemas.openxmlformats.org/officeDocument/2006/relationships/hyperlink" Target="https://www.aqwella.com/upload/iblock/324/td6mhf8sj3rb7kqxkm7pcg05f22f324e/Vento_35_tech.pdf" TargetMode="External"/><Relationship Id="rId628" Type="http://schemas.openxmlformats.org/officeDocument/2006/relationships/hyperlink" Target="https://www.aqwella.com/upload/iblock/d3b/tu4q7yg0gp3f01o2ef4xexxdr1zxb67o/vento_90LMD_opened_750&#1093;750.png" TargetMode="External"/><Relationship Id="rId190" Type="http://schemas.openxmlformats.org/officeDocument/2006/relationships/hyperlink" Target="https://www.aqwella.com/upload/iblock/e97/Mobi_tech.pdf" TargetMode="External"/><Relationship Id="rId204" Type="http://schemas.openxmlformats.org/officeDocument/2006/relationships/hyperlink" Target="https://www.aqwella.com/upload/iblock/a22/Mobi_tech.pdf" TargetMode="External"/><Relationship Id="rId225" Type="http://schemas.openxmlformats.org/officeDocument/2006/relationships/hyperlink" Target="https://www.aqwella.com/upload/iblock/db0/Mobi_tech.pdf" TargetMode="External"/><Relationship Id="rId246" Type="http://schemas.openxmlformats.org/officeDocument/2006/relationships/hyperlink" Target="https://www.aqwella.com/upload/iblock/0f2/Manchester_100_hang_tech.pdf" TargetMode="External"/><Relationship Id="rId267" Type="http://schemas.openxmlformats.org/officeDocument/2006/relationships/hyperlink" Target="https://www.aqwella.com/upload/iblock/850/Fargo_tech.pdf" TargetMode="External"/><Relationship Id="rId288" Type="http://schemas.openxmlformats.org/officeDocument/2006/relationships/hyperlink" Target="https://www.aqwella.com/upload/iblock/a45/Sity_50_tech.pdf" TargetMode="External"/><Relationship Id="rId411" Type="http://schemas.openxmlformats.org/officeDocument/2006/relationships/hyperlink" Target="https://www.aqwella.com/upload/iblock/eef/fest_60.png" TargetMode="External"/><Relationship Id="rId432" Type="http://schemas.openxmlformats.org/officeDocument/2006/relationships/hyperlink" Target="https://www.aqwella.com/upload/iblock/e04/fest_80.png" TargetMode="External"/><Relationship Id="rId453" Type="http://schemas.openxmlformats.org/officeDocument/2006/relationships/hyperlink" Target="https://www.aqwella.com/upload/iblock/9a6/5fks1vawkyis8g38dyn33bx9iihwasw9/Soul_55_tech.pdf" TargetMode="External"/><Relationship Id="rId474" Type="http://schemas.openxmlformats.org/officeDocument/2006/relationships/hyperlink" Target="https://www.aqwella.com/upload/iblock/02d/hk4nvrox6x56fn9c6j1eoxa4f6rw1kpv/eleganse_500.png" TargetMode="External"/><Relationship Id="rId509" Type="http://schemas.openxmlformats.org/officeDocument/2006/relationships/hyperlink" Target="https://www.aqwella.com/upload/iblock/303/ljrl3iytda8ev45rmgdvw5vyqga3e0jh/Pure_65_tech.pdf" TargetMode="External"/><Relationship Id="rId106" Type="http://schemas.openxmlformats.org/officeDocument/2006/relationships/hyperlink" Target="https://www.aqwella.com/upload/iblock/1f8/Neo_60_hang_tech.pdf" TargetMode="External"/><Relationship Id="rId127" Type="http://schemas.openxmlformats.org/officeDocument/2006/relationships/hyperlink" Target="https://www.aqwella.com/upload/iblock/367/Genesis_tech.pdf" TargetMode="External"/><Relationship Id="rId313" Type="http://schemas.openxmlformats.org/officeDocument/2006/relationships/hyperlink" Target="https://www.aqwella.com/upload/iblock/300/Bergamo_tech.pdf" TargetMode="External"/><Relationship Id="rId495" Type="http://schemas.openxmlformats.org/officeDocument/2006/relationships/hyperlink" Target="https://www.aqwella.com/upload/iblock/04c/w17zrjequ61i6j1i88per9r6rmyc8ktr/Pure_100_tech.pdf" TargetMode="External"/><Relationship Id="rId10" Type="http://schemas.openxmlformats.org/officeDocument/2006/relationships/hyperlink" Target="https://www.aqwella.com/upload/iblock/877/Barcelona_P45_tech.pdf" TargetMode="External"/><Relationship Id="rId31" Type="http://schemas.openxmlformats.org/officeDocument/2006/relationships/hyperlink" Target="https://www.aqwella.com/upload/iblock/4aa/Allegro_V6_tech.pdf" TargetMode="External"/><Relationship Id="rId52" Type="http://schemas.openxmlformats.org/officeDocument/2006/relationships/hyperlink" Target="https://www.aqwella.com/upload/iblock/019/stil_850.png" TargetMode="External"/><Relationship Id="rId73" Type="http://schemas.openxmlformats.org/officeDocument/2006/relationships/hyperlink" Target="https://www.aqwella.com/upload/iblock/39c/stil_850.png" TargetMode="External"/><Relationship Id="rId94" Type="http://schemas.openxmlformats.org/officeDocument/2006/relationships/hyperlink" Target="https://www.aqwella.com/upload/iblock/263/q60.png" TargetMode="External"/><Relationship Id="rId148" Type="http://schemas.openxmlformats.org/officeDocument/2006/relationships/hyperlink" Target="https://www.aqwella.com/upload/iblock/a42/Mobi_tech.pdf" TargetMode="External"/><Relationship Id="rId169" Type="http://schemas.openxmlformats.org/officeDocument/2006/relationships/hyperlink" Target="https://www.aqwella.com/upload/iblock/226/4x3k9kltx1wi10twgmzugijgykog4wsx/wb_olimpia.png" TargetMode="External"/><Relationship Id="rId334" Type="http://schemas.openxmlformats.org/officeDocument/2006/relationships/hyperlink" Target="https://www.aqwella.com/upload/iblock/93e/Accent_120_tech.pdf" TargetMode="External"/><Relationship Id="rId355" Type="http://schemas.openxmlformats.org/officeDocument/2006/relationships/hyperlink" Target="https://www.aqwella.com/upload/iblock/8ee/Basic_105_tech.pdf" TargetMode="External"/><Relationship Id="rId376" Type="http://schemas.openxmlformats.org/officeDocument/2006/relationships/hyperlink" Target="https://www.aqwella.com/upload/iblock/aea/Alba_60_tech.pdf" TargetMode="External"/><Relationship Id="rId397" Type="http://schemas.openxmlformats.org/officeDocument/2006/relationships/hyperlink" Target="https://www.aqwella.com/upload/iblock/646/foster_45.png" TargetMode="External"/><Relationship Id="rId520" Type="http://schemas.openxmlformats.org/officeDocument/2006/relationships/hyperlink" Target="https://www.aqwella.com/upload/iblock/80d/z82ctr1s5oxj5dvhjf8p0sbfnrk6jbyo/Pure_100_tech.pdf" TargetMode="External"/><Relationship Id="rId541" Type="http://schemas.openxmlformats.org/officeDocument/2006/relationships/hyperlink" Target="https://aqwella.com/upload/iblock/d0f/clu6ntnos590eklh4r28hm5y0hsscu0k/crea_38_round_web2.png" TargetMode="External"/><Relationship Id="rId562" Type="http://schemas.openxmlformats.org/officeDocument/2006/relationships/hyperlink" Target="https://www.aqwella.com/upload/iblock/478/untitled%20(2).png" TargetMode="External"/><Relationship Id="rId583" Type="http://schemas.openxmlformats.org/officeDocument/2006/relationships/hyperlink" Target="https://www.aqwella.com/upload/iblock/896/j8bbid6mxaby9brs0ol3iww3q62z7yb2/vento_60SH_int_750&#1093;750.png" TargetMode="External"/><Relationship Id="rId618" Type="http://schemas.openxmlformats.org/officeDocument/2006/relationships/hyperlink" Target="https://www.aqwella.com/upload/iblock/67a/i4x3kz3ikkqd9k6xdztasoobcemp330j/vento_35SH_int_penal_750&#1093;750.png" TargetMode="External"/><Relationship Id="rId4" Type="http://schemas.openxmlformats.org/officeDocument/2006/relationships/hyperlink" Target="https://www.aqwella.com/upload/iblock/309/Barcelona_55_tech.pdf" TargetMode="External"/><Relationship Id="rId180" Type="http://schemas.openxmlformats.org/officeDocument/2006/relationships/hyperlink" Target="https://www.aqwella.com/upload/iblock/7d2/Mobi_tech.pdf" TargetMode="External"/><Relationship Id="rId215" Type="http://schemas.openxmlformats.org/officeDocument/2006/relationships/hyperlink" Target="https://www.aqwella.com/upload/iblock/90d/zfrtj2dt32l3u62d6km9rg2hioclphn9/wb_olimpia.png" TargetMode="External"/><Relationship Id="rId236" Type="http://schemas.openxmlformats.org/officeDocument/2006/relationships/hyperlink" Target="https://www.aqwella.com/upload/iblock/26e/Mobi_tech.pdf" TargetMode="External"/><Relationship Id="rId257" Type="http://schemas.openxmlformats.org/officeDocument/2006/relationships/hyperlink" Target="https://www.aqwella.com/upload/iblock/9d9/foster_800.png" TargetMode="External"/><Relationship Id="rId278" Type="http://schemas.openxmlformats.org/officeDocument/2006/relationships/hyperlink" Target="https://www.aqwella.com/upload/iblock/964/Inf.10.04.D2.png" TargetMode="External"/><Relationship Id="rId401" Type="http://schemas.openxmlformats.org/officeDocument/2006/relationships/hyperlink" Target="https://www.aqwella.com/upload/iblock/af9/foster_50.png" TargetMode="External"/><Relationship Id="rId422" Type="http://schemas.openxmlformats.org/officeDocument/2006/relationships/hyperlink" Target="https://www.aqwella.com/upload/iblock/66f/Craft_1000_tech.pdf" TargetMode="External"/><Relationship Id="rId443" Type="http://schemas.openxmlformats.org/officeDocument/2006/relationships/hyperlink" Target="https://www.aqwella.com/upload/iblock/969/cczi5yq79jj8oj0n5p3e5k1eiaovtww1/Moon_100_tech.pdf" TargetMode="External"/><Relationship Id="rId464" Type="http://schemas.openxmlformats.org/officeDocument/2006/relationships/hyperlink" Target="https://www.aqwella.com/upload/iblock/ff0/fnskb4mhl48l6gxw5sp5y3s6zkmc03h1/Vision_80_&#1042;_tech.pdf" TargetMode="External"/><Relationship Id="rId303" Type="http://schemas.openxmlformats.org/officeDocument/2006/relationships/hyperlink" Target="https://www.aqwella.com/upload/iblock/e0e/moduo_slim_50.png" TargetMode="External"/><Relationship Id="rId485" Type="http://schemas.openxmlformats.org/officeDocument/2006/relationships/hyperlink" Target="https://www.aqwella.com/upload/iblock/0d2/4hirwa96mrnecvka0ui5xkzod1ywcxhv/Rodos_85_1_tech.pdf" TargetMode="External"/><Relationship Id="rId42" Type="http://schemas.openxmlformats.org/officeDocument/2006/relationships/hyperlink" Target="https://www.aqwella.com/upload/iblock/0e3/eleganse_650.png" TargetMode="External"/><Relationship Id="rId84" Type="http://schemas.openxmlformats.org/officeDocument/2006/relationships/hyperlink" Target="https://www.aqwella.com/upload/iblock/05d/Foster_70_N_tech.pdf" TargetMode="External"/><Relationship Id="rId138" Type="http://schemas.openxmlformats.org/officeDocument/2006/relationships/hyperlink" Target="https://www.aqwella.com/upload/iblock/91f/Miami_tech.pdf" TargetMode="External"/><Relationship Id="rId345" Type="http://schemas.openxmlformats.org/officeDocument/2006/relationships/hyperlink" Target="https://www.aqwella.com/upload/iblock/46e/Accent_120_tech.pdf" TargetMode="External"/><Relationship Id="rId387" Type="http://schemas.openxmlformats.org/officeDocument/2006/relationships/hyperlink" Target="https://www.aqwella.com/upload/iblock/33d/Cube_900_tech.pdf" TargetMode="External"/><Relationship Id="rId510" Type="http://schemas.openxmlformats.org/officeDocument/2006/relationships/hyperlink" Target="https://www.aqwella.com/upload/iblock/407/7rmy545tubd5fv9g65pl451x687pwh7y/4610119205126.png" TargetMode="External"/><Relationship Id="rId552" Type="http://schemas.openxmlformats.org/officeDocument/2006/relationships/hyperlink" Target="https://www.aqwella.com/upload/iblock/e22/70%20(1).png" TargetMode="External"/><Relationship Id="rId594" Type="http://schemas.openxmlformats.org/officeDocument/2006/relationships/hyperlink" Target="https://www.aqwella.com/upload/iblock/35e/yoj5ol1rybzp692qzhl2pqq43d115w06/vento_90LW_int_750&#1093;750.png" TargetMode="External"/><Relationship Id="rId608" Type="http://schemas.openxmlformats.org/officeDocument/2006/relationships/hyperlink" Target="https://www.aqwella.com/upload/iblock/361/vr23lnx8do3zcccd6ei2jg4zkxrmx3x7/vento_90LSH_int_750&#1093;750.png" TargetMode="External"/><Relationship Id="rId191" Type="http://schemas.openxmlformats.org/officeDocument/2006/relationships/hyperlink" Target="https://www.aqwella.com/upload/iblock/9b6/3lxopc1i2n9xwibhazhecmlncwqlim1p/wb_olimpia.png" TargetMode="External"/><Relationship Id="rId205" Type="http://schemas.openxmlformats.org/officeDocument/2006/relationships/hyperlink" Target="https://www.aqwella.com/upload/iblock/104/kb77tsauqcmailj9zm6t9pwqned5e1c3/wb_olimpia.png" TargetMode="External"/><Relationship Id="rId247" Type="http://schemas.openxmlformats.org/officeDocument/2006/relationships/hyperlink" Target="https://www.aqwella.com/upload/iblock/837/foster_1000.png" TargetMode="External"/><Relationship Id="rId412" Type="http://schemas.openxmlformats.org/officeDocument/2006/relationships/hyperlink" Target="https://www.aqwella.com/upload/iblock/1a0/Urban_60_tech.pdf" TargetMode="External"/><Relationship Id="rId107" Type="http://schemas.openxmlformats.org/officeDocument/2006/relationships/hyperlink" Target="https://www.aqwella.com/upload/iblock/266/Neo_70_hang_tech.pdf" TargetMode="External"/><Relationship Id="rId289" Type="http://schemas.openxmlformats.org/officeDocument/2006/relationships/hyperlink" Target="https://www.aqwella.com/upload/iblock/bb2/mini_50.png" TargetMode="External"/><Relationship Id="rId454" Type="http://schemas.openxmlformats.org/officeDocument/2006/relationships/hyperlink" Target="https://www.aqwella.com/upload/iblock/70c/5o14eat3iux0zodscg3b01jlxn1xonhf/Soul_55_&#1040;_tech.pdf" TargetMode="External"/><Relationship Id="rId496" Type="http://schemas.openxmlformats.org/officeDocument/2006/relationships/hyperlink" Target="https://www.aqwella.com/upload/iblock/154/gb9zs4snpw180usg9yeia5mojzeua39a/4610119205164.png" TargetMode="External"/><Relationship Id="rId11" Type="http://schemas.openxmlformats.org/officeDocument/2006/relationships/hyperlink" Target="https://www.aqwella.com/upload/iblock/7bf/Barcelona_P45z_tech.pdf" TargetMode="External"/><Relationship Id="rId53" Type="http://schemas.openxmlformats.org/officeDocument/2006/relationships/hyperlink" Target="https://www.aqwella.com/upload/iblock/419/Allegro_85_3_tech.pdf" TargetMode="External"/><Relationship Id="rId149" Type="http://schemas.openxmlformats.org/officeDocument/2006/relationships/hyperlink" Target="https://www.aqwella.com/upload/iblock/a17/hgib78c7t9v59f5fmwka1lzumbqmf3jc/wb_olimpia.png" TargetMode="External"/><Relationship Id="rId314" Type="http://schemas.openxmlformats.org/officeDocument/2006/relationships/hyperlink" Target="https://www.aqwella.com/upload/iblock/59b/Bergamo_tech.pdf" TargetMode="External"/><Relationship Id="rId356" Type="http://schemas.openxmlformats.org/officeDocument/2006/relationships/hyperlink" Target="https://www.aqwella.com/upload/iblock/c5c/Basic_P35_tech.pdf" TargetMode="External"/><Relationship Id="rId398" Type="http://schemas.openxmlformats.org/officeDocument/2006/relationships/hyperlink" Target="https://www.aqwella.com/upload/iblock/c1b/Urban_45_tech.pdf" TargetMode="External"/><Relationship Id="rId521" Type="http://schemas.openxmlformats.org/officeDocument/2006/relationships/hyperlink" Target="https://www.aqwella.com/upload/iblock/5bf/n2a6mq5bo5wy7wtdmivzl5z1xrpzng2k/Pure_100_tech.pdf" TargetMode="External"/><Relationship Id="rId563" Type="http://schemas.openxmlformats.org/officeDocument/2006/relationships/hyperlink" Target="https://www.aqwella.com/upload/iblock/500/MOB0110BS+MOB0710W.png" TargetMode="External"/><Relationship Id="rId619" Type="http://schemas.openxmlformats.org/officeDocument/2006/relationships/hyperlink" Target="https://www.aqwella.com/upload/iblock/cc3/f9yed093mj2jn0trrflfnkc5m4hylu2v/vento_35_tech_750&#1093;750.png" TargetMode="External"/><Relationship Id="rId95" Type="http://schemas.openxmlformats.org/officeDocument/2006/relationships/hyperlink" Target="https://www.aqwella.com/upload/iblock/80c/Neo_60_floor_tech.pdf" TargetMode="External"/><Relationship Id="rId160" Type="http://schemas.openxmlformats.org/officeDocument/2006/relationships/hyperlink" Target="https://www.aqwella.com/upload/iblock/f8f/Mobi_tech.pdf" TargetMode="External"/><Relationship Id="rId216" Type="http://schemas.openxmlformats.org/officeDocument/2006/relationships/hyperlink" Target="https://www.aqwella.com/upload/iblock/9fa/Mobi_tech.pdf" TargetMode="External"/><Relationship Id="rId423" Type="http://schemas.openxmlformats.org/officeDocument/2006/relationships/hyperlink" Target="https://www.aqwella.com/upload/iblock/2bf/best_shelf.png" TargetMode="External"/><Relationship Id="rId258" Type="http://schemas.openxmlformats.org/officeDocument/2006/relationships/hyperlink" Target="https://www.aqwella.com/upload/iblock/a27/Manchester_80_floor_tech.pdf" TargetMode="External"/><Relationship Id="rId465" Type="http://schemas.openxmlformats.org/officeDocument/2006/relationships/hyperlink" Target="https://www.aqwella.com/upload/iblock/f6f/9ak1m1tjhkllbc6xhvsw136qbvejgpr8/Simplex_100_tech.pdf" TargetMode="External"/><Relationship Id="rId630" Type="http://schemas.openxmlformats.org/officeDocument/2006/relationships/hyperlink" Target="https://www.aqwella.com/upload/iblock/d28/q5wur53msrbhugzoe5pmie6biqjx7yh8/vento_110MD_750&#1093;750.png" TargetMode="External"/><Relationship Id="rId22" Type="http://schemas.openxmlformats.org/officeDocument/2006/relationships/hyperlink" Target="https://www.aqwella.com/upload/iblock/687/stil_850.png" TargetMode="External"/><Relationship Id="rId64" Type="http://schemas.openxmlformats.org/officeDocument/2006/relationships/hyperlink" Target="https://www.aqwella.com/upload/iblock/fdb/Brig_70_hang_tech.pdf" TargetMode="External"/><Relationship Id="rId118" Type="http://schemas.openxmlformats.org/officeDocument/2006/relationships/hyperlink" Target="https://www.aqwella.com/upload/iblock/8e7/Inf.10.04.D2.png" TargetMode="External"/><Relationship Id="rId325" Type="http://schemas.openxmlformats.org/officeDocument/2006/relationships/hyperlink" Target="https://www.aqwella.com/upload/iblock/5ca/Manchester_70_floor_tech.pdf" TargetMode="External"/><Relationship Id="rId367" Type="http://schemas.openxmlformats.org/officeDocument/2006/relationships/hyperlink" Target="https://www.aqwella.com/upload/iblock/bb4/CMPSL0604D_02.png" TargetMode="External"/><Relationship Id="rId532" Type="http://schemas.openxmlformats.org/officeDocument/2006/relationships/hyperlink" Target="https://www.aqwella.com/upload/iblock/537/cb9r235luvlk975i7r1d9il06njn6zs9/Duet_55_2n_tech.pdf" TargetMode="External"/><Relationship Id="rId574" Type="http://schemas.openxmlformats.org/officeDocument/2006/relationships/hyperlink" Target="https://www.aqwella.com/upload/iblock/5b6/lq154j8joxd2mgyp3d7gs8vnnzj3brv3/vento_75_tech_750&#1093;750.png" TargetMode="External"/><Relationship Id="rId171" Type="http://schemas.openxmlformats.org/officeDocument/2006/relationships/hyperlink" Target="https://www.aqwella.com/upload/iblock/8f0/3lvo08ygomblgjy5prl9iph8ylgh7nnr/wb_olimpia.png" TargetMode="External"/><Relationship Id="rId227" Type="http://schemas.openxmlformats.org/officeDocument/2006/relationships/hyperlink" Target="https://www.aqwella.com/upload/iblock/006/Mobi_tech.pdf" TargetMode="External"/><Relationship Id="rId269" Type="http://schemas.openxmlformats.org/officeDocument/2006/relationships/hyperlink" Target="https://www.aqwella.com/upload/iblock/abc/Fargo_tech.pdf" TargetMode="External"/><Relationship Id="rId434" Type="http://schemas.openxmlformats.org/officeDocument/2006/relationships/hyperlink" Target="https://www.aqwella.com/upload/iblock/e5e/Astrid_100_tech_merged.pdf" TargetMode="External"/><Relationship Id="rId476" Type="http://schemas.openxmlformats.org/officeDocument/2006/relationships/hyperlink" Target="https://www.aqwella.com/upload/iblock/cdc/8ajbzewd2cfj96m56b9lde7q40nnk7ll/eleganse_650.png" TargetMode="External"/><Relationship Id="rId33" Type="http://schemas.openxmlformats.org/officeDocument/2006/relationships/hyperlink" Target="https://www.aqwella.com/upload/iblock/ec2/Allegro_P4k_tech.pdf" TargetMode="External"/><Relationship Id="rId129" Type="http://schemas.openxmlformats.org/officeDocument/2006/relationships/hyperlink" Target="https://www.aqwella.com/upload/iblock/a2a/Genesis_tech.pdf" TargetMode="External"/><Relationship Id="rId280" Type="http://schemas.openxmlformats.org/officeDocument/2006/relationships/hyperlink" Target="https://www.aqwella.com/upload/iblock/057/Inf.10.04.D2.png" TargetMode="External"/><Relationship Id="rId336" Type="http://schemas.openxmlformats.org/officeDocument/2006/relationships/hyperlink" Target="https://www.aqwella.com/upload/iblock/c50/Accent_40_tech.pdf" TargetMode="External"/><Relationship Id="rId501" Type="http://schemas.openxmlformats.org/officeDocument/2006/relationships/hyperlink" Target="https://www.aqwella.com/upload/iblock/32c/tpjw7qlgkr50go0ko6gnyh7lr1oswqhf/Pure_65_tech.pdf" TargetMode="External"/><Relationship Id="rId543" Type="http://schemas.openxmlformats.org/officeDocument/2006/relationships/hyperlink" Target="https://aqwella.com/upload/iblock/3ab/mlxzbok5r145125fvursirwqw9y0e1n6/Geometria_100_1_ST_tech.pdf" TargetMode="External"/><Relationship Id="rId75" Type="http://schemas.openxmlformats.org/officeDocument/2006/relationships/hyperlink" Target="https://www.aqwella.com/upload/iblock/535/Foster_60_tech.pdf" TargetMode="External"/><Relationship Id="rId140" Type="http://schemas.openxmlformats.org/officeDocument/2006/relationships/hyperlink" Target="https://www.aqwella.com/upload/iblock/7b6/Miami_tech.pdf" TargetMode="External"/><Relationship Id="rId182" Type="http://schemas.openxmlformats.org/officeDocument/2006/relationships/hyperlink" Target="https://www.aqwella.com/upload/iblock/561/Mobi_tech.pdf" TargetMode="External"/><Relationship Id="rId378" Type="http://schemas.openxmlformats.org/officeDocument/2006/relationships/hyperlink" Target="https://www.aqwella.com/upload/iblock/273/Alba_60_tech.pdf" TargetMode="External"/><Relationship Id="rId403" Type="http://schemas.openxmlformats.org/officeDocument/2006/relationships/hyperlink" Target="https://www.aqwella.com/upload/iblock/267/foster_50.png" TargetMode="External"/><Relationship Id="rId585" Type="http://schemas.openxmlformats.org/officeDocument/2006/relationships/hyperlink" Target="https://www.aqwella.com/upload/iblock/631/wmwqx9n4cq4ypteeynpkb4ejv3ulx62n/vento_60_tech_750&#1093;750.png" TargetMode="External"/><Relationship Id="rId6" Type="http://schemas.openxmlformats.org/officeDocument/2006/relationships/hyperlink" Target="https://www.aqwella.com/upload/iblock/d7e/Barcelona_75_tech.pdf" TargetMode="External"/><Relationship Id="rId238" Type="http://schemas.openxmlformats.org/officeDocument/2006/relationships/hyperlink" Target="https://www.aqwella.com/upload/iblock/289/forma_l.png" TargetMode="External"/><Relationship Id="rId445" Type="http://schemas.openxmlformats.org/officeDocument/2006/relationships/hyperlink" Target="https://www.aqwella.com/upload/iblock/7c5/k18uo6oxdxp6joidajl1er0graom7u9h/Moon_80_tech.pdf" TargetMode="External"/><Relationship Id="rId487" Type="http://schemas.openxmlformats.org/officeDocument/2006/relationships/hyperlink" Target="https://www.aqwella.com/upload/iblock/5a8/d2xxrd0tas3t4tqdwvy4b4oz59srxrt0/Rodos_85_2n_tech.pdf" TargetMode="External"/><Relationship Id="rId610" Type="http://schemas.openxmlformats.org/officeDocument/2006/relationships/hyperlink" Target="https://www.aqwella.com/upload/iblock/f44/tq1ukd4avt4tmmayv6lplsjtptv03rzm/vento_110W_int_750&#1093;750.png" TargetMode="External"/><Relationship Id="rId291" Type="http://schemas.openxmlformats.org/officeDocument/2006/relationships/hyperlink" Target="https://www.aqwella.com/upload/iblock/a72/mini_60.png" TargetMode="External"/><Relationship Id="rId305" Type="http://schemas.openxmlformats.org/officeDocument/2006/relationships/hyperlink" Target="https://www.aqwella.com/upload/iblock/eed/moduo_slim_60.png" TargetMode="External"/><Relationship Id="rId347" Type="http://schemas.openxmlformats.org/officeDocument/2006/relationships/hyperlink" Target="https://www.aqwella.com/upload/iblock/6f9/Basic_65_tech.pdf" TargetMode="External"/><Relationship Id="rId512" Type="http://schemas.openxmlformats.org/officeDocument/2006/relationships/hyperlink" Target="https://www.aqwella.com/upload/iblock/708/x3cp9spjrk8oinqzvo5d90jexaporvk1/4610119205126.png" TargetMode="External"/><Relationship Id="rId44" Type="http://schemas.openxmlformats.org/officeDocument/2006/relationships/hyperlink" Target="https://www.aqwella.com/upload/iblock/25f/eleganse_650.png" TargetMode="External"/><Relationship Id="rId86" Type="http://schemas.openxmlformats.org/officeDocument/2006/relationships/hyperlink" Target="https://www.aqwella.com/upload/iblock/c7a/Foster_80_hang_tech.pdf" TargetMode="External"/><Relationship Id="rId151" Type="http://schemas.openxmlformats.org/officeDocument/2006/relationships/hyperlink" Target="https://www.aqwella.com/upload/iblock/e1a/1fz964ggoushb028rn0rztxzey15kvr8/wb_olimpia.png" TargetMode="External"/><Relationship Id="rId389" Type="http://schemas.openxmlformats.org/officeDocument/2006/relationships/hyperlink" Target="https://www.aqwella.com/upload/iblock/459/foster_1000.png" TargetMode="External"/><Relationship Id="rId554" Type="http://schemas.openxmlformats.org/officeDocument/2006/relationships/hyperlink" Target="https://www.aqwella.com/upload/iblock/00c/40&#1089;&#1084;.png" TargetMode="External"/><Relationship Id="rId596" Type="http://schemas.openxmlformats.org/officeDocument/2006/relationships/hyperlink" Target="https://www.aqwella.com/upload/iblock/818/b6w1x9wo1ivv43atpjetm678x6ppc2l6/Vento_90_L_tech.pdf" TargetMode="External"/><Relationship Id="rId193" Type="http://schemas.openxmlformats.org/officeDocument/2006/relationships/hyperlink" Target="https://www.aqwella.com/upload/iblock/5ff/33gvza5iitllgzfb6iqwgo3fwuix4s9i/wb_olimpia.png" TargetMode="External"/><Relationship Id="rId207" Type="http://schemas.openxmlformats.org/officeDocument/2006/relationships/hyperlink" Target="https://www.aqwella.com/upload/iblock/83d/ptf54myovobucqxml2c3cqiu2gl9ehcd/wb_olimpia.png" TargetMode="External"/><Relationship Id="rId249" Type="http://schemas.openxmlformats.org/officeDocument/2006/relationships/hyperlink" Target="https://www.aqwella.com/upload/iblock/adf/foster_600.png" TargetMode="External"/><Relationship Id="rId414" Type="http://schemas.openxmlformats.org/officeDocument/2006/relationships/hyperlink" Target="https://www.aqwella.com/upload/iblock/800/Urban_80_tech.pdf" TargetMode="External"/><Relationship Id="rId456" Type="http://schemas.openxmlformats.org/officeDocument/2006/relationships/hyperlink" Target="https://www.aqwella.com/upload/iblock/351/v5618fpmnx6jje234glrsd7in5vyd8da/Vision_120A_tech.pdf" TargetMode="External"/><Relationship Id="rId498" Type="http://schemas.openxmlformats.org/officeDocument/2006/relationships/hyperlink" Target="https://www.aqwella.com/upload/iblock/239/n16vsm0loiy5okk1m3jmd403m2po4j5i/4610119205164.png" TargetMode="External"/><Relationship Id="rId621" Type="http://schemas.openxmlformats.org/officeDocument/2006/relationships/hyperlink" Target="https://www.aqwella.com/upload/iblock/bbd/02tjj1k48g4c5ouixq3m2yp35adbu0a9/vento_35SH_int_penal_750&#1093;750.png" TargetMode="External"/><Relationship Id="rId13" Type="http://schemas.openxmlformats.org/officeDocument/2006/relationships/hyperlink" Target="https://www.aqwella.com/upload/iblock/ecf/Barcelona_P5-2k_tech.pdf" TargetMode="External"/><Relationship Id="rId109" Type="http://schemas.openxmlformats.org/officeDocument/2006/relationships/hyperlink" Target="https://www.aqwella.com/upload/iblock/7d4/Neo_60_floor_tech.pdf" TargetMode="External"/><Relationship Id="rId260" Type="http://schemas.openxmlformats.org/officeDocument/2006/relationships/hyperlink" Target="https://www.aqwella.com/upload/iblock/58e/Fargo_100_tech.pdf" TargetMode="External"/><Relationship Id="rId316" Type="http://schemas.openxmlformats.org/officeDocument/2006/relationships/hyperlink" Target="https://www.aqwella.com/upload/iblock/a17/Bergamo_1000_tech.pdf" TargetMode="External"/><Relationship Id="rId523" Type="http://schemas.openxmlformats.org/officeDocument/2006/relationships/hyperlink" Target="https://www.aqwella.com/upload/iblock/b9e/kqwg0jzbe65mdog4mq9i22t0x3almwpx/Pure_100_tech.pdf" TargetMode="External"/><Relationship Id="rId55" Type="http://schemas.openxmlformats.org/officeDocument/2006/relationships/hyperlink" Target="https://www.aqwella.com/upload/iblock/c10/Brig_70_floor_tech.pdf" TargetMode="External"/><Relationship Id="rId97" Type="http://schemas.openxmlformats.org/officeDocument/2006/relationships/hyperlink" Target="https://www.aqwella.com/upload/iblock/838/Neo_60_hang_tech.pdf" TargetMode="External"/><Relationship Id="rId120" Type="http://schemas.openxmlformats.org/officeDocument/2006/relationships/hyperlink" Target="https://www.aqwella.com/upload/iblock/c13/Genesis_tech.pdf" TargetMode="External"/><Relationship Id="rId358" Type="http://schemas.openxmlformats.org/officeDocument/2006/relationships/hyperlink" Target="https://www.aqwella.com/upload/iblock/147/UM%20&#1051;6.pdf" TargetMode="External"/><Relationship Id="rId565" Type="http://schemas.openxmlformats.org/officeDocument/2006/relationships/hyperlink" Target="https://www.aqwella.com/upload/iblock/564/wr11uhxxyw98giwdpucmenm49lq5hdg2/Mal.06.04.D_450&#1093;450.png" TargetMode="External"/><Relationship Id="rId162" Type="http://schemas.openxmlformats.org/officeDocument/2006/relationships/hyperlink" Target="https://www.aqwella.com/upload/iblock/bf2/Mobi_tech.pdf" TargetMode="External"/><Relationship Id="rId218" Type="http://schemas.openxmlformats.org/officeDocument/2006/relationships/hyperlink" Target="https://www.aqwella.com/upload/iblock/b89/Mobi_tech.pdf" TargetMode="External"/><Relationship Id="rId425" Type="http://schemas.openxmlformats.org/officeDocument/2006/relationships/hyperlink" Target="https://www.aqwella.com/upload/iblock/e5d/best_shelf.png" TargetMode="External"/><Relationship Id="rId467" Type="http://schemas.openxmlformats.org/officeDocument/2006/relationships/hyperlink" Target="https://www.aqwella.com/upload/iblock/f43/0dmtbfc0yr4ei4suxzi094922ddtrpkz/Simplex_55_tech.pdf" TargetMode="External"/><Relationship Id="rId271" Type="http://schemas.openxmlformats.org/officeDocument/2006/relationships/hyperlink" Target="https://www.aqwella.com/upload/iblock/988/Fargo_100_tech.pdf" TargetMode="External"/><Relationship Id="rId24" Type="http://schemas.openxmlformats.org/officeDocument/2006/relationships/hyperlink" Target="https://www.aqwella.com/upload/iblock/a27/Barcelona_V5_tech.pdf" TargetMode="External"/><Relationship Id="rId66" Type="http://schemas.openxmlformats.org/officeDocument/2006/relationships/hyperlink" Target="https://www.aqwella.com/upload/iblock/fbe/Brig_70_floor_tech.pdf" TargetMode="External"/><Relationship Id="rId131" Type="http://schemas.openxmlformats.org/officeDocument/2006/relationships/hyperlink" Target="https://www.aqwella.com/upload/iblock/b8b/Miami_tech.pdf" TargetMode="External"/><Relationship Id="rId327" Type="http://schemas.openxmlformats.org/officeDocument/2006/relationships/hyperlink" Target="https://www.aqwella.com/upload/iblock/757/Allegro_105_2_tech.pdf" TargetMode="External"/><Relationship Id="rId369" Type="http://schemas.openxmlformats.org/officeDocument/2006/relationships/hyperlink" Target="https://www.aqwella.com/upload/iblock/925/CMPSL0604D_02.png" TargetMode="External"/><Relationship Id="rId534" Type="http://schemas.openxmlformats.org/officeDocument/2006/relationships/hyperlink" Target="https://www.aqwella.com/upload/iblock/2c8/llpckxxg754zd7wjk9zbjmzgolh8kt4u/Terra_55_1_tech.pdf" TargetMode="External"/><Relationship Id="rId576" Type="http://schemas.openxmlformats.org/officeDocument/2006/relationships/hyperlink" Target="https://www.aqwella.com/upload/iblock/9c7/mh1m0wz2282jph2g1ugu0wjsod6qafg1/vento_110LMD_int_basin_750&#1093;750.png" TargetMode="External"/><Relationship Id="rId173" Type="http://schemas.openxmlformats.org/officeDocument/2006/relationships/hyperlink" Target="https://www.aqwella.com/upload/iblock/4eb/yveac64iyhhvdeo1pbmg41v0kf1l1eac/wb_olimpia.png" TargetMode="External"/><Relationship Id="rId229" Type="http://schemas.openxmlformats.org/officeDocument/2006/relationships/hyperlink" Target="https://www.aqwella.com/upload/iblock/189/Mobi_tech.pdf" TargetMode="External"/><Relationship Id="rId380" Type="http://schemas.openxmlformats.org/officeDocument/2006/relationships/hyperlink" Target="https://www.aqwella.com/upload/iblock/cb3/Cube_700_tech.pdf" TargetMode="External"/><Relationship Id="rId436" Type="http://schemas.openxmlformats.org/officeDocument/2006/relationships/hyperlink" Target="https://www.aqwella.com/upload/iblock/20b/Porto_tech.pdf" TargetMode="External"/><Relationship Id="rId601" Type="http://schemas.openxmlformats.org/officeDocument/2006/relationships/hyperlink" Target="https://www.aqwella.com/upload/iblock/615/mhtdsm6hl24ijhjzeo0riflghovgbnnd/Vento_90_L_tech.pdf" TargetMode="External"/><Relationship Id="rId240" Type="http://schemas.openxmlformats.org/officeDocument/2006/relationships/hyperlink" Target="https://www.aqwella.com/upload/iblock/207/forma_l.png" TargetMode="External"/><Relationship Id="rId478" Type="http://schemas.openxmlformats.org/officeDocument/2006/relationships/hyperlink" Target="https://www.aqwella.com/upload/iblock/dc9/qrk23qm0jz0p36m8ajnvvny57qdljqfg/eleganse_650.png" TargetMode="External"/><Relationship Id="rId35" Type="http://schemas.openxmlformats.org/officeDocument/2006/relationships/hyperlink" Target="https://www.aqwella.com/upload/iblock/641/Allegro_105_2_tech.pdf" TargetMode="External"/><Relationship Id="rId77" Type="http://schemas.openxmlformats.org/officeDocument/2006/relationships/hyperlink" Target="https://www.aqwella.com/upload/iblock/0af/Foster_80_hang_tech.pdf" TargetMode="External"/><Relationship Id="rId100" Type="http://schemas.openxmlformats.org/officeDocument/2006/relationships/hyperlink" Target="https://www.aqwella.com/upload/iblock/f37/q70.png" TargetMode="External"/><Relationship Id="rId282" Type="http://schemas.openxmlformats.org/officeDocument/2006/relationships/hyperlink" Target="https://www.aqwella.com/upload/iblock/24e/infinity_800.png" TargetMode="External"/><Relationship Id="rId338" Type="http://schemas.openxmlformats.org/officeDocument/2006/relationships/hyperlink" Target="https://www.aqwella.com/upload/iblock/e4c/Accent_60_tech.pdf" TargetMode="External"/><Relationship Id="rId503" Type="http://schemas.openxmlformats.org/officeDocument/2006/relationships/hyperlink" Target="https://www.aqwella.com/upload/iblock/b5b/735vref9mf7534xou2sax3go5qie0cdq/Pure_65_tech.pdf" TargetMode="External"/><Relationship Id="rId545" Type="http://schemas.openxmlformats.org/officeDocument/2006/relationships/hyperlink" Target="https://aqwella.com/upload/iblock/a55/0ke3bjeczdlw71e2jdim2knyir3b5j4c/NER0804D.png" TargetMode="External"/><Relationship Id="rId587" Type="http://schemas.openxmlformats.org/officeDocument/2006/relationships/hyperlink" Target="https://www.aqwella.com/upload/iblock/02e/u03s51jg7xgceerh0nidxmccym1grvkd/vento_75MD_int_basin_750&#1093;750.png" TargetMode="External"/><Relationship Id="rId8" Type="http://schemas.openxmlformats.org/officeDocument/2006/relationships/hyperlink" Target="https://www.aqwella.com/upload/iblock/4eb/Barcelona_N5-1k_tech.pdf" TargetMode="External"/><Relationship Id="rId142" Type="http://schemas.openxmlformats.org/officeDocument/2006/relationships/hyperlink" Target="https://www.aqwella.com/upload/iblock/d46/Miami_750_tech.pdf" TargetMode="External"/><Relationship Id="rId184" Type="http://schemas.openxmlformats.org/officeDocument/2006/relationships/hyperlink" Target="https://www.aqwella.com/upload/iblock/7d6/Mobi_tech.pdf" TargetMode="External"/><Relationship Id="rId391" Type="http://schemas.openxmlformats.org/officeDocument/2006/relationships/hyperlink" Target="https://www.aqwella.com/upload/iblock/64d/foster_1000.png" TargetMode="External"/><Relationship Id="rId405" Type="http://schemas.openxmlformats.org/officeDocument/2006/relationships/hyperlink" Target="https://www.aqwella.com/upload/iblock/946/foster_50.png" TargetMode="External"/><Relationship Id="rId447" Type="http://schemas.openxmlformats.org/officeDocument/2006/relationships/hyperlink" Target="https://www.aqwella.com/upload/iblock/ad0/6jbgxlorq7uhi79a75gzccifn15w46ti/Moon_60_&#1040;_tech.pdf" TargetMode="External"/><Relationship Id="rId612" Type="http://schemas.openxmlformats.org/officeDocument/2006/relationships/hyperlink" Target="https://www.aqwella.com/upload/iblock/8dd/hsri9rxu9xpnl1rcs13urcgcbzht9ere/vento_110SH_int_750&#1093;750.png" TargetMode="External"/><Relationship Id="rId251" Type="http://schemas.openxmlformats.org/officeDocument/2006/relationships/hyperlink" Target="https://www.aqwella.com/upload/iblock/8ae/foster_700.png" TargetMode="External"/><Relationship Id="rId489" Type="http://schemas.openxmlformats.org/officeDocument/2006/relationships/hyperlink" Target="https://www.aqwella.com/upload/iblock/24f/pw16sk7gxv300ajbbn2888cwj85ejfju/Rodos_P55n_tech.pdf" TargetMode="External"/><Relationship Id="rId46" Type="http://schemas.openxmlformats.org/officeDocument/2006/relationships/hyperlink" Target="https://www.aqwella.com/upload/iblock/681/stil_750.png" TargetMode="External"/><Relationship Id="rId293" Type="http://schemas.openxmlformats.org/officeDocument/2006/relationships/hyperlink" Target="https://www.aqwella.com/upload/iblock/c92/mini_60.png" TargetMode="External"/><Relationship Id="rId307" Type="http://schemas.openxmlformats.org/officeDocument/2006/relationships/hyperlink" Target="https://www.aqwella.com/upload/iblock/30f/moduo_slim_60.png" TargetMode="External"/><Relationship Id="rId349" Type="http://schemas.openxmlformats.org/officeDocument/2006/relationships/hyperlink" Target="https://www.aqwella.com/upload/iblock/af7/Basic_75_tech.pdf" TargetMode="External"/><Relationship Id="rId514" Type="http://schemas.openxmlformats.org/officeDocument/2006/relationships/hyperlink" Target="https://www.aqwella.com/upload/iblock/aeb/nfxscpge6xggwgpnw3hag2q23ytwetc6/4610119205126.png" TargetMode="External"/><Relationship Id="rId556" Type="http://schemas.openxmlformats.org/officeDocument/2006/relationships/hyperlink" Target="https://www.aqwella.com/upload/iblock/29c/b1xuin36i5txfv1wcueir99njd49qhcf/GEO01082ST+STG814X476MW_01.png" TargetMode="External"/><Relationship Id="rId88" Type="http://schemas.openxmlformats.org/officeDocument/2006/relationships/hyperlink" Target="https://www.aqwella.com/upload/iblock/1aa/Foster_80_floor_tech.pdf" TargetMode="External"/><Relationship Id="rId111" Type="http://schemas.openxmlformats.org/officeDocument/2006/relationships/hyperlink" Target="https://www.aqwella.com/upload/iblock/10d/basin_100.png" TargetMode="External"/><Relationship Id="rId153" Type="http://schemas.openxmlformats.org/officeDocument/2006/relationships/hyperlink" Target="https://www.aqwella.com/upload/iblock/5e1/ex4zmiwx4di2bvqwgag8l97hu46s7xa3/wb_olimpia.png" TargetMode="External"/><Relationship Id="rId195" Type="http://schemas.openxmlformats.org/officeDocument/2006/relationships/hyperlink" Target="https://www.aqwella.com/upload/iblock/596/l4g9601ct1m03gs6l0f1dx83btnvg8op/wb_olimpia.png" TargetMode="External"/><Relationship Id="rId209" Type="http://schemas.openxmlformats.org/officeDocument/2006/relationships/hyperlink" Target="https://www.aqwella.com/upload/iblock/4fa/lhzdv56555c1drlauq4o5jjkp0girsf8/wb_olimpia.png" TargetMode="External"/><Relationship Id="rId360" Type="http://schemas.openxmlformats.org/officeDocument/2006/relationships/hyperlink" Target="https://www.aqwella.com/upload/iblock/da9/UM%20&#1051;8.pdf" TargetMode="External"/><Relationship Id="rId416" Type="http://schemas.openxmlformats.org/officeDocument/2006/relationships/hyperlink" Target="https://www.aqwella.com/upload/iblock/1ef/Urban_80_tech.pdf" TargetMode="External"/><Relationship Id="rId598" Type="http://schemas.openxmlformats.org/officeDocument/2006/relationships/hyperlink" Target="https://www.aqwella.com/upload/iblock/dc4/pwnypea9s9x0oxeoq6gidkpnqzhuh29q/vento_90LMD_int_basin_750&#1093;750.png" TargetMode="External"/><Relationship Id="rId220" Type="http://schemas.openxmlformats.org/officeDocument/2006/relationships/hyperlink" Target="https://www.aqwella.com/upload/iblock/1df/Mobi_tech.pdf" TargetMode="External"/><Relationship Id="rId458" Type="http://schemas.openxmlformats.org/officeDocument/2006/relationships/hyperlink" Target="https://www.aqwella.com/upload/iblock/447/412g4hgixvhero39l9qujvp3ln0otfbd/Vision_70A_tech.pdf" TargetMode="External"/><Relationship Id="rId623" Type="http://schemas.openxmlformats.org/officeDocument/2006/relationships/hyperlink" Target="https://www.aqwella.com/upload/iblock/3c9/9pmcf969atl1t5vuhy29v2c5xc0pl36p/aura_60_750&#1093;750.png" TargetMode="External"/><Relationship Id="rId15" Type="http://schemas.openxmlformats.org/officeDocument/2006/relationships/hyperlink" Target="https://www.aqwella.com/upload/iblock/5d0/Barcelona_55_tech.pdf" TargetMode="External"/><Relationship Id="rId57" Type="http://schemas.openxmlformats.org/officeDocument/2006/relationships/hyperlink" Target="https://www.aqwella.com/upload/iblock/e3d/Brig_70_floor_tech.pdf" TargetMode="External"/><Relationship Id="rId262" Type="http://schemas.openxmlformats.org/officeDocument/2006/relationships/hyperlink" Target="https://www.aqwella.com/upload/iblock/daf/Fargo_60_tech.pdf" TargetMode="External"/><Relationship Id="rId318" Type="http://schemas.openxmlformats.org/officeDocument/2006/relationships/hyperlink" Target="https://www.aqwella.com/upload/iblock/459/Fargo_tech.pdf" TargetMode="External"/><Relationship Id="rId525" Type="http://schemas.openxmlformats.org/officeDocument/2006/relationships/hyperlink" Target="https://www.aqwella.com/upload/iblock/f21/306mtceewrep62g26u2dynbjnmkmre2f/forma_l.png" TargetMode="External"/><Relationship Id="rId567" Type="http://schemas.openxmlformats.org/officeDocument/2006/relationships/hyperlink" Target="https://www.aqwella.com/upload/iblock/4d0/ebx3pj7689hjtd3j6glcgatd3rrfeyvu/&#1042;&#1072;&#1085;&#1082;&#1091;&#1074;&#1077;&#1088;_55_tech.pdf" TargetMode="External"/><Relationship Id="rId99" Type="http://schemas.openxmlformats.org/officeDocument/2006/relationships/hyperlink" Target="https://www.aqwella.com/upload/iblock/881/Neo_70_hang_tech.pdf" TargetMode="External"/><Relationship Id="rId122" Type="http://schemas.openxmlformats.org/officeDocument/2006/relationships/hyperlink" Target="https://www.aqwella.com/upload/iblock/fd6/Genesis_tech.pdf" TargetMode="External"/><Relationship Id="rId164" Type="http://schemas.openxmlformats.org/officeDocument/2006/relationships/hyperlink" Target="https://www.aqwella.com/upload/iblock/45d/Mobi_tech.pdf" TargetMode="External"/><Relationship Id="rId371" Type="http://schemas.openxmlformats.org/officeDocument/2006/relationships/hyperlink" Target="https://www.aqwella.com/upload/iblock/707/CMPSL0604D_01.png" TargetMode="External"/><Relationship Id="rId427" Type="http://schemas.openxmlformats.org/officeDocument/2006/relationships/hyperlink" Target="https://www.aqwella.com/upload/iblock/462/Craft_1000_tech.pdf" TargetMode="External"/><Relationship Id="rId469" Type="http://schemas.openxmlformats.org/officeDocument/2006/relationships/hyperlink" Target="https://www.aqwella.com/upload/iblock/f5d/koas8mlleu06s455m2ood4wpysy5djn7/Simplex_80_tech.pdf" TargetMode="External"/><Relationship Id="rId26" Type="http://schemas.openxmlformats.org/officeDocument/2006/relationships/hyperlink" Target="https://www.aqwella.com/upload/iblock/76c/LaDonna_tech.pdf" TargetMode="External"/><Relationship Id="rId231" Type="http://schemas.openxmlformats.org/officeDocument/2006/relationships/hyperlink" Target="https://www.aqwella.com/upload/iblock/aff/Mobi_tech.pdf" TargetMode="External"/><Relationship Id="rId273" Type="http://schemas.openxmlformats.org/officeDocument/2006/relationships/hyperlink" Target="https://www.aqwella.com/upload/iblock/64d/Fargo_tech.pdf" TargetMode="External"/><Relationship Id="rId329" Type="http://schemas.openxmlformats.org/officeDocument/2006/relationships/hyperlink" Target="https://www.aqwella.com/upload/iblock/83b/Allegro_65_2_tech.pdf" TargetMode="External"/><Relationship Id="rId480" Type="http://schemas.openxmlformats.org/officeDocument/2006/relationships/hyperlink" Target="https://www.aqwella.com/upload/iblock/a78/gu6nzysl294p6qldd7cwb5yg3vvu8l03/elegance_70.png" TargetMode="External"/><Relationship Id="rId536" Type="http://schemas.openxmlformats.org/officeDocument/2006/relationships/hyperlink" Target="https://www.aqwella.com/upload/iblock/ff0/to94hlh4s4i8z60meoo8o0d257he2ode/Terra_55_1_tech.pdf" TargetMode="External"/><Relationship Id="rId68" Type="http://schemas.openxmlformats.org/officeDocument/2006/relationships/hyperlink" Target="https://www.aqwella.com/upload/iblock/3e0/Corsica_75_tech.pdf" TargetMode="External"/><Relationship Id="rId133" Type="http://schemas.openxmlformats.org/officeDocument/2006/relationships/hyperlink" Target="https://www.aqwella.com/upload/iblock/60d/Miami_tech.pdf" TargetMode="External"/><Relationship Id="rId175" Type="http://schemas.openxmlformats.org/officeDocument/2006/relationships/hyperlink" Target="https://www.aqwella.com/upload/iblock/539/16bl1it97t8nobcltrganxkqgjp3joy7/wb_olimpia.png" TargetMode="External"/><Relationship Id="rId340" Type="http://schemas.openxmlformats.org/officeDocument/2006/relationships/hyperlink" Target="https://www.aqwella.com/upload/iblock/6e2/Accent_75_tech.pdf" TargetMode="External"/><Relationship Id="rId578" Type="http://schemas.openxmlformats.org/officeDocument/2006/relationships/hyperlink" Target="https://www.aqwella.com/upload/iblock/76a/ky7s7tqvvpvp5z1iqcp1ek4z82es4mpn/vento_110_tech_750&#1093;750.png" TargetMode="External"/><Relationship Id="rId200" Type="http://schemas.openxmlformats.org/officeDocument/2006/relationships/hyperlink" Target="https://www.aqwella.com/upload/iblock/ae6/Mobi_tech.pdf" TargetMode="External"/><Relationship Id="rId382" Type="http://schemas.openxmlformats.org/officeDocument/2006/relationships/hyperlink" Target="https://www.aqwella.com/upload/iblock/eee/Cube_700_tech.pdf" TargetMode="External"/><Relationship Id="rId438" Type="http://schemas.openxmlformats.org/officeDocument/2006/relationships/hyperlink" Target="https://www.aqwella.com/upload/iblock/d1c/Porto_tech.pdf" TargetMode="External"/><Relationship Id="rId603" Type="http://schemas.openxmlformats.org/officeDocument/2006/relationships/hyperlink" Target="https://www.aqwella.com/upload/iblock/992/eb6zut4io0k3mw50qn0kq38ehy66t5wu/Vento_100_tech.pdf" TargetMode="External"/><Relationship Id="rId242" Type="http://schemas.openxmlformats.org/officeDocument/2006/relationships/hyperlink" Target="https://www.aqwella.com/upload/iblock/b80/forma_r.png" TargetMode="External"/><Relationship Id="rId284" Type="http://schemas.openxmlformats.org/officeDocument/2006/relationships/hyperlink" Target="https://www.aqwella.com/upload/iblock/e1b/infinity_800.png" TargetMode="External"/><Relationship Id="rId491" Type="http://schemas.openxmlformats.org/officeDocument/2006/relationships/hyperlink" Target="https://www.aqwella.com/upload/iblock/0fe/92tulbimah7luz5cprtwqs9u0tuxbilk/Pure_100_tech.pdf" TargetMode="External"/><Relationship Id="rId505" Type="http://schemas.openxmlformats.org/officeDocument/2006/relationships/hyperlink" Target="https://www.aqwella.com/upload/iblock/ed5/y0n8pcggpxj7vrvdtcvkcengbvtjbh1k/Pure_65_tech.pdf" TargetMode="External"/><Relationship Id="rId37" Type="http://schemas.openxmlformats.org/officeDocument/2006/relationships/hyperlink" Target="https://www.aqwella.com/upload/iblock/e06/Allegro_105_3_tech.pdf" TargetMode="External"/><Relationship Id="rId79" Type="http://schemas.openxmlformats.org/officeDocument/2006/relationships/hyperlink" Target="https://www.aqwella.com/upload/iblock/70f/foster_600.png" TargetMode="External"/><Relationship Id="rId102" Type="http://schemas.openxmlformats.org/officeDocument/2006/relationships/hyperlink" Target="https://www.aqwella.com/upload/iblock/706/q80.png" TargetMode="External"/><Relationship Id="rId144" Type="http://schemas.openxmlformats.org/officeDocument/2006/relationships/hyperlink" Target="https://www.aqwella.com/upload/iblock/bfd/Miami_1000_tech.pdf" TargetMode="External"/><Relationship Id="rId547" Type="http://schemas.openxmlformats.org/officeDocument/2006/relationships/hyperlink" Target="https://aqwella.com/upload/iblock/f39/xyzz7n935n5905wonzpqrxarrr3u9ad7/Neringa_tech_new.pdf" TargetMode="External"/><Relationship Id="rId589" Type="http://schemas.openxmlformats.org/officeDocument/2006/relationships/hyperlink" Target="https://www.aqwella.com/upload/iblock/06e/n2wi4o4ux796jwhyxjrku3jzqvfgs16j/Vento_75_tech.pdf" TargetMode="External"/><Relationship Id="rId90" Type="http://schemas.openxmlformats.org/officeDocument/2006/relationships/hyperlink" Target="https://www.aqwella.com/upload/iblock/b40/unam_220.png" TargetMode="External"/><Relationship Id="rId186" Type="http://schemas.openxmlformats.org/officeDocument/2006/relationships/hyperlink" Target="https://www.aqwella.com/upload/iblock/088/Mobi_tech.pdf" TargetMode="External"/><Relationship Id="rId351" Type="http://schemas.openxmlformats.org/officeDocument/2006/relationships/hyperlink" Target="https://www.aqwella.com/upload/iblock/223/Basic_85_tech.pdf" TargetMode="External"/><Relationship Id="rId393" Type="http://schemas.openxmlformats.org/officeDocument/2006/relationships/hyperlink" Target="https://www.aqwella.com/upload/iblock/8c7/foster_1000.png" TargetMode="External"/><Relationship Id="rId407" Type="http://schemas.openxmlformats.org/officeDocument/2006/relationships/hyperlink" Target="https://www.aqwella.com/upload/iblock/ed1/fest_60.png" TargetMode="External"/><Relationship Id="rId449" Type="http://schemas.openxmlformats.org/officeDocument/2006/relationships/hyperlink" Target="https://www.aqwella.com/upload/iblock/7fc/o35qskal9bz8swcofr0iyr1kg2gokfr2/Moon_100_&#1057;_tech.pdf" TargetMode="External"/><Relationship Id="rId614" Type="http://schemas.openxmlformats.org/officeDocument/2006/relationships/hyperlink" Target="https://www.aqwella.com/upload/iblock/f4b/fk0v20k3vf2sp1jpzusdj6rppjp5w7ca/vento_60W_int_750&#1093;750.png" TargetMode="External"/><Relationship Id="rId211" Type="http://schemas.openxmlformats.org/officeDocument/2006/relationships/hyperlink" Target="https://www.aqwella.com/upload/iblock/a92/vxvmx5hv8j5657mcfa062og2amy7rqwn/wb_olimpia.png" TargetMode="External"/><Relationship Id="rId253" Type="http://schemas.openxmlformats.org/officeDocument/2006/relationships/hyperlink" Target="https://www.aqwella.com/upload/iblock/8d5/foster_700.png" TargetMode="External"/><Relationship Id="rId295" Type="http://schemas.openxmlformats.org/officeDocument/2006/relationships/hyperlink" Target="https://www.aqwella.com/upload/iblock/3c3/&#1057;ity_50_tech.pdf" TargetMode="External"/><Relationship Id="rId309" Type="http://schemas.openxmlformats.org/officeDocument/2006/relationships/hyperlink" Target="https://www.aqwella.com/upload/iblock/b05/moduo_slim_80.png" TargetMode="External"/><Relationship Id="rId460" Type="http://schemas.openxmlformats.org/officeDocument/2006/relationships/hyperlink" Target="https://www.aqwella.com/upload/iblock/8da/39tw5htdlaqn3nwbza4ro1o625esawk3/Vision_100_&#1042;_tech.pdf" TargetMode="External"/><Relationship Id="rId516" Type="http://schemas.openxmlformats.org/officeDocument/2006/relationships/hyperlink" Target="https://www.aqwella.com/upload/iblock/76b/yysmk6a97edq8hkek007loux3t528huu/4610119205126.png" TargetMode="External"/><Relationship Id="rId48" Type="http://schemas.openxmlformats.org/officeDocument/2006/relationships/hyperlink" Target="https://www.aqwella.com/upload/iblock/d5a/stil_750.png" TargetMode="External"/><Relationship Id="rId113" Type="http://schemas.openxmlformats.org/officeDocument/2006/relationships/hyperlink" Target="https://www.aqwella.com/upload/iblock/a80/Empire_tech.pdf" TargetMode="External"/><Relationship Id="rId320" Type="http://schemas.openxmlformats.org/officeDocument/2006/relationships/hyperlink" Target="https://www.aqwella.com/upload/iblock/0cb/Fargo_tech.pdf" TargetMode="External"/><Relationship Id="rId558" Type="http://schemas.openxmlformats.org/officeDocument/2006/relationships/hyperlink" Target="https://www.aqwella.com/upload/iblock/0ef/s1c2r59xl5s9m7wws2antdelhyobc10o/STG814X476MB.png" TargetMode="External"/><Relationship Id="rId155" Type="http://schemas.openxmlformats.org/officeDocument/2006/relationships/hyperlink" Target="https://www.aqwella.com/upload/iblock/13d/7z2mjr00y8a6nfy36sklx17homj8mffz/wb_olimpia.png" TargetMode="External"/><Relationship Id="rId197" Type="http://schemas.openxmlformats.org/officeDocument/2006/relationships/hyperlink" Target="https://www.aqwella.com/upload/iblock/002/wh7pzs0w1v7qnw37p2ta0ruml6fzhfua/wb_olimpia.png" TargetMode="External"/><Relationship Id="rId362" Type="http://schemas.openxmlformats.org/officeDocument/2006/relationships/hyperlink" Target="https://www.aqwella.com/upload/iblock/d4b/6sdn3g9q4swrv0yq1g2ny6s5k4fnhn1l/UM0204.pdf" TargetMode="External"/><Relationship Id="rId418" Type="http://schemas.openxmlformats.org/officeDocument/2006/relationships/hyperlink" Target="https://www.aqwella.com/upload/iblock/355/Urban_80_tech.pdf" TargetMode="External"/><Relationship Id="rId625" Type="http://schemas.openxmlformats.org/officeDocument/2006/relationships/hyperlink" Target="https://www.aqwella.com/upload/iblock/03b/36d44q2baq9ybqlxhvghm866zawnm6tz/vento_60WM_opened_750&#1093;750.png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aqwella.com/upload/iblock/231/g2enr580pcw9644vqu2z14wgswcxgcfl/750_750%20simplex%2080.png" TargetMode="External"/><Relationship Id="rId1827" Type="http://schemas.openxmlformats.org/officeDocument/2006/relationships/hyperlink" Target="https://www.aqwella.com/upload/iblock/623/Ba.02.55.png" TargetMode="External"/><Relationship Id="rId21" Type="http://schemas.openxmlformats.org/officeDocument/2006/relationships/hyperlink" Target="https://www.aqwella.com/upload/iblock/4eb/Barcelona_N5-1k_tech.pdf" TargetMode="External"/><Relationship Id="rId170" Type="http://schemas.openxmlformats.org/officeDocument/2006/relationships/hyperlink" Target="https://www.aqwella.com/upload/iblock/ea8/1111.png" TargetMode="External"/><Relationship Id="rId268" Type="http://schemas.openxmlformats.org/officeDocument/2006/relationships/hyperlink" Target="https://www.aqwella.com/upload/iblock/038/Untitled%20(6).png" TargetMode="External"/><Relationship Id="rId475" Type="http://schemas.openxmlformats.org/officeDocument/2006/relationships/hyperlink" Target="https://www.aqwella.com/upload/iblock/f56/untitled1.jpg" TargetMode="External"/><Relationship Id="rId682" Type="http://schemas.openxmlformats.org/officeDocument/2006/relationships/hyperlink" Target="https://www.aqwella.com/upload/iblock/754/MOB0717W.png" TargetMode="External"/><Relationship Id="rId128" Type="http://schemas.openxmlformats.org/officeDocument/2006/relationships/hyperlink" Target="https://www.aqwella.com/upload/iblock/21e/60%20(1).png" TargetMode="External"/><Relationship Id="rId335" Type="http://schemas.openxmlformats.org/officeDocument/2006/relationships/hyperlink" Target="https://www.aqwella.com/upload/iblock/4d9/100_1.jpg" TargetMode="External"/><Relationship Id="rId542" Type="http://schemas.openxmlformats.org/officeDocument/2006/relationships/hyperlink" Target="https://www.aqwella.com/upload/iblock/27b/42g3fnva9tbuhvdt6wz6i77y65pedfju/wb_olimpia.png" TargetMode="External"/><Relationship Id="rId987" Type="http://schemas.openxmlformats.org/officeDocument/2006/relationships/hyperlink" Target="https://www.aqwella.com/upload/iblock/d4b/6sdn3g9q4swrv0yq1g2ny6s5k4fnhn1l/UM0204.pdf" TargetMode="External"/><Relationship Id="rId1172" Type="http://schemas.openxmlformats.org/officeDocument/2006/relationships/hyperlink" Target="https://www.aqwella.com/upload/iblock/33a/wb_delta.png" TargetMode="External"/><Relationship Id="rId402" Type="http://schemas.openxmlformats.org/officeDocument/2006/relationships/hyperlink" Target="https://www.aqwella.com/upload/iblock/27b/untitled%20(1).png" TargetMode="External"/><Relationship Id="rId847" Type="http://schemas.openxmlformats.org/officeDocument/2006/relationships/hyperlink" Target="https://www.aqwella.com/upload/iblock/089/smart_60_01.jpg" TargetMode="External"/><Relationship Id="rId1032" Type="http://schemas.openxmlformats.org/officeDocument/2006/relationships/hyperlink" Target="https://www.aqwella.com/upload/iblock/734/cube_70W_34.jpg" TargetMode="External"/><Relationship Id="rId1477" Type="http://schemas.openxmlformats.org/officeDocument/2006/relationships/hyperlink" Target="https://aqwella.com/upload/iblock/af9/x574v06wk3iqs1itvmn6bkh6qkqll96d/GEO01102GRM.png" TargetMode="External"/><Relationship Id="rId1684" Type="http://schemas.openxmlformats.org/officeDocument/2006/relationships/hyperlink" Target="https://www.aqwella.com/upload/iblock/9e3/MOB0406+MOB0717BS.png" TargetMode="External"/><Relationship Id="rId707" Type="http://schemas.openxmlformats.org/officeDocument/2006/relationships/hyperlink" Target="https://www.aqwella.com/upload/iblock/5d2/untitled%20(8).png" TargetMode="External"/><Relationship Id="rId914" Type="http://schemas.openxmlformats.org/officeDocument/2006/relationships/hyperlink" Target="https://www.aqwella.com/upload/iblock/e7e/accent_40_w_opened.jpg" TargetMode="External"/><Relationship Id="rId1337" Type="http://schemas.openxmlformats.org/officeDocument/2006/relationships/hyperlink" Target="https://www.aqwella.com/upload/iblock/b26/ti7ojm7be7s1ujlxxr41t28sg7ki7p3o/Pure_80_tech.pdf" TargetMode="External"/><Relationship Id="rId1544" Type="http://schemas.openxmlformats.org/officeDocument/2006/relationships/hyperlink" Target="https://www.aqwella.com/upload/iblock/930/wxe73ipke7w2456i0mcvhov3tnk33fz1/750_750%20moon%2060%20front.png" TargetMode="External"/><Relationship Id="rId1751" Type="http://schemas.openxmlformats.org/officeDocument/2006/relationships/hyperlink" Target="https://www.aqwella.com/upload/iblock/dbc/untitled%20(11).png" TargetMode="External"/><Relationship Id="rId43" Type="http://schemas.openxmlformats.org/officeDocument/2006/relationships/hyperlink" Target="https://www.aqwella.com/upload/iblock/058/barcelona_75_basin.jpg" TargetMode="External"/><Relationship Id="rId1404" Type="http://schemas.openxmlformats.org/officeDocument/2006/relationships/hyperlink" Target="https://aqwella.com/upload/iblock/f39/xyzz7n935n5905wonzpqrxarrr3u9ad7/Neringa_tech_new.pdf" TargetMode="External"/><Relationship Id="rId1611" Type="http://schemas.openxmlformats.org/officeDocument/2006/relationships/hyperlink" Target="https://www.aqwella.com/upload/iblock/04b/ACC0110W%20(1)%20&#1089;&#1078;&#1072;&#1090;&#1099;&#1081;.png" TargetMode="External"/><Relationship Id="rId192" Type="http://schemas.openxmlformats.org/officeDocument/2006/relationships/hyperlink" Target="https://www.aqwella.com/upload/iblock/88e/foster_800.png" TargetMode="External"/><Relationship Id="rId1709" Type="http://schemas.openxmlformats.org/officeDocument/2006/relationships/hyperlink" Target="https://www.aqwella.com/upload/iblock/cb9/MOB0108BS+MOB0708W.png" TargetMode="External"/><Relationship Id="rId497" Type="http://schemas.openxmlformats.org/officeDocument/2006/relationships/hyperlink" Target="https://www.aqwella.com/upload/iblock/d2b/sifon.jpg" TargetMode="External"/><Relationship Id="rId357" Type="http://schemas.openxmlformats.org/officeDocument/2006/relationships/hyperlink" Target="https://www.aqwella.com/upload/iblock/e1e/untitled%20(1).png" TargetMode="External"/><Relationship Id="rId1194" Type="http://schemas.openxmlformats.org/officeDocument/2006/relationships/hyperlink" Target="https://www.aqwella.com/upload/iblock/53d/bd6tjmlhduzinu3g1t70xcwyo8zlvbuo/Moon_100_&#1040;_tech.pdf" TargetMode="External"/><Relationship Id="rId217" Type="http://schemas.openxmlformats.org/officeDocument/2006/relationships/hyperlink" Target="https://www.aqwella.com/upload/iblock/881/Neo_70_hang_tech.pdf" TargetMode="External"/><Relationship Id="rId564" Type="http://schemas.openxmlformats.org/officeDocument/2006/relationships/hyperlink" Target="https://www.aqwella.com/upload/iblock/83d/ptf54myovobucqxml2c3cqiu2gl9ehcd/wb_olimpia.png" TargetMode="External"/><Relationship Id="rId771" Type="http://schemas.openxmlformats.org/officeDocument/2006/relationships/hyperlink" Target="https://www.aqwella.com/upload/iblock/988/Fargo_100_tech.pdf" TargetMode="External"/><Relationship Id="rId869" Type="http://schemas.openxmlformats.org/officeDocument/2006/relationships/hyperlink" Target="https://www.aqwella.com/upload/iblock/59b/Bergamo_tech.pdf" TargetMode="External"/><Relationship Id="rId1499" Type="http://schemas.openxmlformats.org/officeDocument/2006/relationships/hyperlink" Target="https://www.aqwella.com/upload/iblock/3bb/552ccnrmt4zutij3r6zpvm26h0hv1xjw/PUR0108SH_01%20(1).png" TargetMode="External"/><Relationship Id="rId424" Type="http://schemas.openxmlformats.org/officeDocument/2006/relationships/hyperlink" Target="https://www.aqwella.com/upload/iblock/196/jmjydd2r4zzlw2x0p49m7fpkhic5spx1/wb_olimpia.png" TargetMode="External"/><Relationship Id="rId631" Type="http://schemas.openxmlformats.org/officeDocument/2006/relationships/hyperlink" Target="https://www.aqwella.com/upload/iblock/ca9/MOB0717BS.png" TargetMode="External"/><Relationship Id="rId729" Type="http://schemas.openxmlformats.org/officeDocument/2006/relationships/hyperlink" Target="https://www.aqwella.com/upload/iblock/322/untitled%20(16).png" TargetMode="External"/><Relationship Id="rId1054" Type="http://schemas.openxmlformats.org/officeDocument/2006/relationships/hyperlink" Target="https://www.aqwella.com/upload/iblock/303/Cube_900_tech.pdf" TargetMode="External"/><Relationship Id="rId1261" Type="http://schemas.openxmlformats.org/officeDocument/2006/relationships/hyperlink" Target="https://www.aqwella.com/upload/iblock/dfa/t0x627ugyabcuchiovgp8azjf52qayan/750_750%20&#1088;&#1086;&#1076;&#1086;&#1089;%2060%20&#1087;&#1086;&#1076;&#1074;&#1077;&#1089;&#1085;.jpg" TargetMode="External"/><Relationship Id="rId1359" Type="http://schemas.openxmlformats.org/officeDocument/2006/relationships/hyperlink" Target="https://www.aqwella.com/upload/iblock/987/45omrc3o9gfnx7k5vv37krh5vgxg66j2/DU01051_L_02.jpg" TargetMode="External"/><Relationship Id="rId936" Type="http://schemas.openxmlformats.org/officeDocument/2006/relationships/hyperlink" Target="https://www.aqwella.com/upload/iblock/117/BAS0106DZ_04.jpg" TargetMode="External"/><Relationship Id="rId1121" Type="http://schemas.openxmlformats.org/officeDocument/2006/relationships/hyperlink" Target="https://www.aqwella.com/upload/iblock/eab/750_750%207.jpg" TargetMode="External"/><Relationship Id="rId1219" Type="http://schemas.openxmlformats.org/officeDocument/2006/relationships/hyperlink" Target="https://www.aqwella.com/upload/iblock/d5a/z26gf7fytvlgi129bt5k7ooptfiokyow/750_750%20vision%20front1.jpg" TargetMode="External"/><Relationship Id="rId1566" Type="http://schemas.openxmlformats.org/officeDocument/2006/relationships/hyperlink" Target="https://www.aqwella.com/upload/iblock/b1e/URB0106DD.png" TargetMode="External"/><Relationship Id="rId1773" Type="http://schemas.openxmlformats.org/officeDocument/2006/relationships/hyperlink" Target="https://www.aqwella.com/upload/iblock/cde/untitled%20(3).png" TargetMode="External"/><Relationship Id="rId65" Type="http://schemas.openxmlformats.org/officeDocument/2006/relationships/hyperlink" Target="https://www.aqwella.com/upload/iblock/755/LAD0504B.jpg" TargetMode="External"/><Relationship Id="rId1426" Type="http://schemas.openxmlformats.org/officeDocument/2006/relationships/hyperlink" Target="https://www.aqwella.com/upload/iblock/837/dkcrgykuyk34tj4ib7gi2vmbjy4p9bdb/auran_80_int_allegro_750&#1093;750.png" TargetMode="External"/><Relationship Id="rId1633" Type="http://schemas.openxmlformats.org/officeDocument/2006/relationships/hyperlink" Target="https://www.aqwella.com/upload/iblock/efb/SRT0106BS__.png" TargetMode="External"/><Relationship Id="rId1700" Type="http://schemas.openxmlformats.org/officeDocument/2006/relationships/hyperlink" Target="https://www.aqwella.com/upload/iblock/99a/MOB0106BS+MOB0706W.png" TargetMode="External"/><Relationship Id="rId281" Type="http://schemas.openxmlformats.org/officeDocument/2006/relationships/hyperlink" Target="https://www.aqwella.com/upload/iblock/3d0/genesis_003.jpg" TargetMode="External"/><Relationship Id="rId141" Type="http://schemas.openxmlformats.org/officeDocument/2006/relationships/hyperlink" Target="https://www.aqwella.com/upload/iblock/781/oscar_750.png" TargetMode="External"/><Relationship Id="rId379" Type="http://schemas.openxmlformats.org/officeDocument/2006/relationships/hyperlink" Target="https://www.aqwella.com/upload/iblock/578/moby_120_opened_01.jpg" TargetMode="External"/><Relationship Id="rId586" Type="http://schemas.openxmlformats.org/officeDocument/2006/relationships/hyperlink" Target="https://www.aqwella.com/upload/iblock/2eb/Mobi_tech.pdf" TargetMode="External"/><Relationship Id="rId793" Type="http://schemas.openxmlformats.org/officeDocument/2006/relationships/hyperlink" Target="https://www.aqwella.com/upload/iblock/24e/infinity_800.png" TargetMode="External"/><Relationship Id="rId7" Type="http://schemas.openxmlformats.org/officeDocument/2006/relationships/hyperlink" Target="https://www.aqwella.com/upload/iblock/f89/Barcelona_105_tech.pdf" TargetMode="External"/><Relationship Id="rId239" Type="http://schemas.openxmlformats.org/officeDocument/2006/relationships/hyperlink" Target="https://www.aqwella.com/upload/iblock/6ab/Rio_45_tech.pdf" TargetMode="External"/><Relationship Id="rId446" Type="http://schemas.openxmlformats.org/officeDocument/2006/relationships/hyperlink" Target="https://www.aqwella.com/upload/iblock/407/untitled%20(1).png" TargetMode="External"/><Relationship Id="rId653" Type="http://schemas.openxmlformats.org/officeDocument/2006/relationships/hyperlink" Target="https://www.aqwella.com/upload/iblock/bd8/MOB0717W.png" TargetMode="External"/><Relationship Id="rId1076" Type="http://schemas.openxmlformats.org/officeDocument/2006/relationships/hyperlink" Target="https://www.aqwella.com/upload/iblock/150/Urban_100_tech.pdf" TargetMode="External"/><Relationship Id="rId1283" Type="http://schemas.openxmlformats.org/officeDocument/2006/relationships/hyperlink" Target="https://www.aqwella.com/upload/iblock/5b1/x7ucwayq0gqhpe089iddeubymqit05kt/750_750%20&#1088;&#1086;&#1076;&#1086;&#1089;%2070%20&#1086;&#1090;&#1082;&#1088;.jpg" TargetMode="External"/><Relationship Id="rId1490" Type="http://schemas.openxmlformats.org/officeDocument/2006/relationships/hyperlink" Target="https://www.aqwella.com/upload/iblock/434/2x53fit07qlafjak0yatgzfky9bb8q28/DU01051_R.png" TargetMode="External"/><Relationship Id="rId306" Type="http://schemas.openxmlformats.org/officeDocument/2006/relationships/hyperlink" Target="https://www.aqwella.com/upload/iblock/60d/Miami_tech.pdf" TargetMode="External"/><Relationship Id="rId860" Type="http://schemas.openxmlformats.org/officeDocument/2006/relationships/hyperlink" Target="https://www.aqwella.com/upload/iblock/749/smart_60_03.jpg" TargetMode="External"/><Relationship Id="rId958" Type="http://schemas.openxmlformats.org/officeDocument/2006/relationships/hyperlink" Target="https://www.aqwella.com/upload/iblock/8da/BAS0108DZ_01.jpg" TargetMode="External"/><Relationship Id="rId1143" Type="http://schemas.openxmlformats.org/officeDocument/2006/relationships/hyperlink" Target="https://www.aqwella.com/upload/iblock/de6/750_750_9.jpg" TargetMode="External"/><Relationship Id="rId1588" Type="http://schemas.openxmlformats.org/officeDocument/2006/relationships/hyperlink" Target="https://www.aqwella.com/upload/iblock/c82/ALB0106RDZW.png" TargetMode="External"/><Relationship Id="rId1795" Type="http://schemas.openxmlformats.org/officeDocument/2006/relationships/hyperlink" Target="https://www.aqwella.com/upload/iblock/6fc/Agr.01.08_3.jpg" TargetMode="External"/><Relationship Id="rId87" Type="http://schemas.openxmlformats.org/officeDocument/2006/relationships/hyperlink" Target="https://www.aqwella.com/upload/iblock/853/eleganse_500.png" TargetMode="External"/><Relationship Id="rId513" Type="http://schemas.openxmlformats.org/officeDocument/2006/relationships/hyperlink" Target="https://www.aqwella.com/upload/iblock/d3d/80.jpg" TargetMode="External"/><Relationship Id="rId720" Type="http://schemas.openxmlformats.org/officeDocument/2006/relationships/hyperlink" Target="https://www.aqwella.com/upload/iblock/51c/untitled%20(18).png" TargetMode="External"/><Relationship Id="rId818" Type="http://schemas.openxmlformats.org/officeDocument/2006/relationships/hyperlink" Target="https://www.aqwella.com/upload/iblock/3c3/&#1057;ity_50_tech.pdf" TargetMode="External"/><Relationship Id="rId1350" Type="http://schemas.openxmlformats.org/officeDocument/2006/relationships/hyperlink" Target="https://www.aqwella.com/upload/iblock/2ff/2ix1as3ikckslcu27mdp93kh24u7nqtv/Pure_80_tech.pdf" TargetMode="External"/><Relationship Id="rId1448" Type="http://schemas.openxmlformats.org/officeDocument/2006/relationships/hyperlink" Target="https://www.aqwella.com/upload/iblock/16c/wxa23dfh1k11l61b15l8p1zifuuydoku/PUR0108ST_02%20(1).png" TargetMode="External"/><Relationship Id="rId1655" Type="http://schemas.openxmlformats.org/officeDocument/2006/relationships/hyperlink" Target="https://www.aqwella.com/upload/iblock/e28/untitled%20(13).png" TargetMode="External"/><Relationship Id="rId1003" Type="http://schemas.openxmlformats.org/officeDocument/2006/relationships/hyperlink" Target="https://www.aqwella.com/upload/iblock/f5d/Alba_60_tech.pdf" TargetMode="External"/><Relationship Id="rId1210" Type="http://schemas.openxmlformats.org/officeDocument/2006/relationships/hyperlink" Target="https://www.aqwella.com/upload/iblock/9a6/5fks1vawkyis8g38dyn33bx9iihwasw9/Soul_55_tech.pdf" TargetMode="External"/><Relationship Id="rId1308" Type="http://schemas.openxmlformats.org/officeDocument/2006/relationships/hyperlink" Target="https://www.aqwella.com/upload/iblock/fc2/4ntzlwcjdsotgr8g7jwxyswfk39h5af1/4610119205164.png" TargetMode="External"/><Relationship Id="rId1515" Type="http://schemas.openxmlformats.org/officeDocument/2006/relationships/hyperlink" Target="https://www.aqwella.com/upload/iblock/043/3bvxkawjlx4tevkngz35tfk63sm4drl1/750_750%20&#1088;&#1086;&#1076;&#1086;&#1089;%2075%20&#1079;&#1072;&#1082;&#1088;&#1099;&#1090;%202%20&#1085;&#1072;&#1087;&#1086;&#1083;.png" TargetMode="External"/><Relationship Id="rId1722" Type="http://schemas.openxmlformats.org/officeDocument/2006/relationships/hyperlink" Target="https://www.aqwella.com/upload/iblock/0a4/MOB0112W+MOB0712DB.png" TargetMode="External"/><Relationship Id="rId14" Type="http://schemas.openxmlformats.org/officeDocument/2006/relationships/hyperlink" Target="https://www.aqwella.com/upload/iblock/d8d/barcelona_75_01.jpg" TargetMode="External"/><Relationship Id="rId163" Type="http://schemas.openxmlformats.org/officeDocument/2006/relationships/hyperlink" Target="https://www.aqwella.com/upload/iblock/7fd/untitled.png" TargetMode="External"/><Relationship Id="rId370" Type="http://schemas.openxmlformats.org/officeDocument/2006/relationships/hyperlink" Target="https://www.aqwella.com/upload/iblock/285/120.jpg" TargetMode="External"/><Relationship Id="rId230" Type="http://schemas.openxmlformats.org/officeDocument/2006/relationships/hyperlink" Target="https://www.aqwella.com/upload/iblock/eb1/untitled%20(18).png" TargetMode="External"/><Relationship Id="rId468" Type="http://schemas.openxmlformats.org/officeDocument/2006/relationships/hyperlink" Target="https://www.aqwella.com/upload/iblock/a79/u4b851oiw0tf3dcgxni755zk4ruqmt5q/wb_olimpia.png" TargetMode="External"/><Relationship Id="rId675" Type="http://schemas.openxmlformats.org/officeDocument/2006/relationships/hyperlink" Target="https://www.aqwella.com/upload/iblock/439/Mobi_tech.pdf" TargetMode="External"/><Relationship Id="rId882" Type="http://schemas.openxmlformats.org/officeDocument/2006/relationships/hyperlink" Target="https://www.aqwella.com/upload/iblock/415/Fargo_tech.pdf" TargetMode="External"/><Relationship Id="rId1098" Type="http://schemas.openxmlformats.org/officeDocument/2006/relationships/hyperlink" Target="https://www.aqwella.com/upload/iblock/d32/750_750%2010.jpg" TargetMode="External"/><Relationship Id="rId328" Type="http://schemas.openxmlformats.org/officeDocument/2006/relationships/hyperlink" Target="https://www.aqwella.com/upload/iblock/e1b/Mal.75.04.D.png" TargetMode="External"/><Relationship Id="rId535" Type="http://schemas.openxmlformats.org/officeDocument/2006/relationships/hyperlink" Target="https://www.aqwella.com/upload/iblock/ae6/Mobi_tech.pdf" TargetMode="External"/><Relationship Id="rId742" Type="http://schemas.openxmlformats.org/officeDocument/2006/relationships/hyperlink" Target="https://www.aqwella.com/upload/iblock/fa8/foster_1000.png" TargetMode="External"/><Relationship Id="rId1165" Type="http://schemas.openxmlformats.org/officeDocument/2006/relationships/hyperlink" Target="https://www.aqwella.com/upload/iblock/898/AST0535DD_opened%201.png" TargetMode="External"/><Relationship Id="rId1372" Type="http://schemas.openxmlformats.org/officeDocument/2006/relationships/hyperlink" Target="https://www.aqwella.com/upload/iblock/537/cb9r235luvlk975i7r1d9il06njn6zs9/Duet_55_2n_tech.pdf" TargetMode="External"/><Relationship Id="rId602" Type="http://schemas.openxmlformats.org/officeDocument/2006/relationships/hyperlink" Target="https://www.aqwella.com/upload/iblock/e3f/MOB0535BS+MOB0735W.png" TargetMode="External"/><Relationship Id="rId1025" Type="http://schemas.openxmlformats.org/officeDocument/2006/relationships/hyperlink" Target="https://www.aqwella.com/upload/iblock/28b/cube_70GR_front.jpg" TargetMode="External"/><Relationship Id="rId1232" Type="http://schemas.openxmlformats.org/officeDocument/2006/relationships/hyperlink" Target="https://www.aqwella.com/upload/iblock/2ea/bhbmxg3txyt9rkahs6peu19xk6intbgx/750_750%20vision%20frame.jpg" TargetMode="External"/><Relationship Id="rId1677" Type="http://schemas.openxmlformats.org/officeDocument/2006/relationships/hyperlink" Target="https://www.aqwella.com/upload/iblock/5e3/MOB0410+MOB0717DB.png" TargetMode="External"/><Relationship Id="rId907" Type="http://schemas.openxmlformats.org/officeDocument/2006/relationships/hyperlink" Target="https://www.aqwella.com/upload/iblock/845/Allegro_85_2_tech.pdf" TargetMode="External"/><Relationship Id="rId1537" Type="http://schemas.openxmlformats.org/officeDocument/2006/relationships/hyperlink" Target="https://www.aqwella.com/upload/iblock/fa0/r9tsf20941c9cjxzetxbie2rikeg9x2t/750_750%20soul%20front%20(1).png" TargetMode="External"/><Relationship Id="rId1744" Type="http://schemas.openxmlformats.org/officeDocument/2006/relationships/hyperlink" Target="https://www.aqwella.com/upload/iblock/db3/untitled%20(11).png" TargetMode="External"/><Relationship Id="rId36" Type="http://schemas.openxmlformats.org/officeDocument/2006/relationships/hyperlink" Target="https://www.aqwella.com/upload/iblock/ca6/barcelona_100_01.jpg" TargetMode="External"/><Relationship Id="rId1604" Type="http://schemas.openxmlformats.org/officeDocument/2006/relationships/hyperlink" Target="https://www.aqwella.com/upload/iblock/de4/ACC0535W.png" TargetMode="External"/><Relationship Id="rId185" Type="http://schemas.openxmlformats.org/officeDocument/2006/relationships/hyperlink" Target="https://www.aqwella.com/upload/iblock/05d/Foster_70_N_tech.pdf" TargetMode="External"/><Relationship Id="rId1811" Type="http://schemas.openxmlformats.org/officeDocument/2006/relationships/hyperlink" Target="https://www.aqwella.com/upload/iblock/c4d/LAD0108B.jpg" TargetMode="External"/><Relationship Id="rId392" Type="http://schemas.openxmlformats.org/officeDocument/2006/relationships/hyperlink" Target="https://www.aqwella.com/upload/iblock/f8f/Mobi_tech.pdf" TargetMode="External"/><Relationship Id="rId697" Type="http://schemas.openxmlformats.org/officeDocument/2006/relationships/hyperlink" Target="https://www.aqwella.com/upload/iblock/3a8/Forma_tech.pdf" TargetMode="External"/><Relationship Id="rId252" Type="http://schemas.openxmlformats.org/officeDocument/2006/relationships/hyperlink" Target="https://www.aqwella.com/upload/iblock/9e7/empire%20slider%20&#1082;&#1086;&#1083;&#1083;&#1077;&#1082;&#1094;&#1080;&#1080;%203%20750_750.jpg" TargetMode="External"/><Relationship Id="rId1187" Type="http://schemas.openxmlformats.org/officeDocument/2006/relationships/hyperlink" Target="https://www.aqwella.com/upload/iblock/969/cczi5yq79jj8oj0n5p3e5k1eiaovtww1/Moon_100_tech.pdf" TargetMode="External"/><Relationship Id="rId112" Type="http://schemas.openxmlformats.org/officeDocument/2006/relationships/hyperlink" Target="https://www.aqwella.com/upload/iblock/984/allegro_80_n_02.jpg" TargetMode="External"/><Relationship Id="rId557" Type="http://schemas.openxmlformats.org/officeDocument/2006/relationships/hyperlink" Target="https://www.aqwella.com/upload/iblock/104/kb77tsauqcmailj9zm6t9pwqned5e1c3/wb_olimpia.png" TargetMode="External"/><Relationship Id="rId764" Type="http://schemas.openxmlformats.org/officeDocument/2006/relationships/hyperlink" Target="https://www.aqwella.com/upload/iblock/e8f/frg_35_01.jpg" TargetMode="External"/><Relationship Id="rId971" Type="http://schemas.openxmlformats.org/officeDocument/2006/relationships/hyperlink" Target="https://www.aqwella.com/upload/iblock/8c0/UM_logo.jpg" TargetMode="External"/><Relationship Id="rId1394" Type="http://schemas.openxmlformats.org/officeDocument/2006/relationships/hyperlink" Target="https://aqwella.com/upload/iblock/b56/8c117hstsjfhhupufnewjw2s8iezdt00/STG662X476MB.png" TargetMode="External"/><Relationship Id="rId1699" Type="http://schemas.openxmlformats.org/officeDocument/2006/relationships/hyperlink" Target="https://www.aqwella.com/upload/iblock/b19/MOB0106DB+MOB0706BS.png" TargetMode="External"/><Relationship Id="rId417" Type="http://schemas.openxmlformats.org/officeDocument/2006/relationships/hyperlink" Target="https://www.aqwella.com/upload/iblock/62e/MOB0712W.png" TargetMode="External"/><Relationship Id="rId624" Type="http://schemas.openxmlformats.org/officeDocument/2006/relationships/hyperlink" Target="https://www.aqwella.com/upload/iblock/38f/MOB0735DB.png" TargetMode="External"/><Relationship Id="rId831" Type="http://schemas.openxmlformats.org/officeDocument/2006/relationships/hyperlink" Target="https://www.aqwella.com/upload/iblock/d61/Sity_50_tech.pdf" TargetMode="External"/><Relationship Id="rId1047" Type="http://schemas.openxmlformats.org/officeDocument/2006/relationships/hyperlink" Target="https://www.aqwella.com/upload/iblock/841/Cube_900_tech.pdf" TargetMode="External"/><Relationship Id="rId1254" Type="http://schemas.openxmlformats.org/officeDocument/2006/relationships/hyperlink" Target="https://www.aqwella.com/upload/iblock/a70/98j9fbz20vxpn40qgzjysqvqrskj4niy/elegance_100.png" TargetMode="External"/><Relationship Id="rId1461" Type="http://schemas.openxmlformats.org/officeDocument/2006/relationships/hyperlink" Target="https://www.aqwella.com/upload/iblock/142/accent_90_w_34%20(1).jpg" TargetMode="External"/><Relationship Id="rId929" Type="http://schemas.openxmlformats.org/officeDocument/2006/relationships/hyperlink" Target="https://www.aqwella.com/upload/iblock/6be/Accent_90_R_tech.pdf" TargetMode="External"/><Relationship Id="rId1114" Type="http://schemas.openxmlformats.org/officeDocument/2006/relationships/hyperlink" Target="https://www.aqwella.com/upload/iblock/1ef/Urban_80_tech.pdf" TargetMode="External"/><Relationship Id="rId1321" Type="http://schemas.openxmlformats.org/officeDocument/2006/relationships/hyperlink" Target="https://www.aqwella.com/upload/iblock/622/6y8c6g9pzwzb33b90tftgv8qwoury3d7/750_750%20&#1089;&#1088;&#1077;&#1079;%20&#1088;&#1091;&#1095;&#1082;&#1072;%20&#1096;&#1072;&#1083;&#1092;&#1077;&#1081;.jpg" TargetMode="External"/><Relationship Id="rId1559" Type="http://schemas.openxmlformats.org/officeDocument/2006/relationships/hyperlink" Target="https://www.aqwella.com/upload/iblock/eac/CRF0110.png" TargetMode="External"/><Relationship Id="rId1766" Type="http://schemas.openxmlformats.org/officeDocument/2006/relationships/hyperlink" Target="https://www.aqwella.com/upload/iblock/876/untitled%20(4).png" TargetMode="External"/><Relationship Id="rId58" Type="http://schemas.openxmlformats.org/officeDocument/2006/relationships/hyperlink" Target="https://www.aqwella.com/upload/iblock/255/la_donna_003.jpg" TargetMode="External"/><Relationship Id="rId1419" Type="http://schemas.openxmlformats.org/officeDocument/2006/relationships/hyperlink" Target="https://www.aqwella.com/upload/iblock/4d6/4c0xkb228pr5coz0jmn5xoikj0b0dktn/Aura_60_&#1040;_tech.pdf" TargetMode="External"/><Relationship Id="rId1626" Type="http://schemas.openxmlformats.org/officeDocument/2006/relationships/hyperlink" Target="https://www.aqwella.com/upload/iblock/1e5/An.05.25.&#1040;.png" TargetMode="External"/><Relationship Id="rId274" Type="http://schemas.openxmlformats.org/officeDocument/2006/relationships/hyperlink" Target="https://www.aqwella.com/upload/iblock/fd6/Genesis_tech.pdf" TargetMode="External"/><Relationship Id="rId481" Type="http://schemas.openxmlformats.org/officeDocument/2006/relationships/hyperlink" Target="https://www.aqwella.com/upload/iblock/f7f/sifon.jpg" TargetMode="External"/><Relationship Id="rId134" Type="http://schemas.openxmlformats.org/officeDocument/2006/relationships/hyperlink" Target="https://www.aqwella.com/upload/iblock/37e/Brig_60_2_floor_tech.pdf" TargetMode="External"/><Relationship Id="rId579" Type="http://schemas.openxmlformats.org/officeDocument/2006/relationships/hyperlink" Target="https://www.aqwella.com/upload/iblock/b98/Mobi_tech.pdf" TargetMode="External"/><Relationship Id="rId786" Type="http://schemas.openxmlformats.org/officeDocument/2006/relationships/hyperlink" Target="https://www.aqwella.com/upload/iblock/75e/Verona_tech.pdf" TargetMode="External"/><Relationship Id="rId993" Type="http://schemas.openxmlformats.org/officeDocument/2006/relationships/hyperlink" Target="https://www.aqwella.com/upload/iblock/606/Alba_DG_basin.jpg" TargetMode="External"/><Relationship Id="rId341" Type="http://schemas.openxmlformats.org/officeDocument/2006/relationships/hyperlink" Target="https://www.aqwella.com/upload/iblock/853/120_2.png" TargetMode="External"/><Relationship Id="rId439" Type="http://schemas.openxmlformats.org/officeDocument/2006/relationships/hyperlink" Target="https://www.aqwella.com/upload/iblock/630/untitled1.jpg" TargetMode="External"/><Relationship Id="rId646" Type="http://schemas.openxmlformats.org/officeDocument/2006/relationships/hyperlink" Target="https://www.aqwella.com/upload/iblock/c14/&#1096;&#1082;&#1072;&#1092;%2080-120.png" TargetMode="External"/><Relationship Id="rId1069" Type="http://schemas.openxmlformats.org/officeDocument/2006/relationships/hyperlink" Target="https://www.aqwella.com/upload/iblock/a59/750_750%2012.jpg" TargetMode="External"/><Relationship Id="rId1276" Type="http://schemas.openxmlformats.org/officeDocument/2006/relationships/hyperlink" Target="https://www.aqwella.com/upload/iblock/081/c9r4n0ld50m2hjajkzlbelioxd901fn6/750_750%20&#1088;&#1086;&#1076;&#1086;&#1089;%2075%20&#1086;&#1090;&#1082;&#1088;&#1099;&#1090;%202%20&#1085;&#1072;&#1087;&#1086;&#1083;.png" TargetMode="External"/><Relationship Id="rId1483" Type="http://schemas.openxmlformats.org/officeDocument/2006/relationships/hyperlink" Target="https://aqwella.com/upload/iblock/79a/zoddhe0d8hz64tlt2vmf62pdzof5uff1/GEO01101KS.png" TargetMode="External"/><Relationship Id="rId201" Type="http://schemas.openxmlformats.org/officeDocument/2006/relationships/hyperlink" Target="https://www.aqwella.com/upload/iblock/c08/Leon-MP%20tech.pdf" TargetMode="External"/><Relationship Id="rId506" Type="http://schemas.openxmlformats.org/officeDocument/2006/relationships/hyperlink" Target="https://www.aqwella.com/upload/iblock/e97/Mobi_tech.pdf" TargetMode="External"/><Relationship Id="rId853" Type="http://schemas.openxmlformats.org/officeDocument/2006/relationships/hyperlink" Target="https://www.aqwella.com/upload/iblock/67e/smart_80_02.jpg" TargetMode="External"/><Relationship Id="rId1136" Type="http://schemas.openxmlformats.org/officeDocument/2006/relationships/hyperlink" Target="https://www.aqwella.com/upload/iblock/7a3/750_750_3.jpg" TargetMode="External"/><Relationship Id="rId1690" Type="http://schemas.openxmlformats.org/officeDocument/2006/relationships/hyperlink" Target="https://www.aqwella.com/upload/iblock/e59/MOB0535DB+MOB0735BS.png" TargetMode="External"/><Relationship Id="rId1788" Type="http://schemas.openxmlformats.org/officeDocument/2006/relationships/hyperlink" Target="https://www.aqwella.com/upload/iblock/500/40&#1089;&#1084;.png" TargetMode="External"/><Relationship Id="rId713" Type="http://schemas.openxmlformats.org/officeDocument/2006/relationships/hyperlink" Target="https://www.aqwella.com/upload/iblock/837/foster_1000.png" TargetMode="External"/><Relationship Id="rId920" Type="http://schemas.openxmlformats.org/officeDocument/2006/relationships/hyperlink" Target="https://www.aqwella.com/upload/iblock/9de/malaga_600.png" TargetMode="External"/><Relationship Id="rId1343" Type="http://schemas.openxmlformats.org/officeDocument/2006/relationships/hyperlink" Target="https://www.aqwella.com/upload/iblock/752/kklgisw5f8xc6nn4geyqhzb8fan62irk/Pure_80_tech.pdf" TargetMode="External"/><Relationship Id="rId1550" Type="http://schemas.openxmlformats.org/officeDocument/2006/relationships/hyperlink" Target="https://www.aqwella.com/upload/iblock/a13/POR0104WB_01.png" TargetMode="External"/><Relationship Id="rId1648" Type="http://schemas.openxmlformats.org/officeDocument/2006/relationships/hyperlink" Target="https://www.aqwella.com/upload/iblock/475/Ver.01.10.jpg" TargetMode="External"/><Relationship Id="rId1203" Type="http://schemas.openxmlformats.org/officeDocument/2006/relationships/hyperlink" Target="https://www.aqwella.com/upload/iblock/1aa/bm7tf6r50f0co6qpfw5cgkzlwd1wxiq1/Moon_80_&#1057;_tech.pdf" TargetMode="External"/><Relationship Id="rId1410" Type="http://schemas.openxmlformats.org/officeDocument/2006/relationships/hyperlink" Target="https://aqwella.com/upload/iblock/e64/u7mhqeiukj1ydkrsxkbpa7k7dv9ep93m/NER0108PSHZ_open_750&#1093;750.png" TargetMode="External"/><Relationship Id="rId1508" Type="http://schemas.openxmlformats.org/officeDocument/2006/relationships/hyperlink" Target="https://www.aqwella.com/upload/iblock/a2b/nud5r7u91jm1pioyllrknpk4x0k2no0u/PUR0110SH_01%20(1).png" TargetMode="External"/><Relationship Id="rId1715" Type="http://schemas.openxmlformats.org/officeDocument/2006/relationships/hyperlink" Target="https://www.aqwella.com/upload/iblock/9bf/MOB0110DB+MOB0710W.png" TargetMode="External"/><Relationship Id="rId296" Type="http://schemas.openxmlformats.org/officeDocument/2006/relationships/hyperlink" Target="https://www.aqwella.com/upload/iblock/a25/untitled%20(1).png" TargetMode="External"/><Relationship Id="rId156" Type="http://schemas.openxmlformats.org/officeDocument/2006/relationships/hyperlink" Target="https://www.aqwella.com/upload/iblock/a92/70%20&#1080;&#1089;&#1087;&#1088;&#1072;&#1074;&#1083;&#1077;&#1085;&#1085;&#1099;&#1081;%20&#1091;&#1084;&#1099;&#1074;&#1072;&#1083;&#1100;&#1085;&#1080;&#1082;%201.jpg" TargetMode="External"/><Relationship Id="rId363" Type="http://schemas.openxmlformats.org/officeDocument/2006/relationships/hyperlink" Target="https://www.aqwella.com/upload/iblock/835/120.jpg" TargetMode="External"/><Relationship Id="rId570" Type="http://schemas.openxmlformats.org/officeDocument/2006/relationships/hyperlink" Target="https://www.aqwella.com/upload/iblock/24f/sifon.jpg" TargetMode="External"/><Relationship Id="rId223" Type="http://schemas.openxmlformats.org/officeDocument/2006/relationships/hyperlink" Target="https://www.aqwella.com/upload/iblock/269/Neo_80_floor_tech.pdf" TargetMode="External"/><Relationship Id="rId430" Type="http://schemas.openxmlformats.org/officeDocument/2006/relationships/hyperlink" Target="https://www.aqwella.com/upload/iblock/906/untitled.jpg" TargetMode="External"/><Relationship Id="rId668" Type="http://schemas.openxmlformats.org/officeDocument/2006/relationships/hyperlink" Target="https://www.aqwella.com/upload/iblock/079/&#1096;&#1082;&#1072;&#1092;%2080-120.png" TargetMode="External"/><Relationship Id="rId875" Type="http://schemas.openxmlformats.org/officeDocument/2006/relationships/hyperlink" Target="https://www.aqwella.com/upload/iblock/a17/Bergamo_1000_tech.pdf" TargetMode="External"/><Relationship Id="rId1060" Type="http://schemas.openxmlformats.org/officeDocument/2006/relationships/hyperlink" Target="https://www.aqwella.com/upload/iblock/a23/cube_90W_front.jpg" TargetMode="External"/><Relationship Id="rId1298" Type="http://schemas.openxmlformats.org/officeDocument/2006/relationships/hyperlink" Target="https://www.aqwella.com/upload/iblock/24f/pw16sk7gxv300ajbbn2888cwj85ejfju/Rodos_P55n_tech.pdf" TargetMode="External"/><Relationship Id="rId528" Type="http://schemas.openxmlformats.org/officeDocument/2006/relationships/hyperlink" Target="https://www.aqwella.com/upload/iblock/002/wh7pzs0w1v7qnw37p2ta0ruml6fzhfua/wb_olimpia.png" TargetMode="External"/><Relationship Id="rId735" Type="http://schemas.openxmlformats.org/officeDocument/2006/relationships/hyperlink" Target="https://www.aqwella.com/upload/iblock/4d7/untitled%20(23).png" TargetMode="External"/><Relationship Id="rId942" Type="http://schemas.openxmlformats.org/officeDocument/2006/relationships/hyperlink" Target="https://www.aqwella.com/upload/iblock/61d/BAS0108DZ_02.jpg" TargetMode="External"/><Relationship Id="rId1158" Type="http://schemas.openxmlformats.org/officeDocument/2006/relationships/hyperlink" Target="https://www.aqwella.com/upload/iblock/6c8/750_750_4.jpg" TargetMode="External"/><Relationship Id="rId1365" Type="http://schemas.openxmlformats.org/officeDocument/2006/relationships/hyperlink" Target="https://www.aqwella.com/upload/iblock/e65/63tk5wt8i3rad8mwvprrcoqi7wbz3bz9/DU01052N_L_01.jpg" TargetMode="External"/><Relationship Id="rId1572" Type="http://schemas.openxmlformats.org/officeDocument/2006/relationships/hyperlink" Target="https://www.aqwella.com/upload/iblock/a9f/URB0104DD.png" TargetMode="External"/><Relationship Id="rId167" Type="http://schemas.openxmlformats.org/officeDocument/2006/relationships/hyperlink" Target="https://www.aqwella.com/upload/iblock/705/Foster_70_tech.pdf" TargetMode="External"/><Relationship Id="rId374" Type="http://schemas.openxmlformats.org/officeDocument/2006/relationships/hyperlink" Target="https://www.aqwella.com/upload/iblock/2c4/MOB0712W.png" TargetMode="External"/><Relationship Id="rId581" Type="http://schemas.openxmlformats.org/officeDocument/2006/relationships/hyperlink" Target="https://www.aqwella.com/upload/iblock/b13/untitled.jpg" TargetMode="External"/><Relationship Id="rId1018" Type="http://schemas.openxmlformats.org/officeDocument/2006/relationships/hyperlink" Target="https://www.aqwella.com/upload/iblock/a02/Alba_DG_opened.jpg" TargetMode="External"/><Relationship Id="rId1225" Type="http://schemas.openxmlformats.org/officeDocument/2006/relationships/hyperlink" Target="https://www.aqwella.com/upload/iblock/d1c/mmeww0gf2qsh8b6ljxcrm8etcqqwu0ik/Vision_80A_tech.pdf" TargetMode="External"/><Relationship Id="rId1432" Type="http://schemas.openxmlformats.org/officeDocument/2006/relationships/hyperlink" Target="https://www.aqwella.com/upload/iblock/06b/v6ok7zftajjk0mkv20dbdjqtr3gf2mfx/aura_70_tech.png" TargetMode="External"/><Relationship Id="rId71" Type="http://schemas.openxmlformats.org/officeDocument/2006/relationships/hyperlink" Target="https://www.aqwella.com/upload/iblock/3e7/&#1096;&#1082;&#1072;&#1092;.png" TargetMode="External"/><Relationship Id="rId234" Type="http://schemas.openxmlformats.org/officeDocument/2006/relationships/hyperlink" Target="https://www.aqwella.com/upload/iblock/63d/neo_004.jpg" TargetMode="External"/><Relationship Id="rId679" Type="http://schemas.openxmlformats.org/officeDocument/2006/relationships/hyperlink" Target="https://www.aqwella.com/upload/iblock/43a/&#1096;&#1082;&#1072;&#1092;.jpg" TargetMode="External"/><Relationship Id="rId802" Type="http://schemas.openxmlformats.org/officeDocument/2006/relationships/hyperlink" Target="https://www.aqwella.com/upload/iblock/172/50.jpg" TargetMode="External"/><Relationship Id="rId886" Type="http://schemas.openxmlformats.org/officeDocument/2006/relationships/hyperlink" Target="https://www.aqwella.com/upload/iblock/536/RM0205%20.pdf" TargetMode="External"/><Relationship Id="rId1737" Type="http://schemas.openxmlformats.org/officeDocument/2006/relationships/hyperlink" Target="https://www.aqwella.com/upload/iblock/ee6/mai_02_07.jpg" TargetMode="External"/><Relationship Id="rId2" Type="http://schemas.openxmlformats.org/officeDocument/2006/relationships/hyperlink" Target="https://www.aqwella.com/upload/iblock/ed3/Allegro_75_2_tech.pdf" TargetMode="External"/><Relationship Id="rId29" Type="http://schemas.openxmlformats.org/officeDocument/2006/relationships/hyperlink" Target="https://www.aqwella.com/upload/iblock/76c/Barcelona_P5_tech.pdf" TargetMode="External"/><Relationship Id="rId441" Type="http://schemas.openxmlformats.org/officeDocument/2006/relationships/hyperlink" Target="https://www.aqwella.com/upload/iblock/60c/sifon.jpg" TargetMode="External"/><Relationship Id="rId539" Type="http://schemas.openxmlformats.org/officeDocument/2006/relationships/hyperlink" Target="https://www.aqwella.com/upload/iblock/98b/60.png" TargetMode="External"/><Relationship Id="rId746" Type="http://schemas.openxmlformats.org/officeDocument/2006/relationships/hyperlink" Target="https://www.aqwella.com/upload/iblock/daf/Fargo_60_tech.pdf" TargetMode="External"/><Relationship Id="rId1071" Type="http://schemas.openxmlformats.org/officeDocument/2006/relationships/hyperlink" Target="https://www.aqwella.com/upload/iblock/e7e/750_750%2014.jpg" TargetMode="External"/><Relationship Id="rId1169" Type="http://schemas.openxmlformats.org/officeDocument/2006/relationships/hyperlink" Target="https://www.aqwella.com/upload/iblock/ce7/POR0104DB_02.jpg" TargetMode="External"/><Relationship Id="rId1376" Type="http://schemas.openxmlformats.org/officeDocument/2006/relationships/hyperlink" Target="https://www.aqwella.com/upload/iblock/e19/a2udi5zsh58ysr0ex7tkbeftz5m8vfk1/TER01051DB_R_02.jpg" TargetMode="External"/><Relationship Id="rId1583" Type="http://schemas.openxmlformats.org/officeDocument/2006/relationships/hyperlink" Target="https://www.aqwella.com/upload/iblock/7d9/ALB0106RLSGR.png" TargetMode="External"/><Relationship Id="rId178" Type="http://schemas.openxmlformats.org/officeDocument/2006/relationships/hyperlink" Target="https://www.aqwella.com/upload/iblock/3e1/untitled%20(7).png" TargetMode="External"/><Relationship Id="rId301" Type="http://schemas.openxmlformats.org/officeDocument/2006/relationships/hyperlink" Target="https://www.aqwella.com/upload/iblock/b8b/Miami_tech.pdf" TargetMode="External"/><Relationship Id="rId953" Type="http://schemas.openxmlformats.org/officeDocument/2006/relationships/hyperlink" Target="https://www.aqwella.com/upload/iblock/b84/BAS0108DZ_03.jpg" TargetMode="External"/><Relationship Id="rId1029" Type="http://schemas.openxmlformats.org/officeDocument/2006/relationships/hyperlink" Target="https://www.aqwella.com/upload/iblock/cf0/cube_70W_um_mirror.jpg" TargetMode="External"/><Relationship Id="rId1236" Type="http://schemas.openxmlformats.org/officeDocument/2006/relationships/hyperlink" Target="https://www.aqwella.com/upload/iblock/bdf/k4y0q8skbo1anvw2ye2oyc1wncmmml87/750_750%20simplex%20100.jpg" TargetMode="External"/><Relationship Id="rId1790" Type="http://schemas.openxmlformats.org/officeDocument/2006/relationships/hyperlink" Target="https://www.aqwella.com/upload/iblock/dbc/&#1087;&#1077;&#1085;&#1072;&#1083;%2030.png" TargetMode="External"/><Relationship Id="rId1804" Type="http://schemas.openxmlformats.org/officeDocument/2006/relationships/hyperlink" Target="https://www.aqwella.com/upload/iblock/eff/&#1096;&#1082;&#1072;&#1092;&#1092;&#1092;.png" TargetMode="External"/><Relationship Id="rId82" Type="http://schemas.openxmlformats.org/officeDocument/2006/relationships/hyperlink" Target="https://www.aqwella.com/upload/iblock/817/allegro_003.jpg" TargetMode="External"/><Relationship Id="rId385" Type="http://schemas.openxmlformats.org/officeDocument/2006/relationships/hyperlink" Target="https://www.aqwella.com/upload/iblock/316/100_1.jpg" TargetMode="External"/><Relationship Id="rId592" Type="http://schemas.openxmlformats.org/officeDocument/2006/relationships/hyperlink" Target="https://www.aqwella.com/upload/iblock/90d/zfrtj2dt32l3u62d6km9rg2hioclphn9/wb_olimpia.png" TargetMode="External"/><Relationship Id="rId606" Type="http://schemas.openxmlformats.org/officeDocument/2006/relationships/hyperlink" Target="https://www.aqwella.com/upload/iblock/5a6/MOB0535DB+MOB0735BS.png" TargetMode="External"/><Relationship Id="rId813" Type="http://schemas.openxmlformats.org/officeDocument/2006/relationships/hyperlink" Target="https://www.aqwella.com/upload/iblock/c92/mini_60.png" TargetMode="External"/><Relationship Id="rId1443" Type="http://schemas.openxmlformats.org/officeDocument/2006/relationships/hyperlink" Target="https://www.aqwella.com/upload/iblock/31a/p5n6bgks09cnzp3ix4dti7shieyy7sw8/PUR0535ST_02%20(1).png" TargetMode="External"/><Relationship Id="rId1650" Type="http://schemas.openxmlformats.org/officeDocument/2006/relationships/hyperlink" Target="https://www.aqwella.com/upload/iblock/58c/VER0110A.jpg" TargetMode="External"/><Relationship Id="rId1748" Type="http://schemas.openxmlformats.org/officeDocument/2006/relationships/hyperlink" Target="https://www.aqwella.com/upload/iblock/cf7/Untitled%20(4).png" TargetMode="External"/><Relationship Id="rId245" Type="http://schemas.openxmlformats.org/officeDocument/2006/relationships/hyperlink" Target="https://www.aqwella.com/upload/iblock/608/untitled%20(2).png" TargetMode="External"/><Relationship Id="rId452" Type="http://schemas.openxmlformats.org/officeDocument/2006/relationships/hyperlink" Target="https://www.aqwella.com/upload/iblock/060/Mobi_tech.pdf" TargetMode="External"/><Relationship Id="rId897" Type="http://schemas.openxmlformats.org/officeDocument/2006/relationships/hyperlink" Target="https://www.aqwella.com/upload/iblock/e10/untitled.jpg" TargetMode="External"/><Relationship Id="rId1082" Type="http://schemas.openxmlformats.org/officeDocument/2006/relationships/hyperlink" Target="https://www.aqwella.com/upload/iblock/646/foster_45.png" TargetMode="External"/><Relationship Id="rId1303" Type="http://schemas.openxmlformats.org/officeDocument/2006/relationships/hyperlink" Target="https://www.aqwella.com/upload/iblock/0fe/92tulbimah7luz5cprtwqs9u0tuxbilk/Pure_100_tech.pdf" TargetMode="External"/><Relationship Id="rId1510" Type="http://schemas.openxmlformats.org/officeDocument/2006/relationships/hyperlink" Target="https://www.aqwella.com/upload/iblock/e48/vfa1f87cnnqwyb20422i6t90llc75t66/PUR0110GRM_01%20(1).png" TargetMode="External"/><Relationship Id="rId105" Type="http://schemas.openxmlformats.org/officeDocument/2006/relationships/hyperlink" Target="https://www.aqwella.com/upload/iblock/d5a/stil_750.png" TargetMode="External"/><Relationship Id="rId312" Type="http://schemas.openxmlformats.org/officeDocument/2006/relationships/hyperlink" Target="https://www.aqwella.com/upload/iblock/d52/Miami_tech.pdf" TargetMode="External"/><Relationship Id="rId757" Type="http://schemas.openxmlformats.org/officeDocument/2006/relationships/hyperlink" Target="https://www.aqwella.com/upload/iblock/f9d/untitled%20(4).png" TargetMode="External"/><Relationship Id="rId964" Type="http://schemas.openxmlformats.org/officeDocument/2006/relationships/hyperlink" Target="https://www.aqwella.com/upload/iblock/904/BAS0535DZ_02.jpg" TargetMode="External"/><Relationship Id="rId1387" Type="http://schemas.openxmlformats.org/officeDocument/2006/relationships/hyperlink" Target="https://www.aqwella.com/upload/iblock/fa6/asjniptm9wu0syxyp2njmp1ukcoemv2w/forma_r.png" TargetMode="External"/><Relationship Id="rId1594" Type="http://schemas.openxmlformats.org/officeDocument/2006/relationships/hyperlink" Target="https://www.aqwella.com/upload/iblock/e36/UM0207.png" TargetMode="External"/><Relationship Id="rId1608" Type="http://schemas.openxmlformats.org/officeDocument/2006/relationships/hyperlink" Target="https://www.aqwella.com/upload/iblock/e0b/ACC0106W.png" TargetMode="External"/><Relationship Id="rId1815" Type="http://schemas.openxmlformats.org/officeDocument/2006/relationships/hyperlink" Target="https://www.aqwella.com/upload/iblock/770/Ba-L.01.06_stil.png" TargetMode="External"/><Relationship Id="rId93" Type="http://schemas.openxmlformats.org/officeDocument/2006/relationships/hyperlink" Target="https://www.aqwella.com/upload/iblock/9a0/allegro_65_02.jpg" TargetMode="External"/><Relationship Id="rId189" Type="http://schemas.openxmlformats.org/officeDocument/2006/relationships/hyperlink" Target="https://www.aqwella.com/upload/iblock/c7a/Foster_80_hang_tech.pdf" TargetMode="External"/><Relationship Id="rId396" Type="http://schemas.openxmlformats.org/officeDocument/2006/relationships/hyperlink" Target="https://www.aqwella.com/upload/iblock/b9c/MOB0712W.png" TargetMode="External"/><Relationship Id="rId617" Type="http://schemas.openxmlformats.org/officeDocument/2006/relationships/hyperlink" Target="https://www.aqwella.com/upload/iblock/d7d/Mobi_tech.pdf" TargetMode="External"/><Relationship Id="rId824" Type="http://schemas.openxmlformats.org/officeDocument/2006/relationships/hyperlink" Target="https://www.aqwella.com/upload/iblock/29c/60&#1076;&#1082;1.jpg" TargetMode="External"/><Relationship Id="rId1247" Type="http://schemas.openxmlformats.org/officeDocument/2006/relationships/hyperlink" Target="https://www.aqwella.com/upload/iblock/a7a/42zmrw9doe82ehunexojvz6ma5q02oht/750_750%20&#1088;&#1086;&#1076;&#1086;&#1089;%20105%20&#1086;&#1090;&#1082;&#1088;&#1099;&#1090;%201%20&#1087;&#1086;&#1076;&#1074;&#1077;&#1089;.png" TargetMode="External"/><Relationship Id="rId1454" Type="http://schemas.openxmlformats.org/officeDocument/2006/relationships/hyperlink" Target="https://www.aqwella.com/upload/iblock/c35/t2etlodxbgyzwqb1w3zk1te3ah8k7fr7/PUR0106KS_02%20(1).png" TargetMode="External"/><Relationship Id="rId1661" Type="http://schemas.openxmlformats.org/officeDocument/2006/relationships/hyperlink" Target="https://www.aqwella.com/upload/iblock/72a/untitled.png" TargetMode="External"/><Relationship Id="rId256" Type="http://schemas.openxmlformats.org/officeDocument/2006/relationships/hyperlink" Target="https://www.aqwella.com/upload/iblock/e82/Inf.10.04.D2.png" TargetMode="External"/><Relationship Id="rId463" Type="http://schemas.openxmlformats.org/officeDocument/2006/relationships/hyperlink" Target="https://www.aqwella.com/upload/iblock/1ae/untitled1.jpg" TargetMode="External"/><Relationship Id="rId670" Type="http://schemas.openxmlformats.org/officeDocument/2006/relationships/hyperlink" Target="https://www.aqwella.com/upload/iblock/32b/Mobi_tech.pdf" TargetMode="External"/><Relationship Id="rId1093" Type="http://schemas.openxmlformats.org/officeDocument/2006/relationships/hyperlink" Target="https://www.aqwella.com/upload/iblock/9e0/Urban_50_tech.pdf" TargetMode="External"/><Relationship Id="rId1107" Type="http://schemas.openxmlformats.org/officeDocument/2006/relationships/hyperlink" Target="https://www.aqwella.com/upload/iblock/1a0/Urban_60_tech.pdf" TargetMode="External"/><Relationship Id="rId1314" Type="http://schemas.openxmlformats.org/officeDocument/2006/relationships/hyperlink" Target="https://www.aqwella.com/upload/iblock/239/n16vsm0loiy5okk1m3jmd403m2po4j5i/4610119205164.png" TargetMode="External"/><Relationship Id="rId1521" Type="http://schemas.openxmlformats.org/officeDocument/2006/relationships/hyperlink" Target="https://www.aqwella.com/upload/iblock/8e9/bp91jz3flebuqouqim6nbb090wfy35kp/750_750%20&#1088;&#1086;&#1076;&#1086;&#1089;%20105%20&#1079;&#1072;&#1088;&#1099;&#1090;%201%20&#1087;&#1086;&#1076;&#1074;&#1077;&#1089;.png" TargetMode="External"/><Relationship Id="rId1759" Type="http://schemas.openxmlformats.org/officeDocument/2006/relationships/hyperlink" Target="https://www.aqwella.com/upload/iblock/dec/untitled%20(18).png" TargetMode="External"/><Relationship Id="rId116" Type="http://schemas.openxmlformats.org/officeDocument/2006/relationships/hyperlink" Target="https://www.aqwella.com/upload/iblock/39a/brig_65_w.jpg" TargetMode="External"/><Relationship Id="rId323" Type="http://schemas.openxmlformats.org/officeDocument/2006/relationships/hyperlink" Target="https://www.aqwella.com/upload/iblock/336/miami_04.png" TargetMode="External"/><Relationship Id="rId530" Type="http://schemas.openxmlformats.org/officeDocument/2006/relationships/hyperlink" Target="https://www.aqwella.com/upload/iblock/1f5/MOB0706BS.png" TargetMode="External"/><Relationship Id="rId768" Type="http://schemas.openxmlformats.org/officeDocument/2006/relationships/hyperlink" Target="https://www.aqwella.com/upload/iblock/282/untitled%20(2).png" TargetMode="External"/><Relationship Id="rId975" Type="http://schemas.openxmlformats.org/officeDocument/2006/relationships/hyperlink" Target="https://www.aqwella.com/upload/iblock/af8/bergamo_100_main.png" TargetMode="External"/><Relationship Id="rId1160" Type="http://schemas.openxmlformats.org/officeDocument/2006/relationships/hyperlink" Target="https://www.aqwella.com/upload/iblock/f10/750_750_6.jpg" TargetMode="External"/><Relationship Id="rId1398" Type="http://schemas.openxmlformats.org/officeDocument/2006/relationships/hyperlink" Target="https://aqwella.com/upload/iblock/a55/0ke3bjeczdlw71e2jdim2knyir3b5j4c/NER0804D.png" TargetMode="External"/><Relationship Id="rId1619" Type="http://schemas.openxmlformats.org/officeDocument/2006/relationships/hyperlink" Target="https://www.aqwella.com/upload/iblock/74d/untitled.png" TargetMode="External"/><Relationship Id="rId1826" Type="http://schemas.openxmlformats.org/officeDocument/2006/relationships/hyperlink" Target="https://www.aqwella.com/upload/iblock/ba9/Ba.02.06.png" TargetMode="External"/><Relationship Id="rId20" Type="http://schemas.openxmlformats.org/officeDocument/2006/relationships/hyperlink" Target="https://www.aqwella.com/upload/iblock/1ed/Ba.03.05.jpg" TargetMode="External"/><Relationship Id="rId628" Type="http://schemas.openxmlformats.org/officeDocument/2006/relationships/hyperlink" Target="https://www.aqwella.com/upload/iblock/1f8/&#1087;&#1077;&#1085;&#1072;&#1083;.png" TargetMode="External"/><Relationship Id="rId835" Type="http://schemas.openxmlformats.org/officeDocument/2006/relationships/hyperlink" Target="https://www.aqwella.com/upload/iblock/5f0/moduo_slim_50.png" TargetMode="External"/><Relationship Id="rId1258" Type="http://schemas.openxmlformats.org/officeDocument/2006/relationships/hyperlink" Target="https://www.aqwella.com/upload/iblock/02d/hk4nvrox6x56fn9c6j1eoxa4f6rw1kpv/eleganse_500.png" TargetMode="External"/><Relationship Id="rId1465" Type="http://schemas.openxmlformats.org/officeDocument/2006/relationships/hyperlink" Target="https://www.aqwella.com/upload/iblock/f45/7yx96qae83tpoojgfpyso029h970etlh/aura_70_750&#1093;750.png" TargetMode="External"/><Relationship Id="rId1672" Type="http://schemas.openxmlformats.org/officeDocument/2006/relationships/hyperlink" Target="https://www.aqwella.com/upload/iblock/b86/untitled.png" TargetMode="External"/><Relationship Id="rId267" Type="http://schemas.openxmlformats.org/officeDocument/2006/relationships/hyperlink" Target="https://www.aqwella.com/upload/iblock/c13/Genesis_tech.pdf" TargetMode="External"/><Relationship Id="rId474" Type="http://schemas.openxmlformats.org/officeDocument/2006/relationships/hyperlink" Target="https://www.aqwella.com/upload/iblock/52e/untitled.jpg" TargetMode="External"/><Relationship Id="rId1020" Type="http://schemas.openxmlformats.org/officeDocument/2006/relationships/hyperlink" Target="https://www.aqwella.com/upload/iblock/aea/Alba_60_tech.pdf" TargetMode="External"/><Relationship Id="rId1118" Type="http://schemas.openxmlformats.org/officeDocument/2006/relationships/hyperlink" Target="https://www.aqwella.com/upload/iblock/501/750_750%2018%20penal.png" TargetMode="External"/><Relationship Id="rId1325" Type="http://schemas.openxmlformats.org/officeDocument/2006/relationships/hyperlink" Target="https://www.aqwella.com/upload/iblock/06a/wlzk0nxw9lzf53qj279p2c59l9tnfehd/750_750%20pure%20seriy%20tuman%2060.jpg" TargetMode="External"/><Relationship Id="rId1532" Type="http://schemas.openxmlformats.org/officeDocument/2006/relationships/hyperlink" Target="https://www.aqwella.com/upload/iblock/a9c/nket4d7ixg3vzyuc3dvojai86djgt30w/750_750%20vision%2080%20front%20(1).png" TargetMode="External"/><Relationship Id="rId127" Type="http://schemas.openxmlformats.org/officeDocument/2006/relationships/hyperlink" Target="https://www.aqwella.com/upload/iblock/4fb/60.png" TargetMode="External"/><Relationship Id="rId681" Type="http://schemas.openxmlformats.org/officeDocument/2006/relationships/hyperlink" Target="https://www.aqwella.com/upload/iblock/59e/MOB0412+MOB0717W.png" TargetMode="External"/><Relationship Id="rId779" Type="http://schemas.openxmlformats.org/officeDocument/2006/relationships/hyperlink" Target="https://www.aqwella.com/upload/iblock/df1/untitled123456.jpg" TargetMode="External"/><Relationship Id="rId902" Type="http://schemas.openxmlformats.org/officeDocument/2006/relationships/hyperlink" Target="https://www.aqwella.com/upload/iblock/b62/100.png" TargetMode="External"/><Relationship Id="rId986" Type="http://schemas.openxmlformats.org/officeDocument/2006/relationships/hyperlink" Target="https://www.aqwella.com/upload/iblock/504/c3bs1hg0imt5exhiisp14gckxha2r6x2/UM_logo.jpg" TargetMode="External"/><Relationship Id="rId31" Type="http://schemas.openxmlformats.org/officeDocument/2006/relationships/hyperlink" Target="https://www.aqwella.com/upload/iblock/ecf/Barcelona_P5-2k_tech.pdf" TargetMode="External"/><Relationship Id="rId334" Type="http://schemas.openxmlformats.org/officeDocument/2006/relationships/hyperlink" Target="https://www.aqwella.com/upload/iblock/7bd/120.jpg" TargetMode="External"/><Relationship Id="rId541" Type="http://schemas.openxmlformats.org/officeDocument/2006/relationships/hyperlink" Target="https://www.aqwella.com/upload/iblock/852/mobi_basins.jpg" TargetMode="External"/><Relationship Id="rId639" Type="http://schemas.openxmlformats.org/officeDocument/2006/relationships/hyperlink" Target="https://www.aqwella.com/upload/iblock/006/Mobi_tech.pdf" TargetMode="External"/><Relationship Id="rId1171" Type="http://schemas.openxmlformats.org/officeDocument/2006/relationships/hyperlink" Target="https://www.aqwella.com/upload/iblock/e83/POR0104DB_04.jpg" TargetMode="External"/><Relationship Id="rId1269" Type="http://schemas.openxmlformats.org/officeDocument/2006/relationships/hyperlink" Target="https://www.aqwella.com/upload/iblock/dd2/9w36w0h3di58r1dyjuvebzthyfl2mgod/750_750%20&#1088;&#1086;&#1076;&#1086;&#1089;%2075%20&#1086;&#1090;&#1082;&#1088;&#1099;&#1090;%201%20&#1087;&#1086;&#1076;&#1074;&#1077;&#1089;.png" TargetMode="External"/><Relationship Id="rId1476" Type="http://schemas.openxmlformats.org/officeDocument/2006/relationships/hyperlink" Target="https://aqwella.com/upload/iblock/560/5st8lyj6zcqyjbfcmporz36zzeey8if8/GEO01102GRM+STG1014X456GS_01.png" TargetMode="External"/><Relationship Id="rId180" Type="http://schemas.openxmlformats.org/officeDocument/2006/relationships/hyperlink" Target="https://www.aqwella.com/upload/iblock/560/foster_700.png" TargetMode="External"/><Relationship Id="rId278" Type="http://schemas.openxmlformats.org/officeDocument/2006/relationships/hyperlink" Target="https://www.aqwella.com/upload/iblock/5de/untitled.png" TargetMode="External"/><Relationship Id="rId401" Type="http://schemas.openxmlformats.org/officeDocument/2006/relationships/hyperlink" Target="https://www.aqwella.com/upload/iblock/469/MOB0710BS.png" TargetMode="External"/><Relationship Id="rId846" Type="http://schemas.openxmlformats.org/officeDocument/2006/relationships/hyperlink" Target="https://www.aqwella.com/upload/iblock/713/Smart_60_tech.pdf" TargetMode="External"/><Relationship Id="rId1031" Type="http://schemas.openxmlformats.org/officeDocument/2006/relationships/hyperlink" Target="https://www.aqwella.com/upload/iblock/cb3/Cube_700_tech.pdf" TargetMode="External"/><Relationship Id="rId1129" Type="http://schemas.openxmlformats.org/officeDocument/2006/relationships/hyperlink" Target="https://www.aqwella.com/upload/iblock/7f2/CRF0106_02.png" TargetMode="External"/><Relationship Id="rId1683" Type="http://schemas.openxmlformats.org/officeDocument/2006/relationships/hyperlink" Target="https://www.aqwella.com/upload/iblock/c1c/MOB0406+MOB0717DB.png" TargetMode="External"/><Relationship Id="rId485" Type="http://schemas.openxmlformats.org/officeDocument/2006/relationships/hyperlink" Target="https://www.aqwella.com/upload/iblock/032/MOB0708DB.png" TargetMode="External"/><Relationship Id="rId692" Type="http://schemas.openxmlformats.org/officeDocument/2006/relationships/hyperlink" Target="https://www.aqwella.com/upload/iblock/2e4/i001.jpg" TargetMode="External"/><Relationship Id="rId706" Type="http://schemas.openxmlformats.org/officeDocument/2006/relationships/hyperlink" Target="https://www.aqwella.com/upload/iblock/89c/untitled%20(7).png" TargetMode="External"/><Relationship Id="rId913" Type="http://schemas.openxmlformats.org/officeDocument/2006/relationships/hyperlink" Target="https://www.aqwella.com/upload/iblock/93e/Accent_120_tech.pdf" TargetMode="External"/><Relationship Id="rId1336" Type="http://schemas.openxmlformats.org/officeDocument/2006/relationships/hyperlink" Target="https://www.aqwella.com/upload/iblock/407/7rmy545tubd5fv9g65pl451x687pwh7y/4610119205126.png" TargetMode="External"/><Relationship Id="rId1543" Type="http://schemas.openxmlformats.org/officeDocument/2006/relationships/hyperlink" Target="https://www.aqwella.com/upload/iblock/4b5/mls2kiki4tahq4z8727touwxv57dpeqf/750_750%20moon%2080%20front.png" TargetMode="External"/><Relationship Id="rId1750" Type="http://schemas.openxmlformats.org/officeDocument/2006/relationships/hyperlink" Target="https://www.aqwella.com/upload/iblock/d63/untitled%20(6).png" TargetMode="External"/><Relationship Id="rId42" Type="http://schemas.openxmlformats.org/officeDocument/2006/relationships/hyperlink" Target="https://www.aqwella.com/upload/iblock/20f/Barcelona_65_tech.pdf" TargetMode="External"/><Relationship Id="rId138" Type="http://schemas.openxmlformats.org/officeDocument/2006/relationships/hyperlink" Target="https://www.aqwella.com/upload/iblock/d9f/brig_75_02_main.jpg" TargetMode="External"/><Relationship Id="rId345" Type="http://schemas.openxmlformats.org/officeDocument/2006/relationships/hyperlink" Target="https://www.aqwella.com/upload/iblock/a42/Mobi_tech.pdf" TargetMode="External"/><Relationship Id="rId552" Type="http://schemas.openxmlformats.org/officeDocument/2006/relationships/hyperlink" Target="https://www.aqwella.com/upload/iblock/aef/MOB0706BS.png" TargetMode="External"/><Relationship Id="rId997" Type="http://schemas.openxmlformats.org/officeDocument/2006/relationships/hyperlink" Target="https://www.aqwella.com/upload/iblock/79e/Alba_DG_opened.jpg" TargetMode="External"/><Relationship Id="rId1182" Type="http://schemas.openxmlformats.org/officeDocument/2006/relationships/hyperlink" Target="https://www.aqwella.com/upload/iblock/38d/POR0104WW_02.png" TargetMode="External"/><Relationship Id="rId1403" Type="http://schemas.openxmlformats.org/officeDocument/2006/relationships/hyperlink" Target="https://aqwella.com/upload/iblock/f39/xyzz7n935n5905wonzpqrxarrr3u9ad7/Neringa_tech_new.pdf" TargetMode="External"/><Relationship Id="rId1610" Type="http://schemas.openxmlformats.org/officeDocument/2006/relationships/hyperlink" Target="https://www.aqwella.com/upload/iblock/380/ACC0112W.png" TargetMode="External"/><Relationship Id="rId191" Type="http://schemas.openxmlformats.org/officeDocument/2006/relationships/hyperlink" Target="https://www.aqwella.com/upload/iblock/63b/untitled%20(12).png" TargetMode="External"/><Relationship Id="rId205" Type="http://schemas.openxmlformats.org/officeDocument/2006/relationships/hyperlink" Target="https://www.aqwella.com/upload/iblock/c68/Leon-MP%20tech.pdf" TargetMode="External"/><Relationship Id="rId412" Type="http://schemas.openxmlformats.org/officeDocument/2006/relationships/hyperlink" Target="https://www.aqwella.com/upload/iblock/e4d/untitled.jpg" TargetMode="External"/><Relationship Id="rId857" Type="http://schemas.openxmlformats.org/officeDocument/2006/relationships/hyperlink" Target="https://www.aqwella.com/upload/iblock/2e6/Smart_80_tech.pdf" TargetMode="External"/><Relationship Id="rId1042" Type="http://schemas.openxmlformats.org/officeDocument/2006/relationships/hyperlink" Target="https://www.aqwella.com/upload/iblock/567/cube_90GR_facade.jpg" TargetMode="External"/><Relationship Id="rId1487" Type="http://schemas.openxmlformats.org/officeDocument/2006/relationships/hyperlink" Target="https://www.aqwella.com/upload/iblock/7d4/tvkjn7k451ig6by14t4o12h8z2pun62e/TER01051DB_L.png" TargetMode="External"/><Relationship Id="rId1694" Type="http://schemas.openxmlformats.org/officeDocument/2006/relationships/hyperlink" Target="https://www.aqwella.com/upload/iblock/d1c/MOB0106W+MOB0706W.png" TargetMode="External"/><Relationship Id="rId1708" Type="http://schemas.openxmlformats.org/officeDocument/2006/relationships/hyperlink" Target="https://www.aqwella.com/upload/iblock/b4a/MOB0108DB%20+%20MOB0708BS.png" TargetMode="External"/><Relationship Id="rId289" Type="http://schemas.openxmlformats.org/officeDocument/2006/relationships/hyperlink" Target="https://www.aqwella.com/upload/iblock/9e4/genesis_005.jpg" TargetMode="External"/><Relationship Id="rId496" Type="http://schemas.openxmlformats.org/officeDocument/2006/relationships/hyperlink" Target="https://www.aqwella.com/upload/iblock/412/80.jpg" TargetMode="External"/><Relationship Id="rId717" Type="http://schemas.openxmlformats.org/officeDocument/2006/relationships/hyperlink" Target="https://www.aqwella.com/upload/iblock/adf/foster_600.png" TargetMode="External"/><Relationship Id="rId924" Type="http://schemas.openxmlformats.org/officeDocument/2006/relationships/hyperlink" Target="https://www.aqwella.com/upload/iblock/8d9/Mal.75.04.D.png" TargetMode="External"/><Relationship Id="rId1347" Type="http://schemas.openxmlformats.org/officeDocument/2006/relationships/hyperlink" Target="https://www.aqwella.com/upload/iblock/a57/q12fn181bca1ukpta7jnxizdhje4i30e/750_750%20&#1089;&#1088;&#1077;&#1079;%20&#1088;&#1091;&#1095;&#1082;&#1072;%20&#1073;&#1077;&#1083;&#1099;&#1081;.jpg" TargetMode="External"/><Relationship Id="rId1554" Type="http://schemas.openxmlformats.org/officeDocument/2006/relationships/hyperlink" Target="https://www.aqwella.com/upload/iblock/337/AST0110DD_01%20(1)%201%20(2).png" TargetMode="External"/><Relationship Id="rId1761" Type="http://schemas.openxmlformats.org/officeDocument/2006/relationships/hyperlink" Target="https://www.aqwella.com/upload/iblock/1d5/untitled%20(14).png" TargetMode="External"/><Relationship Id="rId53" Type="http://schemas.openxmlformats.org/officeDocument/2006/relationships/hyperlink" Target="https://www.aqwella.com/upload/iblock/686/la_donna_001.jpg" TargetMode="External"/><Relationship Id="rId149" Type="http://schemas.openxmlformats.org/officeDocument/2006/relationships/hyperlink" Target="https://www.aqwella.com/upload/iblock/3e0/Corsica_75_tech.pdf" TargetMode="External"/><Relationship Id="rId356" Type="http://schemas.openxmlformats.org/officeDocument/2006/relationships/hyperlink" Target="https://www.aqwella.com/upload/iblock/0cc/100_1.jpg" TargetMode="External"/><Relationship Id="rId563" Type="http://schemas.openxmlformats.org/officeDocument/2006/relationships/hyperlink" Target="https://www.aqwella.com/upload/iblock/b46/sifon.jpg" TargetMode="External"/><Relationship Id="rId770" Type="http://schemas.openxmlformats.org/officeDocument/2006/relationships/hyperlink" Target="https://www.aqwella.com/upload/iblock/f7e/foster_1000.png" TargetMode="External"/><Relationship Id="rId1193" Type="http://schemas.openxmlformats.org/officeDocument/2006/relationships/hyperlink" Target="https://www.aqwella.com/upload/iblock/571/vlkmfsnng6qud0sh2a82macnlj0wis9x/750_750%20moon1.jpg" TargetMode="External"/><Relationship Id="rId1207" Type="http://schemas.openxmlformats.org/officeDocument/2006/relationships/hyperlink" Target="https://www.aqwella.com/upload/iblock/a0d/pka2zmrb6wfk10ts2g9de7vxbglw7rv4/750_750%20soul%20back3.jpg" TargetMode="External"/><Relationship Id="rId1414" Type="http://schemas.openxmlformats.org/officeDocument/2006/relationships/hyperlink" Target="https://aqwella.com/upload/iblock/80a/bq3r5f216w8a8f4qzzu9o97orkpw0npv/NER010PR_interior_750&#1093;750.png" TargetMode="External"/><Relationship Id="rId1621" Type="http://schemas.openxmlformats.org/officeDocument/2006/relationships/hyperlink" Target="https://www.aqwella.com/upload/iblock/1d5/RM0205BLK.png" TargetMode="External"/><Relationship Id="rId216" Type="http://schemas.openxmlformats.org/officeDocument/2006/relationships/hyperlink" Target="https://www.aqwella.com/upload/iblock/037/q70.png" TargetMode="External"/><Relationship Id="rId423" Type="http://schemas.openxmlformats.org/officeDocument/2006/relationships/hyperlink" Target="https://www.aqwella.com/upload/iblock/93b/sifon.jpg" TargetMode="External"/><Relationship Id="rId868" Type="http://schemas.openxmlformats.org/officeDocument/2006/relationships/hyperlink" Target="https://www.aqwella.com/upload/iblock/7bb/neringa_003.jpg" TargetMode="External"/><Relationship Id="rId1053" Type="http://schemas.openxmlformats.org/officeDocument/2006/relationships/hyperlink" Target="https://www.aqwella.com/upload/iblock/7b4/toledo90_1.png" TargetMode="External"/><Relationship Id="rId1260" Type="http://schemas.openxmlformats.org/officeDocument/2006/relationships/hyperlink" Target="https://www.aqwella.com/upload/iblock/307/360kcl8kak2mdr5iddibygu0vn10ozxr/750_750%20&#1088;&#1086;&#1076;&#1086;&#1089;%2065%20&#1086;&#1090;&#1082;&#1088;&#1099;&#1090;%201%20&#1087;&#1086;&#1076;&#1074;&#1077;&#1089;.png" TargetMode="External"/><Relationship Id="rId1498" Type="http://schemas.openxmlformats.org/officeDocument/2006/relationships/hyperlink" Target="https://www.aqwella.com/upload/iblock/55b/0evpa66p4st3zwojnxxbs3uc7joh2hjz/PUR0108ST_01%20(1).png" TargetMode="External"/><Relationship Id="rId1719" Type="http://schemas.openxmlformats.org/officeDocument/2006/relationships/hyperlink" Target="https://www.aqwella.com/upload/iblock/73d/MOB0110BS+MOB0710DB.png" TargetMode="External"/><Relationship Id="rId630" Type="http://schemas.openxmlformats.org/officeDocument/2006/relationships/hyperlink" Target="https://www.aqwella.com/upload/iblock/09a/MOB0406+MOB0717BS.png" TargetMode="External"/><Relationship Id="rId728" Type="http://schemas.openxmlformats.org/officeDocument/2006/relationships/hyperlink" Target="https://www.aqwella.com/upload/iblock/180/Manchester_70_floor_tech.pdf" TargetMode="External"/><Relationship Id="rId935" Type="http://schemas.openxmlformats.org/officeDocument/2006/relationships/hyperlink" Target="https://www.aqwella.com/upload/iblock/80a/BAS0106DZ_02.jpg" TargetMode="External"/><Relationship Id="rId1358" Type="http://schemas.openxmlformats.org/officeDocument/2006/relationships/hyperlink" Target="https://www.aqwella.com/upload/iblock/290/83ugtirqycxwn1nxxt0ruaf9jr3s0osg/Pure_100_tech.pdf" TargetMode="External"/><Relationship Id="rId1565" Type="http://schemas.openxmlformats.org/officeDocument/2006/relationships/hyperlink" Target="https://www.aqwella.com/upload/iblock/de4/URB0106W.png" TargetMode="External"/><Relationship Id="rId1772" Type="http://schemas.openxmlformats.org/officeDocument/2006/relationships/hyperlink" Target="https://www.aqwella.com/upload/iblock/7c3/untitled%20(4).png" TargetMode="External"/><Relationship Id="rId64" Type="http://schemas.openxmlformats.org/officeDocument/2006/relationships/hyperlink" Target="https://www.aqwella.com/upload/iblock/159/LaDonna_tech.pdf" TargetMode="External"/><Relationship Id="rId367" Type="http://schemas.openxmlformats.org/officeDocument/2006/relationships/hyperlink" Target="https://www.aqwella.com/upload/iblock/a4d/MOB0112DB%20+%20MOB0712DB.png" TargetMode="External"/><Relationship Id="rId574" Type="http://schemas.openxmlformats.org/officeDocument/2006/relationships/hyperlink" Target="https://www.aqwella.com/upload/iblock/6c3/untitled.jpg" TargetMode="External"/><Relationship Id="rId1120" Type="http://schemas.openxmlformats.org/officeDocument/2006/relationships/hyperlink" Target="https://www.aqwella.com/upload/iblock/43c/Urban_100_tech.pdf" TargetMode="External"/><Relationship Id="rId1218" Type="http://schemas.openxmlformats.org/officeDocument/2006/relationships/hyperlink" Target="https://www.aqwella.com/upload/iblock/848/hkj0i767nle14qfoz8nolntjg2hlqca0/750_750%20vision%20front3.jpg" TargetMode="External"/><Relationship Id="rId1425" Type="http://schemas.openxmlformats.org/officeDocument/2006/relationships/hyperlink" Target="https://www.aqwella.com/upload/iblock/124/9sa5wlyervtm8lh888o2ksh1p9bknc4i/auran_80_int2_smart_750&#1093;750.png" TargetMode="External"/><Relationship Id="rId227" Type="http://schemas.openxmlformats.org/officeDocument/2006/relationships/hyperlink" Target="https://www.aqwella.com/upload/iblock/edf/untitled%20(5).png" TargetMode="External"/><Relationship Id="rId781" Type="http://schemas.openxmlformats.org/officeDocument/2006/relationships/hyperlink" Target="https://www.aqwella.com/upload/iblock/6bb/foster_800.png" TargetMode="External"/><Relationship Id="rId879" Type="http://schemas.openxmlformats.org/officeDocument/2006/relationships/hyperlink" Target="https://www.aqwella.com/upload/iblock/459/Fargo_tech.pdf" TargetMode="External"/><Relationship Id="rId1632" Type="http://schemas.openxmlformats.org/officeDocument/2006/relationships/hyperlink" Target="https://www.aqwella.com/upload/iblock/bc5/SRT0106DB__.png" TargetMode="External"/><Relationship Id="rId434" Type="http://schemas.openxmlformats.org/officeDocument/2006/relationships/hyperlink" Target="https://www.aqwella.com/upload/iblock/6f9/Mobi_tech.pdf" TargetMode="External"/><Relationship Id="rId641" Type="http://schemas.openxmlformats.org/officeDocument/2006/relationships/hyperlink" Target="https://www.aqwella.com/upload/iblock/cac/MOB0717W.png" TargetMode="External"/><Relationship Id="rId739" Type="http://schemas.openxmlformats.org/officeDocument/2006/relationships/hyperlink" Target="https://www.aqwella.com/upload/iblock/28a/untitled%20(2).png" TargetMode="External"/><Relationship Id="rId1064" Type="http://schemas.openxmlformats.org/officeDocument/2006/relationships/hyperlink" Target="https://www.aqwella.com/upload/iblock/941/533_800%2011.jpg" TargetMode="External"/><Relationship Id="rId1271" Type="http://schemas.openxmlformats.org/officeDocument/2006/relationships/hyperlink" Target="https://www.aqwella.com/upload/iblock/06c/eqool4vh3lhhlg0wrjyjo525ioesaicq/750_750%20&#1088;&#1086;&#1076;&#1086;&#1089;%20&#1088;&#1072;&#1082;&#1086;&#1074;&#1080;&#1085;&#1072;.jpg" TargetMode="External"/><Relationship Id="rId1369" Type="http://schemas.openxmlformats.org/officeDocument/2006/relationships/hyperlink" Target="https://www.aqwella.com/upload/iblock/76d/n7xsaowmtbskgvn29izwqkw69smei57z/DU01052N_R_02.jpg" TargetMode="External"/><Relationship Id="rId1576" Type="http://schemas.openxmlformats.org/officeDocument/2006/relationships/hyperlink" Target="https://www.aqwella.com/upload/iblock/ef0/URB0110DB.png" TargetMode="External"/><Relationship Id="rId280" Type="http://schemas.openxmlformats.org/officeDocument/2006/relationships/hyperlink" Target="https://www.aqwella.com/upload/iblock/b86/Genesis_tech.pdf" TargetMode="External"/><Relationship Id="rId501" Type="http://schemas.openxmlformats.org/officeDocument/2006/relationships/hyperlink" Target="https://www.aqwella.com/upload/iblock/618/80.jpg" TargetMode="External"/><Relationship Id="rId946" Type="http://schemas.openxmlformats.org/officeDocument/2006/relationships/hyperlink" Target="https://www.aqwella.com/upload/iblock/a96/BAS0108DZ_01.jpg" TargetMode="External"/><Relationship Id="rId1131" Type="http://schemas.openxmlformats.org/officeDocument/2006/relationships/hyperlink" Target="https://www.aqwella.com/upload/iblock/359/750_750_6.jpg" TargetMode="External"/><Relationship Id="rId1229" Type="http://schemas.openxmlformats.org/officeDocument/2006/relationships/hyperlink" Target="https://www.aqwella.com/upload/iblock/e18/0lvl8xv0jzjb3pi68h7ndq978flb1z46/Vision_120_&#1042;_tech.pdf" TargetMode="External"/><Relationship Id="rId1783" Type="http://schemas.openxmlformats.org/officeDocument/2006/relationships/hyperlink" Target="https://www.aqwella.com/upload/iblock/d0f/Untitled.png" TargetMode="External"/><Relationship Id="rId75" Type="http://schemas.openxmlformats.org/officeDocument/2006/relationships/hyperlink" Target="https://www.aqwella.com/upload/iblock/ef5/Agr.05.04.jpg" TargetMode="External"/><Relationship Id="rId140" Type="http://schemas.openxmlformats.org/officeDocument/2006/relationships/hyperlink" Target="https://www.aqwella.com/upload/iblock/f79/brig_75_basin_oscar.jpg" TargetMode="External"/><Relationship Id="rId378" Type="http://schemas.openxmlformats.org/officeDocument/2006/relationships/hyperlink" Target="https://www.aqwella.com/upload/iblock/77d/moby_120_opened_02.jpg" TargetMode="External"/><Relationship Id="rId585" Type="http://schemas.openxmlformats.org/officeDocument/2006/relationships/hyperlink" Target="https://www.aqwella.com/upload/iblock/8f9/2fvdzjpvasi75e3l5fv85g4ku7hvu794/wb_olimpia.png" TargetMode="External"/><Relationship Id="rId792" Type="http://schemas.openxmlformats.org/officeDocument/2006/relationships/hyperlink" Target="https://www.aqwella.com/upload/iblock/c92/verona_03.jpg" TargetMode="External"/><Relationship Id="rId806" Type="http://schemas.openxmlformats.org/officeDocument/2006/relationships/hyperlink" Target="https://www.aqwella.com/upload/iblock/bb2/mini_50.png" TargetMode="External"/><Relationship Id="rId1436" Type="http://schemas.openxmlformats.org/officeDocument/2006/relationships/hyperlink" Target="https://www.aqwella.com/upload/iblock/847/xx8i5r800vz569jnfe2xijcmxxamrawo/TER01051DB_R_01.jpg" TargetMode="External"/><Relationship Id="rId1643" Type="http://schemas.openxmlformats.org/officeDocument/2006/relationships/hyperlink" Target="https://www.aqwella.com/upload/iblock/5e4/60&#1076;&#1073;.png" TargetMode="External"/><Relationship Id="rId6" Type="http://schemas.openxmlformats.org/officeDocument/2006/relationships/hyperlink" Target="https://www.aqwella.com/upload/iblock/392/barcelona_100_01.jpg" TargetMode="External"/><Relationship Id="rId238" Type="http://schemas.openxmlformats.org/officeDocument/2006/relationships/hyperlink" Target="https://www.aqwella.com/upload/iblock/2b7/rio_01_02.jpg" TargetMode="External"/><Relationship Id="rId445" Type="http://schemas.openxmlformats.org/officeDocument/2006/relationships/hyperlink" Target="https://www.aqwella.com/upload/iblock/dc1/untitled.png" TargetMode="External"/><Relationship Id="rId652" Type="http://schemas.openxmlformats.org/officeDocument/2006/relationships/hyperlink" Target="https://www.aqwella.com/upload/iblock/7cf/MOB0408+MOB0717W.png" TargetMode="External"/><Relationship Id="rId1075" Type="http://schemas.openxmlformats.org/officeDocument/2006/relationships/hyperlink" Target="https://www.aqwella.com/upload/iblock/8c7/foster_1000.png" TargetMode="External"/><Relationship Id="rId1282" Type="http://schemas.openxmlformats.org/officeDocument/2006/relationships/hyperlink" Target="https://www.aqwella.com/upload/iblock/e0f/jlreoxs6ndiyzezqy81rmucu1is823pn/750_750%20&#1088;&#1086;&#1076;&#1086;&#1089;%2070%20&#1089;&#1080;&#1084;&#1087;&#1083;&#1077;&#1082;&#1089;%20&#1087;&#1086;&#1076;&#1074;&#1077;&#1089;.jpg" TargetMode="External"/><Relationship Id="rId1503" Type="http://schemas.openxmlformats.org/officeDocument/2006/relationships/hyperlink" Target="https://www.aqwella.com/upload/iblock/f3f/xoh2wkrflz2t9hc73ze0hviq086v6dew/PUR0106SH_01%20(1).png" TargetMode="External"/><Relationship Id="rId1710" Type="http://schemas.openxmlformats.org/officeDocument/2006/relationships/hyperlink" Target="https://www.aqwella.com/upload/iblock/54b/MOB0108BS+MOB0708DB.png" TargetMode="External"/><Relationship Id="rId291" Type="http://schemas.openxmlformats.org/officeDocument/2006/relationships/hyperlink" Target="https://www.aqwella.com/upload/iblock/d09/Genesis_tech.pdf" TargetMode="External"/><Relationship Id="rId305" Type="http://schemas.openxmlformats.org/officeDocument/2006/relationships/hyperlink" Target="https://www.aqwella.com/upload/iblock/642/untitled%20(5).png" TargetMode="External"/><Relationship Id="rId512" Type="http://schemas.openxmlformats.org/officeDocument/2006/relationships/hyperlink" Target="https://www.aqwella.com/upload/iblock/40d/MOB0708BS.png" TargetMode="External"/><Relationship Id="rId957" Type="http://schemas.openxmlformats.org/officeDocument/2006/relationships/hyperlink" Target="https://www.aqwella.com/upload/iblock/92f/BAS0107DZ_34.jpg" TargetMode="External"/><Relationship Id="rId1142" Type="http://schemas.openxmlformats.org/officeDocument/2006/relationships/hyperlink" Target="https://www.aqwella.com/upload/iblock/3e2/CRF0535_02.png" TargetMode="External"/><Relationship Id="rId1587" Type="http://schemas.openxmlformats.org/officeDocument/2006/relationships/hyperlink" Target="https://www.aqwella.com/upload/iblock/6e6/ALB0106RLSWM.png" TargetMode="External"/><Relationship Id="rId1794" Type="http://schemas.openxmlformats.org/officeDocument/2006/relationships/hyperlink" Target="https://www.aqwella.com/upload/iblock/c29/Agr.01.08_2.jpg" TargetMode="External"/><Relationship Id="rId1808" Type="http://schemas.openxmlformats.org/officeDocument/2006/relationships/hyperlink" Target="https://www.aqwella.com/upload/iblock/8bc/LAD0207W.jpg" TargetMode="External"/><Relationship Id="rId86" Type="http://schemas.openxmlformats.org/officeDocument/2006/relationships/hyperlink" Target="https://www.aqwella.com/upload/iblock/2d6/allegro_005.jpg" TargetMode="External"/><Relationship Id="rId151" Type="http://schemas.openxmlformats.org/officeDocument/2006/relationships/hyperlink" Target="https://www.aqwella.com/upload/iblock/53d/corsica_65_02%20(1).jpg" TargetMode="External"/><Relationship Id="rId389" Type="http://schemas.openxmlformats.org/officeDocument/2006/relationships/hyperlink" Target="https://www.aqwella.com/upload/iblock/57e/sifon.jpg" TargetMode="External"/><Relationship Id="rId596" Type="http://schemas.openxmlformats.org/officeDocument/2006/relationships/hyperlink" Target="https://www.aqwella.com/upload/iblock/c4d/Mobi_tech.pdf" TargetMode="External"/><Relationship Id="rId817" Type="http://schemas.openxmlformats.org/officeDocument/2006/relationships/hyperlink" Target="https://www.aqwella.com/upload/iblock/898/city_50_db_p35.jpg" TargetMode="External"/><Relationship Id="rId1002" Type="http://schemas.openxmlformats.org/officeDocument/2006/relationships/hyperlink" Target="https://www.aqwella.com/upload/iblock/925/CMPSL0604D_02.png" TargetMode="External"/><Relationship Id="rId1447" Type="http://schemas.openxmlformats.org/officeDocument/2006/relationships/hyperlink" Target="https://www.aqwella.com/upload/iblock/b1a/azo4xnn2kx54lbiqn9mlsbftg3h8hrjw/PUR0108WM_02%20(1).png" TargetMode="External"/><Relationship Id="rId1654" Type="http://schemas.openxmlformats.org/officeDocument/2006/relationships/hyperlink" Target="https://www.aqwella.com/upload/iblock/6b1/100&#1085;&#1086;&#1078;&#1082;&#1080;.png" TargetMode="External"/><Relationship Id="rId249" Type="http://schemas.openxmlformats.org/officeDocument/2006/relationships/hyperlink" Target="https://www.aqwella.com/upload/iblock/857/Empire_tech.pdf" TargetMode="External"/><Relationship Id="rId456" Type="http://schemas.openxmlformats.org/officeDocument/2006/relationships/hyperlink" Target="https://www.aqwella.com/upload/iblock/081/untitled%20(2).png" TargetMode="External"/><Relationship Id="rId663" Type="http://schemas.openxmlformats.org/officeDocument/2006/relationships/hyperlink" Target="https://www.aqwella.com/upload/iblock/d55/&#1096;&#1082;&#1072;&#1092;%2080-120.png" TargetMode="External"/><Relationship Id="rId870" Type="http://schemas.openxmlformats.org/officeDocument/2006/relationships/hyperlink" Target="https://www.aqwella.com/upload/iblock/941/neringa_010.jpg" TargetMode="External"/><Relationship Id="rId1086" Type="http://schemas.openxmlformats.org/officeDocument/2006/relationships/hyperlink" Target="https://www.aqwella.com/upload/iblock/531/750_750%206.jpg" TargetMode="External"/><Relationship Id="rId1293" Type="http://schemas.openxmlformats.org/officeDocument/2006/relationships/hyperlink" Target="https://www.aqwella.com/upload/iblock/a21/pdc8yl9zdo9i0yorto2xak7v2bu70g4p/750_750%20&#1088;&#1086;&#1076;&#1086;&#1089;%20&#1087;&#1077;&#1085;&#1072;&#1083;%20&#1086;&#1090;&#1082;&#1088;.png" TargetMode="External"/><Relationship Id="rId1307" Type="http://schemas.openxmlformats.org/officeDocument/2006/relationships/hyperlink" Target="https://www.aqwella.com/upload/iblock/3e9/ird09bkjb72kbgc7lktb4du0t737j6t7/750_750%20pure%20shalfei%20100.jpg" TargetMode="External"/><Relationship Id="rId1514" Type="http://schemas.openxmlformats.org/officeDocument/2006/relationships/hyperlink" Target="https://www.aqwella.com/upload/iblock/f21/zepx2fi9dnyxzkvcv5cyxlegds5v4272/750_750%20&#1088;&#1086;&#1076;&#1086;&#1089;%2085%20&#1079;&#1072;&#1082;&#1088;&#1099;&#1090;%201%20&#1087;&#1086;&#1076;&#1074;&#1077;&#1089;.png" TargetMode="External"/><Relationship Id="rId1721" Type="http://schemas.openxmlformats.org/officeDocument/2006/relationships/hyperlink" Target="https://www.aqwella.com/upload/iblock/193/MOB0112W+MOB0712W.png" TargetMode="External"/><Relationship Id="rId13" Type="http://schemas.openxmlformats.org/officeDocument/2006/relationships/hyperlink" Target="https://www.aqwella.com/upload/iblock/c09/Barcelona_65_tech.pdf" TargetMode="External"/><Relationship Id="rId109" Type="http://schemas.openxmlformats.org/officeDocument/2006/relationships/hyperlink" Target="https://www.aqwella.com/upload/iblock/5fa/stil_850.png" TargetMode="External"/><Relationship Id="rId316" Type="http://schemas.openxmlformats.org/officeDocument/2006/relationships/hyperlink" Target="https://www.aqwella.com/upload/iblock/afe/Untitled%20(19).png" TargetMode="External"/><Relationship Id="rId523" Type="http://schemas.openxmlformats.org/officeDocument/2006/relationships/hyperlink" Target="https://www.aqwella.com/upload/iblock/bc8/Mobi_tech.pdf" TargetMode="External"/><Relationship Id="rId968" Type="http://schemas.openxmlformats.org/officeDocument/2006/relationships/hyperlink" Target="https://www.aqwella.com/upload/iblock/036/UM%20&#1051;5.pdf" TargetMode="External"/><Relationship Id="rId1153" Type="http://schemas.openxmlformats.org/officeDocument/2006/relationships/hyperlink" Target="https://www.aqwella.com/upload/iblock/3a8/AST0106DD_UM0210%201%20(1).png" TargetMode="External"/><Relationship Id="rId1598" Type="http://schemas.openxmlformats.org/officeDocument/2006/relationships/hyperlink" Target="https://www.aqwella.com/upload/iblock/0c5/BAS0210DZ.png" TargetMode="External"/><Relationship Id="rId1819" Type="http://schemas.openxmlformats.org/officeDocument/2006/relationships/hyperlink" Target="https://www.aqwella.com/upload/iblock/2a2/Ba.05.04.png" TargetMode="External"/><Relationship Id="rId97" Type="http://schemas.openxmlformats.org/officeDocument/2006/relationships/hyperlink" Target="https://www.aqwella.com/upload/iblock/25f/eleganse_650.png" TargetMode="External"/><Relationship Id="rId730" Type="http://schemas.openxmlformats.org/officeDocument/2006/relationships/hyperlink" Target="https://www.aqwella.com/upload/iblock/0f1/untitled%20(18).png" TargetMode="External"/><Relationship Id="rId828" Type="http://schemas.openxmlformats.org/officeDocument/2006/relationships/hyperlink" Target="https://www.aqwella.com/upload/iblock/10d/Sity_50_tech.pdf" TargetMode="External"/><Relationship Id="rId1013" Type="http://schemas.openxmlformats.org/officeDocument/2006/relationships/hyperlink" Target="https://www.aqwella.com/upload/iblock/4da/CMPSL0604D_01.png" TargetMode="External"/><Relationship Id="rId1360" Type="http://schemas.openxmlformats.org/officeDocument/2006/relationships/hyperlink" Target="https://www.aqwella.com/upload/iblock/f21/306mtceewrep62g26u2dynbjnmkmre2f/forma_l.png" TargetMode="External"/><Relationship Id="rId1458" Type="http://schemas.openxmlformats.org/officeDocument/2006/relationships/hyperlink" Target="https://www.aqwella.com/upload/iblock/989/6pt5aurih7p0o0xf0lr5me18l1ecqph1/PUR0110SH_02%20(1).png" TargetMode="External"/><Relationship Id="rId1665" Type="http://schemas.openxmlformats.org/officeDocument/2006/relationships/hyperlink" Target="https://www.aqwella.com/upload/iblock/0a0/untitled%20(15).png" TargetMode="External"/><Relationship Id="rId162" Type="http://schemas.openxmlformats.org/officeDocument/2006/relationships/hyperlink" Target="https://www.aqwella.com/upload/iblock/78d/untitled%20(5).png" TargetMode="External"/><Relationship Id="rId467" Type="http://schemas.openxmlformats.org/officeDocument/2006/relationships/hyperlink" Target="https://www.aqwella.com/upload/iblock/506/sifon.jpg" TargetMode="External"/><Relationship Id="rId1097" Type="http://schemas.openxmlformats.org/officeDocument/2006/relationships/hyperlink" Target="https://www.aqwella.com/upload/iblock/9d4/750_750%206.jpg" TargetMode="External"/><Relationship Id="rId1220" Type="http://schemas.openxmlformats.org/officeDocument/2006/relationships/hyperlink" Target="https://www.aqwella.com/upload/iblock/e27/o7rd4pu08xlyemgvvzf12mt6vv2nwja7/Vision_60A_tech.pdf" TargetMode="External"/><Relationship Id="rId1318" Type="http://schemas.openxmlformats.org/officeDocument/2006/relationships/hyperlink" Target="https://www.aqwella.com/upload/iblock/32c/tpjw7qlgkr50go0ko6gnyh7lr1oswqhf/Pure_65_tech.pdf" TargetMode="External"/><Relationship Id="rId1525" Type="http://schemas.openxmlformats.org/officeDocument/2006/relationships/hyperlink" Target="https://www.aqwella.com/upload/iblock/143/4cos3siz3gq49ot6vpzqt2kx4hqmi0ps/750_750%20simplex120.png" TargetMode="External"/><Relationship Id="rId674" Type="http://schemas.openxmlformats.org/officeDocument/2006/relationships/hyperlink" Target="https://www.aqwella.com/upload/iblock/8f6/&#1096;&#1082;&#1072;&#1092;.jpg" TargetMode="External"/><Relationship Id="rId881" Type="http://schemas.openxmlformats.org/officeDocument/2006/relationships/hyperlink" Target="https://www.aqwella.com/upload/iblock/e7c/untitled%20(17).png" TargetMode="External"/><Relationship Id="rId979" Type="http://schemas.openxmlformats.org/officeDocument/2006/relationships/hyperlink" Target="https://www.aqwella.com/upload/iblock/9da/UM_with_logo.png" TargetMode="External"/><Relationship Id="rId1732" Type="http://schemas.openxmlformats.org/officeDocument/2006/relationships/hyperlink" Target="https://www.aqwella.com/upload/iblock/a76/Mai.01.09R.png" TargetMode="External"/><Relationship Id="rId24" Type="http://schemas.openxmlformats.org/officeDocument/2006/relationships/hyperlink" Target="https://www.aqwella.com/upload/iblock/084/Ba.05.45.jpg" TargetMode="External"/><Relationship Id="rId327" Type="http://schemas.openxmlformats.org/officeDocument/2006/relationships/hyperlink" Target="https://www.aqwella.com/upload/iblock/32d/miami_11.jpg" TargetMode="External"/><Relationship Id="rId534" Type="http://schemas.openxmlformats.org/officeDocument/2006/relationships/hyperlink" Target="https://www.aqwella.com/upload/iblock/30d/0twm1l30wew2basafmykqvofe7ua6doz/wb_olimpia.png" TargetMode="External"/><Relationship Id="rId741" Type="http://schemas.openxmlformats.org/officeDocument/2006/relationships/hyperlink" Target="https://www.aqwella.com/upload/iblock/54e/untitled%20(4).png" TargetMode="External"/><Relationship Id="rId839" Type="http://schemas.openxmlformats.org/officeDocument/2006/relationships/hyperlink" Target="https://www.aqwella.com/upload/iblock/88a/smart_60_02.jpg" TargetMode="External"/><Relationship Id="rId1164" Type="http://schemas.openxmlformats.org/officeDocument/2006/relationships/hyperlink" Target="https://www.aqwella.com/upload/iblock/63d/750_750_1.jpg" TargetMode="External"/><Relationship Id="rId1371" Type="http://schemas.openxmlformats.org/officeDocument/2006/relationships/hyperlink" Target="https://www.aqwella.com/upload/iblock/a56/dnmrj6b3knm3m7mpuofhikri9sl4c9na/forma_r.png" TargetMode="External"/><Relationship Id="rId1469" Type="http://schemas.openxmlformats.org/officeDocument/2006/relationships/hyperlink" Target="https://aqwella.com/upload/iblock/54f/0llk0o67x9zmezdyxnzccg9uf7z2pfoz/NER010PR_750&#1093;750.png" TargetMode="External"/><Relationship Id="rId173" Type="http://schemas.openxmlformats.org/officeDocument/2006/relationships/hyperlink" Target="https://www.aqwella.com/upload/iblock/8f0/untitled%20(6).png" TargetMode="External"/><Relationship Id="rId380" Type="http://schemas.openxmlformats.org/officeDocument/2006/relationships/hyperlink" Target="https://www.aqwella.com/upload/iblock/581/sifon.jpg" TargetMode="External"/><Relationship Id="rId601" Type="http://schemas.openxmlformats.org/officeDocument/2006/relationships/hyperlink" Target="https://www.aqwella.com/upload/iblock/da4/&#1087;&#1077;&#1085;&#1072;&#1083;.png" TargetMode="External"/><Relationship Id="rId1024" Type="http://schemas.openxmlformats.org/officeDocument/2006/relationships/hyperlink" Target="https://www.aqwella.com/upload/iblock/273/Alba_60_tech.pdf" TargetMode="External"/><Relationship Id="rId1231" Type="http://schemas.openxmlformats.org/officeDocument/2006/relationships/hyperlink" Target="https://www.aqwella.com/upload/iblock/2b3/naspexzvbozyc1yzgv2nbhmi1maw1miy/Vision_60_&#1042;_tech.pdf" TargetMode="External"/><Relationship Id="rId1676" Type="http://schemas.openxmlformats.org/officeDocument/2006/relationships/hyperlink" Target="https://www.aqwella.com/upload/iblock/515/MOB0410+MOB0717W.png" TargetMode="External"/><Relationship Id="rId240" Type="http://schemas.openxmlformats.org/officeDocument/2006/relationships/hyperlink" Target="https://www.aqwella.com/upload/iblock/bd0/empire_01.jpg" TargetMode="External"/><Relationship Id="rId478" Type="http://schemas.openxmlformats.org/officeDocument/2006/relationships/hyperlink" Target="https://www.aqwella.com/upload/iblock/7d2/Mobi_tech.pdf" TargetMode="External"/><Relationship Id="rId685" Type="http://schemas.openxmlformats.org/officeDocument/2006/relationships/hyperlink" Target="https://www.aqwella.com/upload/iblock/ff6/Mobi_tech.pdf" TargetMode="External"/><Relationship Id="rId892" Type="http://schemas.openxmlformats.org/officeDocument/2006/relationships/hyperlink" Target="https://www.aqwella.com/upload/iblock/517/Manchester_100_floor_tech.pdf" TargetMode="External"/><Relationship Id="rId906" Type="http://schemas.openxmlformats.org/officeDocument/2006/relationships/hyperlink" Target="https://www.aqwella.com/upload/iblock/c01/80%20(1).png" TargetMode="External"/><Relationship Id="rId1329" Type="http://schemas.openxmlformats.org/officeDocument/2006/relationships/hyperlink" Target="https://www.aqwella.com/upload/iblock/2c2/xjk08ztspihje34lnrnwz2p17lqji0or/750_750%20&#1089;&#1088;&#1077;&#1079;%20&#1088;&#1091;&#1095;&#1082;&#1072;%20&#1073;&#1077;&#1083;&#1099;&#1081;.jpg" TargetMode="External"/><Relationship Id="rId1536" Type="http://schemas.openxmlformats.org/officeDocument/2006/relationships/hyperlink" Target="https://www.aqwella.com/upload/iblock/2a5/gotpma446exemwgdbvhus8kdgzqhz1gz/750_750%20vision%20100%20front%20(1).png" TargetMode="External"/><Relationship Id="rId1743" Type="http://schemas.openxmlformats.org/officeDocument/2006/relationships/hyperlink" Target="https://www.aqwella.com/upload/iblock/208/untitled%20(13).png" TargetMode="External"/><Relationship Id="rId35" Type="http://schemas.openxmlformats.org/officeDocument/2006/relationships/hyperlink" Target="https://www.aqwella.com/upload/iblock/5d0/Barcelona_55_tech.pdf" TargetMode="External"/><Relationship Id="rId100" Type="http://schemas.openxmlformats.org/officeDocument/2006/relationships/hyperlink" Target="https://www.aqwella.com/upload/iblock/32c/allegro_002.jpg" TargetMode="External"/><Relationship Id="rId338" Type="http://schemas.openxmlformats.org/officeDocument/2006/relationships/hyperlink" Target="https://www.aqwella.com/upload/iblock/7a6/Mobi_tech.pdf" TargetMode="External"/><Relationship Id="rId545" Type="http://schemas.openxmlformats.org/officeDocument/2006/relationships/hyperlink" Target="https://www.aqwella.com/upload/iblock/0ee/untitled.jpg" TargetMode="External"/><Relationship Id="rId752" Type="http://schemas.openxmlformats.org/officeDocument/2006/relationships/hyperlink" Target="https://www.aqwella.com/upload/iblock/129/untitled%20(6).png" TargetMode="External"/><Relationship Id="rId1175" Type="http://schemas.openxmlformats.org/officeDocument/2006/relationships/hyperlink" Target="https://www.aqwella.com/upload/iblock/70e/POR0104WB_02.jpg" TargetMode="External"/><Relationship Id="rId1382" Type="http://schemas.openxmlformats.org/officeDocument/2006/relationships/hyperlink" Target="https://www.aqwella.com/upload/iblock/bd2/nvjafhsr0rgjr7xowzzxldfyafc7zvmp/forma_l.png" TargetMode="External"/><Relationship Id="rId1603" Type="http://schemas.openxmlformats.org/officeDocument/2006/relationships/hyperlink" Target="https://www.aqwella.com/upload/iblock/dc0/BAS0106DZ.png" TargetMode="External"/><Relationship Id="rId1810" Type="http://schemas.openxmlformats.org/officeDocument/2006/relationships/hyperlink" Target="https://www.aqwella.com/upload/iblock/484/LAD0108W.jpg" TargetMode="External"/><Relationship Id="rId184" Type="http://schemas.openxmlformats.org/officeDocument/2006/relationships/hyperlink" Target="https://www.aqwella.com/upload/iblock/475/foster_700.png" TargetMode="External"/><Relationship Id="rId391" Type="http://schemas.openxmlformats.org/officeDocument/2006/relationships/hyperlink" Target="https://www.aqwella.com/upload/iblock/d8f/a9kgnn8xw1ebnfjinpum1jy4d383dt5r/wb_olimpia.png" TargetMode="External"/><Relationship Id="rId405" Type="http://schemas.openxmlformats.org/officeDocument/2006/relationships/hyperlink" Target="https://www.aqwella.com/upload/iblock/868/untitled.png" TargetMode="External"/><Relationship Id="rId612" Type="http://schemas.openxmlformats.org/officeDocument/2006/relationships/hyperlink" Target="https://www.aqwella.com/upload/iblock/d12/Mobi_tech.pdf" TargetMode="External"/><Relationship Id="rId1035" Type="http://schemas.openxmlformats.org/officeDocument/2006/relationships/hyperlink" Target="https://www.aqwella.com/upload/iblock/011/cube_90GR_opened.jpg" TargetMode="External"/><Relationship Id="rId1242" Type="http://schemas.openxmlformats.org/officeDocument/2006/relationships/hyperlink" Target="https://www.aqwella.com/upload/iblock/f0a/3krw31u9s51iu2q1og6kwtggwgo092o4/750_750%20simplex%20opened.jpg" TargetMode="External"/><Relationship Id="rId1687" Type="http://schemas.openxmlformats.org/officeDocument/2006/relationships/hyperlink" Target="https://www.aqwella.com/upload/iblock/5b5/MOB0535W+MOB0735BS.png" TargetMode="External"/><Relationship Id="rId251" Type="http://schemas.openxmlformats.org/officeDocument/2006/relationships/hyperlink" Target="https://www.aqwella.com/upload/iblock/137/Empire_tech.pdf" TargetMode="External"/><Relationship Id="rId489" Type="http://schemas.openxmlformats.org/officeDocument/2006/relationships/hyperlink" Target="https://www.aqwella.com/upload/iblock/013/MOB0708W.png" TargetMode="External"/><Relationship Id="rId696" Type="http://schemas.openxmlformats.org/officeDocument/2006/relationships/hyperlink" Target="https://www.aqwella.com/upload/iblock/207/forma_l.png" TargetMode="External"/><Relationship Id="rId917" Type="http://schemas.openxmlformats.org/officeDocument/2006/relationships/hyperlink" Target="https://www.aqwella.com/upload/iblock/35e/accent_60_w_basin.jpg" TargetMode="External"/><Relationship Id="rId1102" Type="http://schemas.openxmlformats.org/officeDocument/2006/relationships/hyperlink" Target="https://www.aqwella.com/upload/iblock/274/750_750%2013.jpg" TargetMode="External"/><Relationship Id="rId1547" Type="http://schemas.openxmlformats.org/officeDocument/2006/relationships/hyperlink" Target="https://www.aqwella.com/upload/iblock/e6e/xxafssfwxwbh5gtmmrfx7p0q22jp5t7f/750_750%20moon%2060%20back.png" TargetMode="External"/><Relationship Id="rId1754" Type="http://schemas.openxmlformats.org/officeDocument/2006/relationships/hyperlink" Target="https://www.aqwella.com/upload/iblock/6fb/Emp.03.10.png" TargetMode="External"/><Relationship Id="rId46" Type="http://schemas.openxmlformats.org/officeDocument/2006/relationships/hyperlink" Target="https://www.aqwella.com/upload/iblock/c79/Barcelona_75_tech.pdf" TargetMode="External"/><Relationship Id="rId349" Type="http://schemas.openxmlformats.org/officeDocument/2006/relationships/hyperlink" Target="https://www.aqwella.com/upload/iblock/20a/untitled%20(1).png" TargetMode="External"/><Relationship Id="rId556" Type="http://schemas.openxmlformats.org/officeDocument/2006/relationships/hyperlink" Target="https://www.aqwella.com/upload/iblock/0a6/sifon.jpg" TargetMode="External"/><Relationship Id="rId763" Type="http://schemas.openxmlformats.org/officeDocument/2006/relationships/hyperlink" Target="https://www.aqwella.com/upload/iblock/b2b/Fargo_tech.pdf" TargetMode="External"/><Relationship Id="rId1186" Type="http://schemas.openxmlformats.org/officeDocument/2006/relationships/hyperlink" Target="https://www.aqwella.com/upload/iblock/9b0/54y37ybdtoxl0035rjfgo2vhnkc8fogo/Aura_80_&#1040;_tech.pdf" TargetMode="External"/><Relationship Id="rId1393" Type="http://schemas.openxmlformats.org/officeDocument/2006/relationships/hyperlink" Target="https://aqwella.com/upload/iblock/85a/gehbnsgwd0qtjv10xzgar2hfj2j9tjd7/GEO01101WM+STG1014X456GS_02.png" TargetMode="External"/><Relationship Id="rId1407" Type="http://schemas.openxmlformats.org/officeDocument/2006/relationships/hyperlink" Target="https://aqwella.com/upload/iblock/8b3/my2dezt218b51kbuu2qek28785bc1nl5/neringa_002a.jpg" TargetMode="External"/><Relationship Id="rId1614" Type="http://schemas.openxmlformats.org/officeDocument/2006/relationships/hyperlink" Target="https://www.aqwella.com/upload/iblock/34d/50.png" TargetMode="External"/><Relationship Id="rId1821" Type="http://schemas.openxmlformats.org/officeDocument/2006/relationships/hyperlink" Target="https://www.aqwella.com/upload/iblock/159/Ba.05.45.jpg" TargetMode="External"/><Relationship Id="rId111" Type="http://schemas.openxmlformats.org/officeDocument/2006/relationships/hyperlink" Target="https://www.aqwella.com/upload/iblock/a26/allegro_85_n.jpg" TargetMode="External"/><Relationship Id="rId195" Type="http://schemas.openxmlformats.org/officeDocument/2006/relationships/hyperlink" Target="https://www.aqwella.com/upload/iblock/e49/untitled.png" TargetMode="External"/><Relationship Id="rId209" Type="http://schemas.openxmlformats.org/officeDocument/2006/relationships/hyperlink" Target="https://www.aqwella.com/upload/iblock/80c/Neo_60_floor_tech.pdf" TargetMode="External"/><Relationship Id="rId416" Type="http://schemas.openxmlformats.org/officeDocument/2006/relationships/hyperlink" Target="https://www.aqwella.com/upload/iblock/702/Mobi_tech.pdf" TargetMode="External"/><Relationship Id="rId970" Type="http://schemas.openxmlformats.org/officeDocument/2006/relationships/hyperlink" Target="https://www.aqwella.com/upload/iblock/147/UM%20&#1051;6.pdf" TargetMode="External"/><Relationship Id="rId1046" Type="http://schemas.openxmlformats.org/officeDocument/2006/relationships/hyperlink" Target="https://www.aqwella.com/upload/iblock/eff/toledo90_1.png" TargetMode="External"/><Relationship Id="rId1253" Type="http://schemas.openxmlformats.org/officeDocument/2006/relationships/hyperlink" Target="https://www.aqwella.com/upload/iblock/ee0/j2pooknz7cq12ret5gyq8x2e4gr62j8z/750_750%20&#1088;&#1086;&#1076;&#1086;&#1089;%20105%20%20&#1086;&#1090;&#1082;&#1088;&#1099;&#1090;2%20&#1085;&#1072;&#1087;&#1086;&#1083;.png" TargetMode="External"/><Relationship Id="rId1698" Type="http://schemas.openxmlformats.org/officeDocument/2006/relationships/hyperlink" Target="https://www.aqwella.com/upload/iblock/e33/MOB0106DB+MOB0706DB.png" TargetMode="External"/><Relationship Id="rId623" Type="http://schemas.openxmlformats.org/officeDocument/2006/relationships/hyperlink" Target="https://www.aqwella.com/upload/iblock/40c/MOB0535W+MOB0735DB.png" TargetMode="External"/><Relationship Id="rId830" Type="http://schemas.openxmlformats.org/officeDocument/2006/relationships/hyperlink" Target="https://www.aqwella.com/upload/iblock/8b7/untitled%20(2).png" TargetMode="External"/><Relationship Id="rId928" Type="http://schemas.openxmlformats.org/officeDocument/2006/relationships/hyperlink" Target="https://www.aqwella.com/upload/iblock/099/malaga_900R.png" TargetMode="External"/><Relationship Id="rId1460" Type="http://schemas.openxmlformats.org/officeDocument/2006/relationships/hyperlink" Target="https://www.aqwella.com/upload/iblock/957/mlp2cwao84eb261odhxunxslsmg7350f/PUR0110GRM_02%20(1).png" TargetMode="External"/><Relationship Id="rId1558" Type="http://schemas.openxmlformats.org/officeDocument/2006/relationships/hyperlink" Target="https://www.aqwella.com/upload/iblock/dd8/CRF0106%20copy.png" TargetMode="External"/><Relationship Id="rId1765" Type="http://schemas.openxmlformats.org/officeDocument/2006/relationships/hyperlink" Target="https://www.aqwella.com/upload/iblock/26a/untitled%20(2).png" TargetMode="External"/><Relationship Id="rId57" Type="http://schemas.openxmlformats.org/officeDocument/2006/relationships/hyperlink" Target="https://www.aqwella.com/upload/iblock/a16/LaDonna_tech.pdf" TargetMode="External"/><Relationship Id="rId262" Type="http://schemas.openxmlformats.org/officeDocument/2006/relationships/hyperlink" Target="https://www.aqwella.com/upload/iblock/8e7/Inf.10.04.D2.png" TargetMode="External"/><Relationship Id="rId567" Type="http://schemas.openxmlformats.org/officeDocument/2006/relationships/hyperlink" Target="https://www.aqwella.com/upload/iblock/fc2/untitled%20(1).jpg" TargetMode="External"/><Relationship Id="rId1113" Type="http://schemas.openxmlformats.org/officeDocument/2006/relationships/hyperlink" Target="https://www.aqwella.com/upload/iblock/a5b/fest_80.png" TargetMode="External"/><Relationship Id="rId1197" Type="http://schemas.openxmlformats.org/officeDocument/2006/relationships/hyperlink" Target="https://www.aqwella.com/upload/iblock/201/tvn27jz648ap2aswqzqgn820k9tt9ow4/750_750%20moon1%20(1).jpg" TargetMode="External"/><Relationship Id="rId1320" Type="http://schemas.openxmlformats.org/officeDocument/2006/relationships/hyperlink" Target="https://www.aqwella.com/upload/iblock/b5b/735vref9mf7534xou2sax3go5qie0cdq/Pure_65_tech.pdf" TargetMode="External"/><Relationship Id="rId1418" Type="http://schemas.openxmlformats.org/officeDocument/2006/relationships/hyperlink" Target="https://aqwella.com/upload/iblock/f39/xyzz7n935n5905wonzpqrxarrr3u9ad7/Neringa_tech_new.pdf" TargetMode="External"/><Relationship Id="rId122" Type="http://schemas.openxmlformats.org/officeDocument/2006/relationships/hyperlink" Target="https://www.aqwella.com/upload/iblock/1c1/Brig_70_floor_tech.pdf" TargetMode="External"/><Relationship Id="rId774" Type="http://schemas.openxmlformats.org/officeDocument/2006/relationships/hyperlink" Target="https://www.aqwella.com/upload/iblock/64d/Fargo_tech.pdf" TargetMode="External"/><Relationship Id="rId981" Type="http://schemas.openxmlformats.org/officeDocument/2006/relationships/hyperlink" Target="https://www.aqwella.com/upload/iblock/e9e/infinity_100_main.png" TargetMode="External"/><Relationship Id="rId1057" Type="http://schemas.openxmlformats.org/officeDocument/2006/relationships/hyperlink" Target="https://www.aqwella.com/upload/iblock/a52/cube_90GR_penal_opened.jpg" TargetMode="External"/><Relationship Id="rId1625" Type="http://schemas.openxmlformats.org/officeDocument/2006/relationships/hyperlink" Target="https://www.aqwella.com/upload/iblock/b37/untitled%20(15).png" TargetMode="External"/><Relationship Id="rId427" Type="http://schemas.openxmlformats.org/officeDocument/2006/relationships/hyperlink" Target="https://www.aqwella.com/upload/iblock/3a6/untitled.png" TargetMode="External"/><Relationship Id="rId634" Type="http://schemas.openxmlformats.org/officeDocument/2006/relationships/hyperlink" Target="https://www.aqwella.com/upload/iblock/77d/Mobi_tech.pdf" TargetMode="External"/><Relationship Id="rId841" Type="http://schemas.openxmlformats.org/officeDocument/2006/relationships/hyperlink" Target="https://www.aqwella.com/upload/iblock/905/Smart_50_tech.pdf" TargetMode="External"/><Relationship Id="rId1264" Type="http://schemas.openxmlformats.org/officeDocument/2006/relationships/hyperlink" Target="https://www.aqwella.com/upload/iblock/ef6/bn110dmbgzom2r82lza3apxb5bn2kb1z/750_750%20&#1088;&#1086;&#1076;&#1086;&#1089;%2065%20&#1086;&#1090;&#1082;&#1088;&#1099;&#1090;%202%20&#1085;&#1072;&#1087;&#1086;&#1083;.png" TargetMode="External"/><Relationship Id="rId1471" Type="http://schemas.openxmlformats.org/officeDocument/2006/relationships/hyperlink" Target="https://aqwella.com/upload/iblock/5fc/k9oveet43vx1dx4ueq878tgqt0zgf8fc/NER0108PSHZ_750&#1093;750.png" TargetMode="External"/><Relationship Id="rId1569" Type="http://schemas.openxmlformats.org/officeDocument/2006/relationships/hyperlink" Target="https://www.aqwella.com/upload/iblock/a5f/URB0105DD.png" TargetMode="External"/><Relationship Id="rId273" Type="http://schemas.openxmlformats.org/officeDocument/2006/relationships/hyperlink" Target="https://www.aqwella.com/upload/iblock/2d7/untitled.png" TargetMode="External"/><Relationship Id="rId480" Type="http://schemas.openxmlformats.org/officeDocument/2006/relationships/hyperlink" Target="https://www.aqwella.com/upload/iblock/ea4/80.jpg" TargetMode="External"/><Relationship Id="rId701" Type="http://schemas.openxmlformats.org/officeDocument/2006/relationships/hyperlink" Target="https://www.aqwella.com/upload/iblock/fd0/forma_basket_R.jpg" TargetMode="External"/><Relationship Id="rId939" Type="http://schemas.openxmlformats.org/officeDocument/2006/relationships/hyperlink" Target="https://www.aqwella.com/upload/iblock/6f9/Basic_65_tech.pdf" TargetMode="External"/><Relationship Id="rId1124" Type="http://schemas.openxmlformats.org/officeDocument/2006/relationships/hyperlink" Target="https://www.aqwella.com/upload/iblock/c89/CRF0110_02.png" TargetMode="External"/><Relationship Id="rId1331" Type="http://schemas.openxmlformats.org/officeDocument/2006/relationships/hyperlink" Target="https://www.aqwella.com/upload/iblock/303/ljrl3iytda8ev45rmgdvw5vyqga3e0jh/Pure_65_tech.pdf" TargetMode="External"/><Relationship Id="rId1776" Type="http://schemas.openxmlformats.org/officeDocument/2006/relationships/hyperlink" Target="https://www.aqwella.com/upload/iblock/99b/untitled%20(2).png" TargetMode="External"/><Relationship Id="rId68" Type="http://schemas.openxmlformats.org/officeDocument/2006/relationships/hyperlink" Target="https://www.aqwella.com/upload/iblock/8f5/LAD0504W.jpg" TargetMode="External"/><Relationship Id="rId133" Type="http://schemas.openxmlformats.org/officeDocument/2006/relationships/hyperlink" Target="https://www.aqwella.com/upload/iblock/e58/quadro_65.png" TargetMode="External"/><Relationship Id="rId340" Type="http://schemas.openxmlformats.org/officeDocument/2006/relationships/hyperlink" Target="https://www.aqwella.com/upload/iblock/9ff/120.jpg" TargetMode="External"/><Relationship Id="rId578" Type="http://schemas.openxmlformats.org/officeDocument/2006/relationships/hyperlink" Target="https://www.aqwella.com/upload/iblock/a92/vxvmx5hv8j5657mcfa062og2amy7rqwn/wb_olimpia.png" TargetMode="External"/><Relationship Id="rId785" Type="http://schemas.openxmlformats.org/officeDocument/2006/relationships/hyperlink" Target="https://www.aqwella.com/upload/iblock/964/Inf.10.04.D2.png" TargetMode="External"/><Relationship Id="rId992" Type="http://schemas.openxmlformats.org/officeDocument/2006/relationships/hyperlink" Target="https://www.aqwella.com/upload/iblock/f7a/Alba_SW_front.jpg" TargetMode="External"/><Relationship Id="rId1429" Type="http://schemas.openxmlformats.org/officeDocument/2006/relationships/hyperlink" Target="https://www.aqwella.com/upload/iblock/85e/wc2zj2galgfthe7n78zjevrgsd33oo6g/auran_80_int_smart_750&#1093;750.png" TargetMode="External"/><Relationship Id="rId1636" Type="http://schemas.openxmlformats.org/officeDocument/2006/relationships/hyperlink" Target="https://www.aqwella.com/upload/iblock/7d7/untitled%20(3).png" TargetMode="External"/><Relationship Id="rId200" Type="http://schemas.openxmlformats.org/officeDocument/2006/relationships/hyperlink" Target="https://www.aqwella.com/upload/iblock/b40/unam_220.png" TargetMode="External"/><Relationship Id="rId438" Type="http://schemas.openxmlformats.org/officeDocument/2006/relationships/hyperlink" Target="https://www.aqwella.com/upload/iblock/620/untitled.jpg" TargetMode="External"/><Relationship Id="rId645" Type="http://schemas.openxmlformats.org/officeDocument/2006/relationships/hyperlink" Target="https://www.aqwella.com/upload/iblock/4d8/MOB0717BS.png" TargetMode="External"/><Relationship Id="rId852" Type="http://schemas.openxmlformats.org/officeDocument/2006/relationships/hyperlink" Target="https://www.aqwella.com/upload/iblock/191/Smart_60_tech.pdf" TargetMode="External"/><Relationship Id="rId1068" Type="http://schemas.openxmlformats.org/officeDocument/2006/relationships/hyperlink" Target="https://www.aqwella.com/upload/iblock/47b/750_750%2011.jpg" TargetMode="External"/><Relationship Id="rId1275" Type="http://schemas.openxmlformats.org/officeDocument/2006/relationships/hyperlink" Target="https://www.aqwella.com/upload/iblock/10f/s9beshkqwdxd6ibdbnh2kf5vz6pl0psn/Rodos_75_1_tech.pdf" TargetMode="External"/><Relationship Id="rId1482" Type="http://schemas.openxmlformats.org/officeDocument/2006/relationships/hyperlink" Target="https://aqwella.com/upload/iblock/49a/l2m2028vnjxszuaaha9klfd64u7nt50g/GEO01101KS+STG1014X456GS_01.png" TargetMode="External"/><Relationship Id="rId1703" Type="http://schemas.openxmlformats.org/officeDocument/2006/relationships/hyperlink" Target="https://www.aqwella.com/upload/iblock/7f9/MOB0108W+MOB0708W.png" TargetMode="External"/><Relationship Id="rId284" Type="http://schemas.openxmlformats.org/officeDocument/2006/relationships/hyperlink" Target="https://www.aqwella.com/upload/iblock/df8/untitled%20(3).png" TargetMode="External"/><Relationship Id="rId491" Type="http://schemas.openxmlformats.org/officeDocument/2006/relationships/hyperlink" Target="https://www.aqwella.com/upload/iblock/e02/sifon.jpg" TargetMode="External"/><Relationship Id="rId505" Type="http://schemas.openxmlformats.org/officeDocument/2006/relationships/hyperlink" Target="https://www.aqwella.com/upload/iblock/0c3/5kbryserog6kou1w1kk7dg74yy50c0kk/wb_olimpia.png" TargetMode="External"/><Relationship Id="rId712" Type="http://schemas.openxmlformats.org/officeDocument/2006/relationships/hyperlink" Target="https://www.aqwella.com/upload/iblock/a92/MAN01102_002.jpg" TargetMode="External"/><Relationship Id="rId1135" Type="http://schemas.openxmlformats.org/officeDocument/2006/relationships/hyperlink" Target="https://www.aqwella.com/upload/iblock/ec6/750_750_2.jpg" TargetMode="External"/><Relationship Id="rId1342" Type="http://schemas.openxmlformats.org/officeDocument/2006/relationships/hyperlink" Target="https://www.aqwella.com/upload/iblock/aeb/nfxscpge6xggwgpnw3hag2q23ytwetc6/4610119205126.png" TargetMode="External"/><Relationship Id="rId1787" Type="http://schemas.openxmlformats.org/officeDocument/2006/relationships/hyperlink" Target="https://www.aqwella.com/upload/iblock/740/60.png" TargetMode="External"/><Relationship Id="rId79" Type="http://schemas.openxmlformats.org/officeDocument/2006/relationships/hyperlink" Target="https://www.aqwella.com/upload/iblock/51c/stil_1050.png" TargetMode="External"/><Relationship Id="rId144" Type="http://schemas.openxmlformats.org/officeDocument/2006/relationships/hyperlink" Target="https://www.aqwella.com/upload/iblock/a84/Untitled%20(1).png" TargetMode="External"/><Relationship Id="rId589" Type="http://schemas.openxmlformats.org/officeDocument/2006/relationships/hyperlink" Target="https://www.aqwella.com/upload/iblock/63c/untitled%20(1).jpg" TargetMode="External"/><Relationship Id="rId796" Type="http://schemas.openxmlformats.org/officeDocument/2006/relationships/hyperlink" Target="https://www.aqwella.com/upload/iblock/93b/verona_04.jpg" TargetMode="External"/><Relationship Id="rId1202" Type="http://schemas.openxmlformats.org/officeDocument/2006/relationships/hyperlink" Target="https://www.aqwella.com/upload/iblock/628/vl98nrcvc960nmnnakuaep1r1uparrkx/750_750%20moon6.jpg" TargetMode="External"/><Relationship Id="rId1647" Type="http://schemas.openxmlformats.org/officeDocument/2006/relationships/hyperlink" Target="https://www.aqwella.com/upload/iblock/aab/Ver.01.08.png" TargetMode="External"/><Relationship Id="rId351" Type="http://schemas.openxmlformats.org/officeDocument/2006/relationships/hyperlink" Target="https://www.aqwella.com/upload/iblock/aaf/untitled.png" TargetMode="External"/><Relationship Id="rId449" Type="http://schemas.openxmlformats.org/officeDocument/2006/relationships/hyperlink" Target="https://www.aqwella.com/upload/iblock/e88/untitled1.jpg" TargetMode="External"/><Relationship Id="rId656" Type="http://schemas.openxmlformats.org/officeDocument/2006/relationships/hyperlink" Target="https://www.aqwella.com/upload/iblock/ef6/MOB0410+MOB0717BS.png" TargetMode="External"/><Relationship Id="rId863" Type="http://schemas.openxmlformats.org/officeDocument/2006/relationships/hyperlink" Target="https://www.aqwella.com/upload/iblock/e89/bergamo_01.jpg" TargetMode="External"/><Relationship Id="rId1079" Type="http://schemas.openxmlformats.org/officeDocument/2006/relationships/hyperlink" Target="https://www.aqwella.com/upload/iblock/bc6/Urban_45_tech.pdf" TargetMode="External"/><Relationship Id="rId1286" Type="http://schemas.openxmlformats.org/officeDocument/2006/relationships/hyperlink" Target="https://www.aqwella.com/upload/iblock/fbe/2l7rbl9f7m7oby1nfqgmrsghwa0i3zta/750_750%20&#1088;&#1086;&#1076;&#1086;&#1089;%2085%20&#1086;&#1090;&#1082;&#1088;&#1099;&#1090;%202%20&#1085;&#1072;&#1087;&#1086;&#1083;.png" TargetMode="External"/><Relationship Id="rId1493" Type="http://schemas.openxmlformats.org/officeDocument/2006/relationships/hyperlink" Target="https://www.aqwella.com/upload/iblock/fc2/0hoziljwm4hgkd77mh5m6wx2lzmcfpwr/PUR0535ST_01%20(1).png" TargetMode="External"/><Relationship Id="rId1507" Type="http://schemas.openxmlformats.org/officeDocument/2006/relationships/hyperlink" Target="https://www.aqwella.com/upload/iblock/fb9/wpbre1dx9ptb8xtmhhowads9fzn8wnad/PUR0110ST_01%20(1).png" TargetMode="External"/><Relationship Id="rId1714" Type="http://schemas.openxmlformats.org/officeDocument/2006/relationships/hyperlink" Target="https://www.aqwella.com/upload/iblock/318/MOB0110W+MOB0710BS.png" TargetMode="External"/><Relationship Id="rId211" Type="http://schemas.openxmlformats.org/officeDocument/2006/relationships/hyperlink" Target="https://www.aqwella.com/upload/iblock/8a4/untitled%20(3).png" TargetMode="External"/><Relationship Id="rId295" Type="http://schemas.openxmlformats.org/officeDocument/2006/relationships/hyperlink" Target="https://www.aqwella.com/upload/iblock/798/untitled%20(2).png" TargetMode="External"/><Relationship Id="rId309" Type="http://schemas.openxmlformats.org/officeDocument/2006/relationships/hyperlink" Target="https://www.aqwella.com/upload/iblock/08e/Miami_tech.pdf" TargetMode="External"/><Relationship Id="rId516" Type="http://schemas.openxmlformats.org/officeDocument/2006/relationships/hyperlink" Target="https://www.aqwella.com/upload/iblock/5ff/33gvza5iitllgzfb6iqwgo3fwuix4s9i/wb_olimpia.png" TargetMode="External"/><Relationship Id="rId1146" Type="http://schemas.openxmlformats.org/officeDocument/2006/relationships/hyperlink" Target="https://www.aqwella.com/upload/iblock/64b/AST0110DD_01%20(1)%201%20(1).png" TargetMode="External"/><Relationship Id="rId1798" Type="http://schemas.openxmlformats.org/officeDocument/2006/relationships/hyperlink" Target="https://www.aqwella.com/upload/iblock/06a/Agr.01.06_2.jpg" TargetMode="External"/><Relationship Id="rId723" Type="http://schemas.openxmlformats.org/officeDocument/2006/relationships/hyperlink" Target="https://www.aqwella.com/upload/iblock/d32/Manchester_70_hang_tech.pdf" TargetMode="External"/><Relationship Id="rId930" Type="http://schemas.openxmlformats.org/officeDocument/2006/relationships/hyperlink" Target="https://www.aqwella.com/upload/iblock/ddb/60.jpg" TargetMode="External"/><Relationship Id="rId1006" Type="http://schemas.openxmlformats.org/officeDocument/2006/relationships/hyperlink" Target="https://www.aqwella.com/upload/iblock/fe3/Alba_DG_front.jpg" TargetMode="External"/><Relationship Id="rId1353" Type="http://schemas.openxmlformats.org/officeDocument/2006/relationships/hyperlink" Target="https://www.aqwella.com/upload/iblock/5bf/n2a6mq5bo5wy7wtdmivzl5z1xrpzng2k/Pure_100_tech.pdf" TargetMode="External"/><Relationship Id="rId1560" Type="http://schemas.openxmlformats.org/officeDocument/2006/relationships/hyperlink" Target="https://www.aqwella.com/upload/iblock/13c/URB0535W.png" TargetMode="External"/><Relationship Id="rId1658" Type="http://schemas.openxmlformats.org/officeDocument/2006/relationships/hyperlink" Target="https://www.aqwella.com/upload/iblock/60b/0_8.png" TargetMode="External"/><Relationship Id="rId155" Type="http://schemas.openxmlformats.org/officeDocument/2006/relationships/hyperlink" Target="https://www.aqwella.com/upload/iblock/2c0/corsica_75_opened.jpg" TargetMode="External"/><Relationship Id="rId362" Type="http://schemas.openxmlformats.org/officeDocument/2006/relationships/hyperlink" Target="https://www.aqwella.com/upload/iblock/afd/Mobi_tech.pdf" TargetMode="External"/><Relationship Id="rId1213" Type="http://schemas.openxmlformats.org/officeDocument/2006/relationships/hyperlink" Target="https://www.aqwella.com/upload/iblock/70c/5o14eat3iux0zodscg3b01jlxn1xonhf/Soul_55_&#1040;_tech.pdf" TargetMode="External"/><Relationship Id="rId1297" Type="http://schemas.openxmlformats.org/officeDocument/2006/relationships/hyperlink" Target="https://www.aqwella.com/upload/iblock/e41/wo51xd9tsfgnwqsdxbfwwrapmig6tile/750_750%20&#1088;&#1086;&#1076;&#1086;&#1089;%20&#1096;&#1082;&#1072;&#1092;%20&#1086;&#1090;&#1082;&#1088;.jpg" TargetMode="External"/><Relationship Id="rId1420" Type="http://schemas.openxmlformats.org/officeDocument/2006/relationships/hyperlink" Target="https://www.aqwella.com/upload/iblock/212/7iq1er54cxit6krtw163f50oek9hbt8y/Aura_70_&#1040;_tech.pdf" TargetMode="External"/><Relationship Id="rId1518" Type="http://schemas.openxmlformats.org/officeDocument/2006/relationships/hyperlink" Target="https://www.aqwella.com/upload/iblock/504/46rgd0hf25b7y3354u2snh2u91w7qieb/750_750%20&#1088;&#1086;&#1076;&#1086;&#1089;%2065%20&#1079;&#1072;&#1082;&#1088;&#1099;&#1090;%201%20&#1087;&#1086;&#1076;&#1074;&#1077;&#1089;.png" TargetMode="External"/><Relationship Id="rId222" Type="http://schemas.openxmlformats.org/officeDocument/2006/relationships/hyperlink" Target="https://www.aqwella.com/upload/iblock/706/q80.png" TargetMode="External"/><Relationship Id="rId667" Type="http://schemas.openxmlformats.org/officeDocument/2006/relationships/hyperlink" Target="https://www.aqwella.com/upload/iblock/1b1/MOB0717BS.png" TargetMode="External"/><Relationship Id="rId874" Type="http://schemas.openxmlformats.org/officeDocument/2006/relationships/hyperlink" Target="https://www.aqwella.com/upload/iblock/58b/verona_01.jpg" TargetMode="External"/><Relationship Id="rId1725" Type="http://schemas.openxmlformats.org/officeDocument/2006/relationships/hyperlink" Target="https://www.aqwella.com/upload/iblock/177/MOB0112DB%20+%20MOB0712DB.png" TargetMode="External"/><Relationship Id="rId17" Type="http://schemas.openxmlformats.org/officeDocument/2006/relationships/hyperlink" Target="https://www.aqwella.com/upload/iblock/2a4/barcelona_75_01.jpg" TargetMode="External"/><Relationship Id="rId527" Type="http://schemas.openxmlformats.org/officeDocument/2006/relationships/hyperlink" Target="https://www.aqwella.com/upload/iblock/6e1/mobi_basins.jpg" TargetMode="External"/><Relationship Id="rId734" Type="http://schemas.openxmlformats.org/officeDocument/2006/relationships/hyperlink" Target="https://www.aqwella.com/upload/iblock/041/untitled%20(22).png" TargetMode="External"/><Relationship Id="rId941" Type="http://schemas.openxmlformats.org/officeDocument/2006/relationships/hyperlink" Target="https://www.aqwella.com/upload/iblock/8b4/BAS0107DZ_34.jpg" TargetMode="External"/><Relationship Id="rId1157" Type="http://schemas.openxmlformats.org/officeDocument/2006/relationships/hyperlink" Target="https://www.aqwella.com/upload/iblock/ebc/750_750_3.jpg" TargetMode="External"/><Relationship Id="rId1364" Type="http://schemas.openxmlformats.org/officeDocument/2006/relationships/hyperlink" Target="https://www.aqwella.com/upload/iblock/bb9/rspjwp8q7ogcirnonn9joi378ts31yux/Duet_55_1_tech.pdf" TargetMode="External"/><Relationship Id="rId1571" Type="http://schemas.openxmlformats.org/officeDocument/2006/relationships/hyperlink" Target="https://www.aqwella.com/upload/iblock/632/URB0104W.png" TargetMode="External"/><Relationship Id="rId70" Type="http://schemas.openxmlformats.org/officeDocument/2006/relationships/hyperlink" Target="https://www.aqwella.com/upload/iblock/38c/LaDonna_tech.pdf" TargetMode="External"/><Relationship Id="rId166" Type="http://schemas.openxmlformats.org/officeDocument/2006/relationships/hyperlink" Target="https://www.aqwella.com/upload/iblock/c6f/foster_01.jpg" TargetMode="External"/><Relationship Id="rId373" Type="http://schemas.openxmlformats.org/officeDocument/2006/relationships/hyperlink" Target="https://www.aqwella.com/upload/iblock/118/sifon.jpg" TargetMode="External"/><Relationship Id="rId580" Type="http://schemas.openxmlformats.org/officeDocument/2006/relationships/hyperlink" Target="https://www.aqwella.com/upload/iblock/d87/MOB0706DB.png" TargetMode="External"/><Relationship Id="rId801" Type="http://schemas.openxmlformats.org/officeDocument/2006/relationships/hyperlink" Target="https://www.aqwella.com/upload/iblock/4df/Neringa_tech.pdf" TargetMode="External"/><Relationship Id="rId1017" Type="http://schemas.openxmlformats.org/officeDocument/2006/relationships/hyperlink" Target="https://www.aqwella.com/upload/iblock/d9d/Alba_DG_front.jpg" TargetMode="External"/><Relationship Id="rId1224" Type="http://schemas.openxmlformats.org/officeDocument/2006/relationships/hyperlink" Target="https://www.aqwella.com/upload/iblock/52c/mkr3f7i7w9m39e11quki1fhtv8p5i8ww/750_750%20vision%20front2.jpg" TargetMode="External"/><Relationship Id="rId1431" Type="http://schemas.openxmlformats.org/officeDocument/2006/relationships/hyperlink" Target="https://www.aqwella.com/upload/iblock/32f/u9ezr9pxp3iroco6tlqjmpchjx37x4ph/auran_70_int_neo_750&#1093;750.png" TargetMode="External"/><Relationship Id="rId1669" Type="http://schemas.openxmlformats.org/officeDocument/2006/relationships/hyperlink" Target="https://www.aqwella.com/upload/iblock/a26/untitled%20(4).png" TargetMode="External"/><Relationship Id="rId1" Type="http://schemas.openxmlformats.org/officeDocument/2006/relationships/hyperlink" Target="https://www.aqwella.com/upload/iblock/e22/70%20(1).png" TargetMode="External"/><Relationship Id="rId233" Type="http://schemas.openxmlformats.org/officeDocument/2006/relationships/hyperlink" Target="https://www.aqwella.com/upload/iblock/a1f/untitled%20(15).png" TargetMode="External"/><Relationship Id="rId440" Type="http://schemas.openxmlformats.org/officeDocument/2006/relationships/hyperlink" Target="https://www.aqwella.com/upload/iblock/96b/MOB0710DB.png" TargetMode="External"/><Relationship Id="rId678" Type="http://schemas.openxmlformats.org/officeDocument/2006/relationships/hyperlink" Target="https://www.aqwella.com/upload/iblock/c81/&#1096;&#1082;&#1072;&#1092;%2080-120.png" TargetMode="External"/><Relationship Id="rId885" Type="http://schemas.openxmlformats.org/officeDocument/2006/relationships/hyperlink" Target="https://www.aqwella.com/upload/iblock/60b/frg_60_02.jpg" TargetMode="External"/><Relationship Id="rId1070" Type="http://schemas.openxmlformats.org/officeDocument/2006/relationships/hyperlink" Target="https://www.aqwella.com/upload/iblock/43b/750_750%2013.jpg" TargetMode="External"/><Relationship Id="rId1529" Type="http://schemas.openxmlformats.org/officeDocument/2006/relationships/hyperlink" Target="https://www.aqwella.com/upload/iblock/30a/sfvl03slorrc79dqo9cprpeqbafai4z8/750_750%20vision%2060%20frame%20(1).png" TargetMode="External"/><Relationship Id="rId1736" Type="http://schemas.openxmlformats.org/officeDocument/2006/relationships/hyperlink" Target="https://www.aqwella.com/upload/iblock/c6d/untitled%20(5).png" TargetMode="External"/><Relationship Id="rId28" Type="http://schemas.openxmlformats.org/officeDocument/2006/relationships/hyperlink" Target="https://www.aqwella.com/upload/iblock/da8/Ba.05.04.jpg" TargetMode="External"/><Relationship Id="rId300" Type="http://schemas.openxmlformats.org/officeDocument/2006/relationships/hyperlink" Target="https://www.aqwella.com/upload/iblock/627/miami_01_vert.jpg" TargetMode="External"/><Relationship Id="rId538" Type="http://schemas.openxmlformats.org/officeDocument/2006/relationships/hyperlink" Target="https://www.aqwella.com/upload/iblock/a96/untitled.jpg" TargetMode="External"/><Relationship Id="rId745" Type="http://schemas.openxmlformats.org/officeDocument/2006/relationships/hyperlink" Target="https://www.aqwella.com/upload/iblock/e8a/foster_600.png" TargetMode="External"/><Relationship Id="rId952" Type="http://schemas.openxmlformats.org/officeDocument/2006/relationships/hyperlink" Target="https://www.aqwella.com/upload/iblock/0c2/BAS0110DZ_02.jpg" TargetMode="External"/><Relationship Id="rId1168" Type="http://schemas.openxmlformats.org/officeDocument/2006/relationships/hyperlink" Target="https://www.aqwella.com/upload/iblock/38b/POR0104DB_01.jpg" TargetMode="External"/><Relationship Id="rId1375" Type="http://schemas.openxmlformats.org/officeDocument/2006/relationships/hyperlink" Target="https://www.aqwella.com/upload/iblock/2c8/llpckxxg754zd7wjk9zbjmzgolh8kt4u/Terra_55_1_tech.pdf" TargetMode="External"/><Relationship Id="rId1582" Type="http://schemas.openxmlformats.org/officeDocument/2006/relationships/hyperlink" Target="https://www.aqwella.com/upload/iblock/33d/CUB_0107GR.png" TargetMode="External"/><Relationship Id="rId1803" Type="http://schemas.openxmlformats.org/officeDocument/2006/relationships/hyperlink" Target="https://www.aqwella.com/upload/iblock/0f8/untitled&#1087;&#1077;&#1085;&#1072;&#1072;&#1085;&#1072;&#1083;.png" TargetMode="External"/><Relationship Id="rId81" Type="http://schemas.openxmlformats.org/officeDocument/2006/relationships/hyperlink" Target="https://www.aqwella.com/upload/iblock/1aa/allegro_105_02.jpg" TargetMode="External"/><Relationship Id="rId177" Type="http://schemas.openxmlformats.org/officeDocument/2006/relationships/hyperlink" Target="https://www.aqwella.com/upload/iblock/750/untitled.png" TargetMode="External"/><Relationship Id="rId384" Type="http://schemas.openxmlformats.org/officeDocument/2006/relationships/hyperlink" Target="https://www.aqwella.com/upload/iblock/a8e/120.jpg" TargetMode="External"/><Relationship Id="rId591" Type="http://schemas.openxmlformats.org/officeDocument/2006/relationships/hyperlink" Target="https://www.aqwella.com/upload/iblock/9f8/sifon.jpg" TargetMode="External"/><Relationship Id="rId605" Type="http://schemas.openxmlformats.org/officeDocument/2006/relationships/hyperlink" Target="https://www.aqwella.com/upload/iblock/2c5/&#1087;&#1077;&#1085;&#1072;&#1083;.png" TargetMode="External"/><Relationship Id="rId812" Type="http://schemas.openxmlformats.org/officeDocument/2006/relationships/hyperlink" Target="https://www.aqwella.com/upload/iblock/b8f/60&#1076;&#1082;1.jpg" TargetMode="External"/><Relationship Id="rId1028" Type="http://schemas.openxmlformats.org/officeDocument/2006/relationships/hyperlink" Target="https://www.aqwella.com/upload/iblock/a46/cube_90GR_opened.jpg" TargetMode="External"/><Relationship Id="rId1235" Type="http://schemas.openxmlformats.org/officeDocument/2006/relationships/hyperlink" Target="https://www.aqwella.com/upload/iblock/ff0/fnskb4mhl48l6gxw5sp5y3s6zkmc03h1/Vision_80_&#1042;_tech.pdf" TargetMode="External"/><Relationship Id="rId1442" Type="http://schemas.openxmlformats.org/officeDocument/2006/relationships/hyperlink" Target="https://www.aqwella.com/upload/iblock/036/ys7qlpzbxs965bhfztn5qvzh1b062i1j/PUR0535WM_02%20(1).png" TargetMode="External"/><Relationship Id="rId244" Type="http://schemas.openxmlformats.org/officeDocument/2006/relationships/hyperlink" Target="https://www.aqwella.com/upload/iblock/b33/untitled%20(3).png" TargetMode="External"/><Relationship Id="rId689" Type="http://schemas.openxmlformats.org/officeDocument/2006/relationships/hyperlink" Target="https://www.aqwella.com/upload/iblock/b67/untitled%20(4).png" TargetMode="External"/><Relationship Id="rId896" Type="http://schemas.openxmlformats.org/officeDocument/2006/relationships/hyperlink" Target="https://www.aqwella.com/upload/iblock/b45/untitled%20(1).jpg" TargetMode="External"/><Relationship Id="rId1081" Type="http://schemas.openxmlformats.org/officeDocument/2006/relationships/hyperlink" Target="https://www.aqwella.com/upload/iblock/bf9/750_750.jpg" TargetMode="External"/><Relationship Id="rId1302" Type="http://schemas.openxmlformats.org/officeDocument/2006/relationships/hyperlink" Target="https://www.aqwella.com/upload/iblock/09e/p1tbegp5dbt94v6mmg313ibbr79izga2/4610119205164.png" TargetMode="External"/><Relationship Id="rId1747" Type="http://schemas.openxmlformats.org/officeDocument/2006/relationships/hyperlink" Target="https://www.aqwella.com/upload/iblock/fc3/Untitled%20(7).png" TargetMode="External"/><Relationship Id="rId39" Type="http://schemas.openxmlformats.org/officeDocument/2006/relationships/hyperlink" Target="https://www.aqwella.com/upload/iblock/6e5/barcelona_65_01.jpg" TargetMode="External"/><Relationship Id="rId451" Type="http://schemas.openxmlformats.org/officeDocument/2006/relationships/hyperlink" Target="https://www.aqwella.com/upload/iblock/4eb/yveac64iyhhvdeo1pbmg41v0kf1l1eac/wb_olimpia.png" TargetMode="External"/><Relationship Id="rId549" Type="http://schemas.openxmlformats.org/officeDocument/2006/relationships/hyperlink" Target="https://www.aqwella.com/upload/iblock/6bc/mobi_basins.jpg" TargetMode="External"/><Relationship Id="rId756" Type="http://schemas.openxmlformats.org/officeDocument/2006/relationships/hyperlink" Target="https://www.aqwella.com/upload/iblock/1a6/untitled%20(4).jpg" TargetMode="External"/><Relationship Id="rId1179" Type="http://schemas.openxmlformats.org/officeDocument/2006/relationships/hyperlink" Target="https://www.aqwella.com/upload/iblock/6eb/POR0104WW_01.jpg" TargetMode="External"/><Relationship Id="rId1386" Type="http://schemas.openxmlformats.org/officeDocument/2006/relationships/hyperlink" Target="https://www.aqwella.com/upload/iblock/178/g82lnxuj9ubdyn1ovfjjlpgjxomm3n4a/TER01052NDB_R_04.jpg" TargetMode="External"/><Relationship Id="rId1593" Type="http://schemas.openxmlformats.org/officeDocument/2006/relationships/hyperlink" Target="https://www.aqwella.com/upload/iblock/cae/UM0208.png" TargetMode="External"/><Relationship Id="rId1607" Type="http://schemas.openxmlformats.org/officeDocument/2006/relationships/hyperlink" Target="https://www.aqwella.com/upload/iblock/12d/ACC0108W%20(1)%20&#1089;&#1078;&#1072;&#1090;&#1099;&#1077;.png" TargetMode="External"/><Relationship Id="rId1814" Type="http://schemas.openxmlformats.org/officeDocument/2006/relationships/hyperlink" Target="https://www.aqwella.com/upload/iblock/5fa/Ba-L.01.07_stil.png" TargetMode="External"/><Relationship Id="rId104" Type="http://schemas.openxmlformats.org/officeDocument/2006/relationships/hyperlink" Target="https://www.aqwella.com/upload/iblock/f80/allegro_003.jpg" TargetMode="External"/><Relationship Id="rId188" Type="http://schemas.openxmlformats.org/officeDocument/2006/relationships/hyperlink" Target="https://www.aqwella.com/upload/iblock/3be/foster_800.png" TargetMode="External"/><Relationship Id="rId311" Type="http://schemas.openxmlformats.org/officeDocument/2006/relationships/hyperlink" Target="https://www.aqwella.com/upload/iblock/c49/malaga_600.png" TargetMode="External"/><Relationship Id="rId395" Type="http://schemas.openxmlformats.org/officeDocument/2006/relationships/hyperlink" Target="https://www.aqwella.com/upload/iblock/f54/120_2.png" TargetMode="External"/><Relationship Id="rId409" Type="http://schemas.openxmlformats.org/officeDocument/2006/relationships/hyperlink" Target="https://www.aqwella.com/upload/iblock/333/MOB0710DB.png" TargetMode="External"/><Relationship Id="rId963" Type="http://schemas.openxmlformats.org/officeDocument/2006/relationships/hyperlink" Target="https://www.aqwella.com/upload/iblock/399/BAS0106DZ_03.jpg" TargetMode="External"/><Relationship Id="rId1039" Type="http://schemas.openxmlformats.org/officeDocument/2006/relationships/hyperlink" Target="https://www.aqwella.com/upload/iblock/755/cube_90GR_main.jpg" TargetMode="External"/><Relationship Id="rId1246" Type="http://schemas.openxmlformats.org/officeDocument/2006/relationships/hyperlink" Target="https://www.aqwella.com/upload/iblock/f5d/koas8mlleu06s455m2ood4wpysy5djn7/Simplex_80_tech.pdf" TargetMode="External"/><Relationship Id="rId92" Type="http://schemas.openxmlformats.org/officeDocument/2006/relationships/hyperlink" Target="https://www.aqwella.com/upload/iblock/aff/Allegro_50_1_tech.pdf" TargetMode="External"/><Relationship Id="rId616" Type="http://schemas.openxmlformats.org/officeDocument/2006/relationships/hyperlink" Target="https://www.aqwella.com/upload/iblock/64d/MOB0535DB+MOB0735W.png" TargetMode="External"/><Relationship Id="rId823" Type="http://schemas.openxmlformats.org/officeDocument/2006/relationships/hyperlink" Target="https://www.aqwella.com/upload/iblock/605/&#1057;ity_60_tech.pdf" TargetMode="External"/><Relationship Id="rId1453" Type="http://schemas.openxmlformats.org/officeDocument/2006/relationships/hyperlink" Target="https://www.aqwella.com/upload/iblock/861/kg7dq0h2cs7ck07409wm9t8iuked8pli/PUR0106SH_02%20(1).png" TargetMode="External"/><Relationship Id="rId1660" Type="http://schemas.openxmlformats.org/officeDocument/2006/relationships/hyperlink" Target="https://www.aqwella.com/upload/iblock/0bf/untitled%20(7).png" TargetMode="External"/><Relationship Id="rId1758" Type="http://schemas.openxmlformats.org/officeDocument/2006/relationships/hyperlink" Target="https://www.aqwella.com/upload/iblock/b4b/untitled%20(19).png" TargetMode="External"/><Relationship Id="rId255" Type="http://schemas.openxmlformats.org/officeDocument/2006/relationships/hyperlink" Target="https://www.aqwella.com/upload/iblock/fd6/empire%20slider%20&#1082;&#1086;&#1083;&#1083;&#1077;&#1082;&#1094;&#1080;&#1080;%204%20750_750.jpg" TargetMode="External"/><Relationship Id="rId462" Type="http://schemas.openxmlformats.org/officeDocument/2006/relationships/hyperlink" Target="https://www.aqwella.com/upload/iblock/3a0/untitled%20(1).png" TargetMode="External"/><Relationship Id="rId1092" Type="http://schemas.openxmlformats.org/officeDocument/2006/relationships/hyperlink" Target="https://www.aqwella.com/upload/iblock/267/foster_50.png" TargetMode="External"/><Relationship Id="rId1106" Type="http://schemas.openxmlformats.org/officeDocument/2006/relationships/hyperlink" Target="https://www.aqwella.com/upload/iblock/eef/fest_60.png" TargetMode="External"/><Relationship Id="rId1313" Type="http://schemas.openxmlformats.org/officeDocument/2006/relationships/hyperlink" Target="https://www.aqwella.com/upload/iblock/c4c/x7wqwsxfqg7hzqkfbup4sicf48jb5ic2/750_750%20pure%20white.jpg" TargetMode="External"/><Relationship Id="rId1397" Type="http://schemas.openxmlformats.org/officeDocument/2006/relationships/hyperlink" Target="https://aqwella.com/upload/iblock/a55/0ke3bjeczdlw71e2jdim2knyir3b5j4c/NER0804D.png" TargetMode="External"/><Relationship Id="rId1520" Type="http://schemas.openxmlformats.org/officeDocument/2006/relationships/hyperlink" Target="https://www.aqwella.com/upload/iblock/7b1/h8s75w04qv58bqnt888gx5wzzemjeli4/750_750%20&#1088;&#1086;&#1076;&#1086;&#1089;%20105%20&#1079;&#1072;&#1082;&#1088;&#1099;&#1090;%202%20&#1085;&#1072;&#1087;&#1086;&#1083;.png" TargetMode="External"/><Relationship Id="rId115" Type="http://schemas.openxmlformats.org/officeDocument/2006/relationships/hyperlink" Target="https://www.aqwella.com/upload/iblock/f56/br.04.06.png" TargetMode="External"/><Relationship Id="rId322" Type="http://schemas.openxmlformats.org/officeDocument/2006/relationships/hyperlink" Target="https://www.aqwella.com/upload/iblock/48b/miami_03.png" TargetMode="External"/><Relationship Id="rId767" Type="http://schemas.openxmlformats.org/officeDocument/2006/relationships/hyperlink" Target="https://www.aqwella.com/upload/iblock/f85/untitled%20(1).png" TargetMode="External"/><Relationship Id="rId974" Type="http://schemas.openxmlformats.org/officeDocument/2006/relationships/hyperlink" Target="https://www.aqwella.com/upload/iblock/230/bergamo_100_34_W.png" TargetMode="External"/><Relationship Id="rId1618" Type="http://schemas.openxmlformats.org/officeDocument/2006/relationships/hyperlink" Target="https://www.aqwella.com/upload/iblock/10c/untitled%20(1).png" TargetMode="External"/><Relationship Id="rId1825" Type="http://schemas.openxmlformats.org/officeDocument/2006/relationships/hyperlink" Target="https://www.aqwella.com/upload/iblock/564/Ba.02.07.png" TargetMode="External"/><Relationship Id="rId199" Type="http://schemas.openxmlformats.org/officeDocument/2006/relationships/hyperlink" Target="https://www.aqwella.com/upload/iblock/c10/leon_005.jpg" TargetMode="External"/><Relationship Id="rId627" Type="http://schemas.openxmlformats.org/officeDocument/2006/relationships/hyperlink" Target="https://www.aqwella.com/upload/iblock/533/MOB0735W.png" TargetMode="External"/><Relationship Id="rId834" Type="http://schemas.openxmlformats.org/officeDocument/2006/relationships/hyperlink" Target="https://www.aqwella.com/upload/iblock/788/smart_60_06.jpg" TargetMode="External"/><Relationship Id="rId1257" Type="http://schemas.openxmlformats.org/officeDocument/2006/relationships/hyperlink" Target="https://www.aqwella.com/upload/iblock/015/sbdza8b0x9z0dgceo01gtfnmnt2flin6/750_750%20&#1088;&#1086;&#1076;&#1086;&#1089;%2050%20&#1085;&#1072;&#1087;&#1086;&#1083;.jpg" TargetMode="External"/><Relationship Id="rId1464" Type="http://schemas.openxmlformats.org/officeDocument/2006/relationships/hyperlink" Target="https://www.aqwella.com/upload/iblock/aaa/accent_40_w_34.jpg" TargetMode="External"/><Relationship Id="rId1671" Type="http://schemas.openxmlformats.org/officeDocument/2006/relationships/hyperlink" Target="https://www.aqwella.com/upload/iblock/84a/FOR0105KL.jpg" TargetMode="External"/><Relationship Id="rId266" Type="http://schemas.openxmlformats.org/officeDocument/2006/relationships/hyperlink" Target="https://www.aqwella.com/upload/iblock/397/genesis_006.jpg" TargetMode="External"/><Relationship Id="rId473" Type="http://schemas.openxmlformats.org/officeDocument/2006/relationships/hyperlink" Target="https://www.aqwella.com/upload/iblock/d19/untitled%20(2).png" TargetMode="External"/><Relationship Id="rId680" Type="http://schemas.openxmlformats.org/officeDocument/2006/relationships/hyperlink" Target="https://www.aqwella.com/upload/iblock/26e/Mobi_tech.pdf" TargetMode="External"/><Relationship Id="rId901" Type="http://schemas.openxmlformats.org/officeDocument/2006/relationships/hyperlink" Target="https://www.aqwella.com/upload/iblock/08d/Manchester_80_hang_tech.pdf" TargetMode="External"/><Relationship Id="rId1117" Type="http://schemas.openxmlformats.org/officeDocument/2006/relationships/hyperlink" Target="https://www.aqwella.com/upload/iblock/355/Urban_80_tech.pdf" TargetMode="External"/><Relationship Id="rId1324" Type="http://schemas.openxmlformats.org/officeDocument/2006/relationships/hyperlink" Target="https://www.aqwella.com/upload/iblock/80c/7mer0r8j5q7851metd66e1y9mey3ctx2/750_750%20pure%20seriy%20tuman%2060+penal.jpg" TargetMode="External"/><Relationship Id="rId1531" Type="http://schemas.openxmlformats.org/officeDocument/2006/relationships/hyperlink" Target="https://www.aqwella.com/upload/iblock/af5/98ospumwujjcjsgamq4b17rrh134c3lo/750_750%20vision%20100%20front%20(1).png" TargetMode="External"/><Relationship Id="rId1769" Type="http://schemas.openxmlformats.org/officeDocument/2006/relationships/hyperlink" Target="https://www.aqwella.com/upload/iblock/190/untitled%20(12).png" TargetMode="External"/><Relationship Id="rId30" Type="http://schemas.openxmlformats.org/officeDocument/2006/relationships/hyperlink" Target="https://www.aqwella.com/upload/iblock/ea9/Ba.05.05.jpg" TargetMode="External"/><Relationship Id="rId126" Type="http://schemas.openxmlformats.org/officeDocument/2006/relationships/hyperlink" Target="https://www.aqwella.com/upload/iblock/e31/Brig_70_floor_tech.pdf" TargetMode="External"/><Relationship Id="rId333" Type="http://schemas.openxmlformats.org/officeDocument/2006/relationships/hyperlink" Target="https://www.aqwella.com/upload/iblock/bfd/Miami_1000_tech.pdf" TargetMode="External"/><Relationship Id="rId540" Type="http://schemas.openxmlformats.org/officeDocument/2006/relationships/hyperlink" Target="https://www.aqwella.com/upload/iblock/492/sifon.jpg" TargetMode="External"/><Relationship Id="rId778" Type="http://schemas.openxmlformats.org/officeDocument/2006/relationships/hyperlink" Target="https://www.aqwella.com/upload/iblock/0a2/untitled.jpg" TargetMode="External"/><Relationship Id="rId985" Type="http://schemas.openxmlformats.org/officeDocument/2006/relationships/hyperlink" Target="https://www.aqwella.com/upload/iblock/52d/j5pqk43w9kcm32r8bfq6ysudpfzw2zpf/UM0204_1.jpg" TargetMode="External"/><Relationship Id="rId1170" Type="http://schemas.openxmlformats.org/officeDocument/2006/relationships/hyperlink" Target="https://www.aqwella.com/upload/iblock/f7d/POR0104DB_03.jpg" TargetMode="External"/><Relationship Id="rId1629" Type="http://schemas.openxmlformats.org/officeDocument/2006/relationships/hyperlink" Target="https://www.aqwella.com/upload/iblock/38b/An.05.35.&#1040;.png" TargetMode="External"/><Relationship Id="rId638" Type="http://schemas.openxmlformats.org/officeDocument/2006/relationships/hyperlink" Target="https://www.aqwella.com/upload/iblock/aa5/&#1096;&#1082;&#1072;&#1092;%2060.jpg" TargetMode="External"/><Relationship Id="rId845" Type="http://schemas.openxmlformats.org/officeDocument/2006/relationships/hyperlink" Target="https://www.aqwella.com/upload/iblock/eed/moduo_slim_60.png" TargetMode="External"/><Relationship Id="rId1030" Type="http://schemas.openxmlformats.org/officeDocument/2006/relationships/hyperlink" Target="https://www.aqwella.com/upload/iblock/36c/toledo70.png" TargetMode="External"/><Relationship Id="rId1268" Type="http://schemas.openxmlformats.org/officeDocument/2006/relationships/hyperlink" Target="https://www.aqwella.com/upload/iblock/099/wownbu3ruoluu377q91448nelqyxl95n/Rodos_65_2n_tech.pdf" TargetMode="External"/><Relationship Id="rId1475" Type="http://schemas.openxmlformats.org/officeDocument/2006/relationships/hyperlink" Target="https://aqwella.com/upload/iblock/db4/h404o92tqxoqqciwhfz97sue0s2hs18c/GEO01102KS+STG1014X456GS_01.png" TargetMode="External"/><Relationship Id="rId1682" Type="http://schemas.openxmlformats.org/officeDocument/2006/relationships/hyperlink" Target="https://www.aqwella.com/upload/iblock/61f/MOB0406+MOB0717W.png" TargetMode="External"/><Relationship Id="rId277" Type="http://schemas.openxmlformats.org/officeDocument/2006/relationships/hyperlink" Target="https://www.aqwella.com/upload/iblock/455/genesis_004.jpg" TargetMode="External"/><Relationship Id="rId400" Type="http://schemas.openxmlformats.org/officeDocument/2006/relationships/hyperlink" Target="https://www.aqwella.com/upload/iblock/bf2/Mobi_tech.pdf" TargetMode="External"/><Relationship Id="rId484" Type="http://schemas.openxmlformats.org/officeDocument/2006/relationships/hyperlink" Target="https://www.aqwella.com/upload/iblock/561/Mobi_tech.pdf" TargetMode="External"/><Relationship Id="rId705" Type="http://schemas.openxmlformats.org/officeDocument/2006/relationships/hyperlink" Target="https://www.aqwella.com/upload/iblock/9bb/Manchester_P35.pdf" TargetMode="External"/><Relationship Id="rId1128" Type="http://schemas.openxmlformats.org/officeDocument/2006/relationships/hyperlink" Target="https://www.aqwella.com/upload/iblock/66f/Craft_1000_tech.pdf" TargetMode="External"/><Relationship Id="rId1335" Type="http://schemas.openxmlformats.org/officeDocument/2006/relationships/hyperlink" Target="https://www.aqwella.com/upload/iblock/87e/6br60chyac2l3kj3znqf4y0frqg8iy39/750_750%20pure%20grey%20opend.jpg" TargetMode="External"/><Relationship Id="rId1542" Type="http://schemas.openxmlformats.org/officeDocument/2006/relationships/hyperlink" Target="https://www.aqwella.com/upload/iblock/be9/upn31bkt4wzr5f0xmk5jtsp0u1h87p5q/750_750%20moon%20100%20df%20(1).png" TargetMode="External"/><Relationship Id="rId137" Type="http://schemas.openxmlformats.org/officeDocument/2006/relationships/hyperlink" Target="https://www.aqwella.com/upload/iblock/fdb/Brig_70_hang_tech.pdf" TargetMode="External"/><Relationship Id="rId344" Type="http://schemas.openxmlformats.org/officeDocument/2006/relationships/hyperlink" Target="https://www.aqwella.com/upload/iblock/aa8/6032h4vermuzs4zlrdpk48ysaecmq01q/wb_olimpia.png" TargetMode="External"/><Relationship Id="rId691" Type="http://schemas.openxmlformats.org/officeDocument/2006/relationships/hyperlink" Target="https://www.aqwella.com/upload/iblock/939/Forma_tech.pdf" TargetMode="External"/><Relationship Id="rId789" Type="http://schemas.openxmlformats.org/officeDocument/2006/relationships/hyperlink" Target="https://www.aqwella.com/upload/iblock/057/Inf.10.04.D2.png" TargetMode="External"/><Relationship Id="rId912" Type="http://schemas.openxmlformats.org/officeDocument/2006/relationships/hyperlink" Target="https://www.aqwella.com/upload/iblock/ad8/malaga_1200.png" TargetMode="External"/><Relationship Id="rId996" Type="http://schemas.openxmlformats.org/officeDocument/2006/relationships/hyperlink" Target="https://www.aqwella.com/upload/iblock/92d/Alba_DG_basin.jpg" TargetMode="External"/><Relationship Id="rId41" Type="http://schemas.openxmlformats.org/officeDocument/2006/relationships/hyperlink" Target="https://www.aqwella.com/upload/iblock/7d1/stil_650.png" TargetMode="External"/><Relationship Id="rId551" Type="http://schemas.openxmlformats.org/officeDocument/2006/relationships/hyperlink" Target="https://www.aqwella.com/upload/iblock/a22/Mobi_tech.pdf" TargetMode="External"/><Relationship Id="rId649" Type="http://schemas.openxmlformats.org/officeDocument/2006/relationships/hyperlink" Target="https://www.aqwella.com/upload/iblock/483/MOB0717DB.png" TargetMode="External"/><Relationship Id="rId856" Type="http://schemas.openxmlformats.org/officeDocument/2006/relationships/hyperlink" Target="https://www.aqwella.com/upload/iblock/b05/moduo_slim_80.png" TargetMode="External"/><Relationship Id="rId1181" Type="http://schemas.openxmlformats.org/officeDocument/2006/relationships/hyperlink" Target="https://www.aqwella.com/upload/iblock/bfb/POR0104WW_03.jpg" TargetMode="External"/><Relationship Id="rId1279" Type="http://schemas.openxmlformats.org/officeDocument/2006/relationships/hyperlink" Target="https://www.aqwella.com/upload/iblock/f65/llan4y2rn9kw8mqx1z9gn67ja2e7hvdk/elegance_70.png" TargetMode="External"/><Relationship Id="rId1402" Type="http://schemas.openxmlformats.org/officeDocument/2006/relationships/hyperlink" Target="https://aqwella.com/upload/iblock/a74/308ha3n60el6xlul80usntr347thi88g/NER0108ST_interior_750&#1093;750.png" TargetMode="External"/><Relationship Id="rId1486" Type="http://schemas.openxmlformats.org/officeDocument/2006/relationships/hyperlink" Target="https://www.aqwella.com/upload/iblock/274/raq3fo1z5xkt6chgk3bk0rww4h5bcmkw/TER01051DB_R.png" TargetMode="External"/><Relationship Id="rId1707" Type="http://schemas.openxmlformats.org/officeDocument/2006/relationships/hyperlink" Target="https://www.aqwella.com/upload/iblock/d56/untitled.png" TargetMode="External"/><Relationship Id="rId190" Type="http://schemas.openxmlformats.org/officeDocument/2006/relationships/hyperlink" Target="https://www.aqwella.com/upload/iblock/ef7/untitled%20(11).png" TargetMode="External"/><Relationship Id="rId204" Type="http://schemas.openxmlformats.org/officeDocument/2006/relationships/hyperlink" Target="https://www.aqwella.com/upload/iblock/da0/unam_220.png" TargetMode="External"/><Relationship Id="rId288" Type="http://schemas.openxmlformats.org/officeDocument/2006/relationships/hyperlink" Target="https://www.aqwella.com/upload/iblock/367/Genesis_tech.pdf" TargetMode="External"/><Relationship Id="rId411" Type="http://schemas.openxmlformats.org/officeDocument/2006/relationships/hyperlink" Target="https://www.aqwella.com/upload/iblock/b04/untitled%20(2).png" TargetMode="External"/><Relationship Id="rId509" Type="http://schemas.openxmlformats.org/officeDocument/2006/relationships/hyperlink" Target="https://www.aqwella.com/upload/iblock/e90/sifon.jpg" TargetMode="External"/><Relationship Id="rId1041" Type="http://schemas.openxmlformats.org/officeDocument/2006/relationships/hyperlink" Target="https://www.aqwella.com/upload/iblock/692/cube_90GR_front.jpg" TargetMode="External"/><Relationship Id="rId1139" Type="http://schemas.openxmlformats.org/officeDocument/2006/relationships/hyperlink" Target="https://www.aqwella.com/upload/iblock/56f/750_750_6.jpg" TargetMode="External"/><Relationship Id="rId1346" Type="http://schemas.openxmlformats.org/officeDocument/2006/relationships/hyperlink" Target="https://www.aqwella.com/upload/iblock/c55/apavzmra91hwqydjqnt094hmvwekv0md/Pure_80_tech.pdf" TargetMode="External"/><Relationship Id="rId1693" Type="http://schemas.openxmlformats.org/officeDocument/2006/relationships/hyperlink" Target="https://www.aqwella.com/upload/iblock/b31/MOB0535BS+MOB0735BS.png" TargetMode="External"/><Relationship Id="rId495" Type="http://schemas.openxmlformats.org/officeDocument/2006/relationships/hyperlink" Target="https://www.aqwella.com/upload/iblock/4d4/MOB0708BS.png" TargetMode="External"/><Relationship Id="rId716" Type="http://schemas.openxmlformats.org/officeDocument/2006/relationships/hyperlink" Target="https://www.aqwella.com/upload/iblock/ad9/untitled%20(2).jpg" TargetMode="External"/><Relationship Id="rId923" Type="http://schemas.openxmlformats.org/officeDocument/2006/relationships/hyperlink" Target="https://www.aqwella.com/upload/iblock/caf/accent_80_w_front.jpg" TargetMode="External"/><Relationship Id="rId1553" Type="http://schemas.openxmlformats.org/officeDocument/2006/relationships/hyperlink" Target="https://www.aqwella.com/upload/iblock/983/AST0110DD_01%20(1)%201%20(4).png" TargetMode="External"/><Relationship Id="rId1760" Type="http://schemas.openxmlformats.org/officeDocument/2006/relationships/hyperlink" Target="https://www.aqwella.com/upload/iblock/2be/untitled%20(16).png" TargetMode="External"/><Relationship Id="rId52" Type="http://schemas.openxmlformats.org/officeDocument/2006/relationships/hyperlink" Target="https://www.aqwella.com/upload/iblock/a27/Barcelona_V5_tech.pdf" TargetMode="External"/><Relationship Id="rId148" Type="http://schemas.openxmlformats.org/officeDocument/2006/relationships/hyperlink" Target="https://www.aqwella.com/upload/iblock/fe3/corsica_75_01.jpg" TargetMode="External"/><Relationship Id="rId355" Type="http://schemas.openxmlformats.org/officeDocument/2006/relationships/hyperlink" Target="https://www.aqwella.com/upload/iblock/ab3/120.jpg" TargetMode="External"/><Relationship Id="rId562" Type="http://schemas.openxmlformats.org/officeDocument/2006/relationships/hyperlink" Target="https://www.aqwella.com/upload/iblock/8b4/60.png" TargetMode="External"/><Relationship Id="rId1192" Type="http://schemas.openxmlformats.org/officeDocument/2006/relationships/hyperlink" Target="https://www.aqwella.com/upload/iblock/7c5/k18uo6oxdxp6joidajl1er0graom7u9h/Moon_80_tech.pdf" TargetMode="External"/><Relationship Id="rId1206" Type="http://schemas.openxmlformats.org/officeDocument/2006/relationships/hyperlink" Target="https://www.aqwella.com/upload/iblock/b68/z2fpw94l16nhjea1jr8vxs4snsjhevh7/Orion_55_tech%20(1).pdf" TargetMode="External"/><Relationship Id="rId1413" Type="http://schemas.openxmlformats.org/officeDocument/2006/relationships/hyperlink" Target="https://aqwella.com/upload/iblock/fee/w0itrgx6p1ixq1r1s2czbxi2d3zhxej1/NER0108PD_interior_750&#1093;750.png" TargetMode="External"/><Relationship Id="rId1620" Type="http://schemas.openxmlformats.org/officeDocument/2006/relationships/hyperlink" Target="https://www.aqwella.com/upload/iblock/728/RM0205W.png" TargetMode="External"/><Relationship Id="rId215" Type="http://schemas.openxmlformats.org/officeDocument/2006/relationships/hyperlink" Target="https://www.aqwella.com/upload/iblock/f35/untitled%20(9).png" TargetMode="External"/><Relationship Id="rId422" Type="http://schemas.openxmlformats.org/officeDocument/2006/relationships/hyperlink" Target="https://www.aqwella.com/upload/iblock/478/untitled%20(2).png" TargetMode="External"/><Relationship Id="rId867" Type="http://schemas.openxmlformats.org/officeDocument/2006/relationships/hyperlink" Target="https://www.aqwella.com/upload/iblock/059/neringa_010.jpg" TargetMode="External"/><Relationship Id="rId1052" Type="http://schemas.openxmlformats.org/officeDocument/2006/relationships/hyperlink" Target="https://www.aqwella.com/upload/iblock/433/cube_90GR_opened.jpg" TargetMode="External"/><Relationship Id="rId1497" Type="http://schemas.openxmlformats.org/officeDocument/2006/relationships/hyperlink" Target="https://www.aqwella.com/upload/iblock/4b3/s1ubhg6in71dn0tavvcuc9wp1gh5h2in/PUR0108WM_01%20(1).png" TargetMode="External"/><Relationship Id="rId1718" Type="http://schemas.openxmlformats.org/officeDocument/2006/relationships/hyperlink" Target="https://www.aqwella.com/upload/iblock/500/MOB0110BS+MOB0710W.png" TargetMode="External"/><Relationship Id="rId299" Type="http://schemas.openxmlformats.org/officeDocument/2006/relationships/hyperlink" Target="https://www.aqwella.com/upload/iblock/860/untitled%20(1).png" TargetMode="External"/><Relationship Id="rId727" Type="http://schemas.openxmlformats.org/officeDocument/2006/relationships/hyperlink" Target="https://www.aqwella.com/upload/iblock/8d5/foster_700.png" TargetMode="External"/><Relationship Id="rId934" Type="http://schemas.openxmlformats.org/officeDocument/2006/relationships/hyperlink" Target="https://www.aqwella.com/upload/iblock/329/BAS0106DZ_01.jpg" TargetMode="External"/><Relationship Id="rId1357" Type="http://schemas.openxmlformats.org/officeDocument/2006/relationships/hyperlink" Target="https://www.aqwella.com/upload/iblock/b9e/kqwg0jzbe65mdog4mq9i22t0x3almwpx/Pure_100_tech.pdf" TargetMode="External"/><Relationship Id="rId1564" Type="http://schemas.openxmlformats.org/officeDocument/2006/relationships/hyperlink" Target="https://www.aqwella.com/upload/iblock/50d/URB0108DB.png" TargetMode="External"/><Relationship Id="rId1771" Type="http://schemas.openxmlformats.org/officeDocument/2006/relationships/hyperlink" Target="https://www.aqwella.com/upload/iblock/13b/untitled%20(9).png" TargetMode="External"/><Relationship Id="rId63" Type="http://schemas.openxmlformats.org/officeDocument/2006/relationships/hyperlink" Target="https://www.aqwella.com/upload/iblock/3a5/la_donna_003.jpg" TargetMode="External"/><Relationship Id="rId159" Type="http://schemas.openxmlformats.org/officeDocument/2006/relationships/hyperlink" Target="https://www.aqwella.com/upload/iblock/84d/corsica_85_main%20(1).jpg" TargetMode="External"/><Relationship Id="rId366" Type="http://schemas.openxmlformats.org/officeDocument/2006/relationships/hyperlink" Target="https://www.aqwella.com/upload/iblock/6d9/MOB0712DB.png" TargetMode="External"/><Relationship Id="rId573" Type="http://schemas.openxmlformats.org/officeDocument/2006/relationships/hyperlink" Target="https://www.aqwella.com/upload/iblock/f84/untitled%20(1).jpg" TargetMode="External"/><Relationship Id="rId780" Type="http://schemas.openxmlformats.org/officeDocument/2006/relationships/hyperlink" Target="https://www.aqwella.com/upload/iblock/d90/frg_80_04.jpg" TargetMode="External"/><Relationship Id="rId1217" Type="http://schemas.openxmlformats.org/officeDocument/2006/relationships/hyperlink" Target="https://www.aqwella.com/upload/iblock/351/v5618fpmnx6jje234glrsd7in5vyd8da/Vision_120A_tech.pdf" TargetMode="External"/><Relationship Id="rId1424" Type="http://schemas.openxmlformats.org/officeDocument/2006/relationships/hyperlink" Target="https://www.aqwella.com/upload/iblock/abd/86fn3vlb51pm8dw8iunix1sf2rarmxtq/auran_80_int_smart_750&#1093;750.png" TargetMode="External"/><Relationship Id="rId1631" Type="http://schemas.openxmlformats.org/officeDocument/2006/relationships/hyperlink" Target="https://www.aqwella.com/upload/iblock/ae7/SRT0108BS__.png" TargetMode="External"/><Relationship Id="rId226" Type="http://schemas.openxmlformats.org/officeDocument/2006/relationships/hyperlink" Target="https://www.aqwella.com/upload/iblock/939/Neo_80_hang_tech.pdf" TargetMode="External"/><Relationship Id="rId433" Type="http://schemas.openxmlformats.org/officeDocument/2006/relationships/hyperlink" Target="https://www.aqwella.com/upload/iblock/226/4x3k9kltx1wi10twgmzugijgykog4wsx/wb_olimpia.png" TargetMode="External"/><Relationship Id="rId878" Type="http://schemas.openxmlformats.org/officeDocument/2006/relationships/hyperlink" Target="https://www.aqwella.com/upload/iblock/c5f/untitled%20(16).png" TargetMode="External"/><Relationship Id="rId1063" Type="http://schemas.openxmlformats.org/officeDocument/2006/relationships/hyperlink" Target="https://www.aqwella.com/upload/iblock/34b/533_800%2010.jpg" TargetMode="External"/><Relationship Id="rId1270" Type="http://schemas.openxmlformats.org/officeDocument/2006/relationships/hyperlink" Target="https://www.aqwella.com/upload/iblock/b3d/2nh06y73ys1jx8xsan460gwrsiaz3rm6/750_750%20&#1088;&#1086;&#1076;&#1086;&#1089;%2070%20&#1073;&#1086;&#1082;%20&#1087;&#1086;&#1076;&#1074;&#1077;&#1089;.jpg" TargetMode="External"/><Relationship Id="rId1729" Type="http://schemas.openxmlformats.org/officeDocument/2006/relationships/hyperlink" Target="https://www.aqwella.com/upload/iblock/7e6/MOB0112BS%20+%20MOB0712BS.png" TargetMode="External"/><Relationship Id="rId640" Type="http://schemas.openxmlformats.org/officeDocument/2006/relationships/hyperlink" Target="https://www.aqwella.com/upload/iblock/9dc/MOB0406+MOB0717W.png" TargetMode="External"/><Relationship Id="rId738" Type="http://schemas.openxmlformats.org/officeDocument/2006/relationships/hyperlink" Target="https://www.aqwella.com/upload/iblock/a27/Manchester_80_floor_tech.pdf" TargetMode="External"/><Relationship Id="rId945" Type="http://schemas.openxmlformats.org/officeDocument/2006/relationships/hyperlink" Target="https://www.aqwella.com/upload/iblock/3fd/BAS0108DZ_04.jpg" TargetMode="External"/><Relationship Id="rId1368" Type="http://schemas.openxmlformats.org/officeDocument/2006/relationships/hyperlink" Target="https://www.aqwella.com/upload/iblock/884/ctix3edp4qtv0e3mkwr0xnph6c9uoxmj/Duet_55_2n_tech.pdf" TargetMode="External"/><Relationship Id="rId1575" Type="http://schemas.openxmlformats.org/officeDocument/2006/relationships/hyperlink" Target="https://www.aqwella.com/upload/iblock/6e1/URB0110DD.png" TargetMode="External"/><Relationship Id="rId1782" Type="http://schemas.openxmlformats.org/officeDocument/2006/relationships/hyperlink" Target="https://www.aqwella.com/upload/iblock/c19/cor0407.jpg" TargetMode="External"/><Relationship Id="rId74" Type="http://schemas.openxmlformats.org/officeDocument/2006/relationships/hyperlink" Target="https://www.aqwella.com/upload/iblock/606/Allegro_P35_tech.pdf" TargetMode="External"/><Relationship Id="rId377" Type="http://schemas.openxmlformats.org/officeDocument/2006/relationships/hyperlink" Target="https://www.aqwella.com/upload/iblock/661/moby_120_joy_duble.jpg" TargetMode="External"/><Relationship Id="rId500" Type="http://schemas.openxmlformats.org/officeDocument/2006/relationships/hyperlink" Target="https://www.aqwella.com/upload/iblock/a91/Mobi_tech.pdf" TargetMode="External"/><Relationship Id="rId584" Type="http://schemas.openxmlformats.org/officeDocument/2006/relationships/hyperlink" Target="https://www.aqwella.com/upload/iblock/f53/sifon.jpg" TargetMode="External"/><Relationship Id="rId805" Type="http://schemas.openxmlformats.org/officeDocument/2006/relationships/hyperlink" Target="https://www.aqwella.com/upload/iblock/91f/50&#1076;&#1082;.jpg" TargetMode="External"/><Relationship Id="rId1130" Type="http://schemas.openxmlformats.org/officeDocument/2006/relationships/hyperlink" Target="https://www.aqwella.com/upload/iblock/533/750_750_1.jpg" TargetMode="External"/><Relationship Id="rId1228" Type="http://schemas.openxmlformats.org/officeDocument/2006/relationships/hyperlink" Target="https://www.aqwella.com/upload/iblock/f0d/2iotqqaqw4cyqfomg11w80p5x0ill3uh/750_750%20vision%20frame.jpg" TargetMode="External"/><Relationship Id="rId1435" Type="http://schemas.openxmlformats.org/officeDocument/2006/relationships/hyperlink" Target="https://www.aqwella.com/upload/iblock/3ca/qgu2mbnk5bsi9bkpd3vloahvvjic4x5x/TER01052NDB_L_02.jpg" TargetMode="External"/><Relationship Id="rId5" Type="http://schemas.openxmlformats.org/officeDocument/2006/relationships/hyperlink" Target="https://www.aqwella.com/upload/iblock/62b/Ba.02.10.jpg" TargetMode="External"/><Relationship Id="rId237" Type="http://schemas.openxmlformats.org/officeDocument/2006/relationships/hyperlink" Target="https://www.aqwella.com/upload/iblock/7d4/Neo_60_floor_tech.pdf" TargetMode="External"/><Relationship Id="rId791" Type="http://schemas.openxmlformats.org/officeDocument/2006/relationships/hyperlink" Target="https://www.aqwella.com/upload/iblock/a18/verona_01.jpg" TargetMode="External"/><Relationship Id="rId889" Type="http://schemas.openxmlformats.org/officeDocument/2006/relationships/hyperlink" Target="https://www.aqwella.com/upload/iblock/2d0/verona_01_SM.jpg" TargetMode="External"/><Relationship Id="rId1074" Type="http://schemas.openxmlformats.org/officeDocument/2006/relationships/hyperlink" Target="https://www.aqwella.com/upload/iblock/8d9/750_750%2015.jpg" TargetMode="External"/><Relationship Id="rId1642" Type="http://schemas.openxmlformats.org/officeDocument/2006/relationships/hyperlink" Target="https://www.aqwella.com/upload/iblock/66b/60&#1076;&#1082;.png" TargetMode="External"/><Relationship Id="rId444" Type="http://schemas.openxmlformats.org/officeDocument/2006/relationships/hyperlink" Target="https://www.aqwella.com/upload/iblock/cce/MOB0710W.png" TargetMode="External"/><Relationship Id="rId651" Type="http://schemas.openxmlformats.org/officeDocument/2006/relationships/hyperlink" Target="https://www.aqwella.com/upload/iblock/be0/Mobi_tech.pdf" TargetMode="External"/><Relationship Id="rId749" Type="http://schemas.openxmlformats.org/officeDocument/2006/relationships/hyperlink" Target="https://www.aqwella.com/upload/iblock/67a/Fargo_70_tech.pdf" TargetMode="External"/><Relationship Id="rId1281" Type="http://schemas.openxmlformats.org/officeDocument/2006/relationships/hyperlink" Target="https://www.aqwella.com/upload/iblock/baf/9waek0wiff464kdsz5n9fmedd7g7m4su/750_750%20&#1088;&#1086;&#1076;&#1086;&#1089;%2085%20&#1086;&#1090;&#1082;&#1088;&#1099;&#1090;%201%20&#1087;&#1086;&#1076;&#1074;&#1077;&#1089;.png" TargetMode="External"/><Relationship Id="rId1379" Type="http://schemas.openxmlformats.org/officeDocument/2006/relationships/hyperlink" Target="https://www.aqwella.com/upload/iblock/03c/wa7v42d76s3868uruqwsnwe87nv6t8xk/TER01052NDB_L_01.jpg" TargetMode="External"/><Relationship Id="rId1502" Type="http://schemas.openxmlformats.org/officeDocument/2006/relationships/hyperlink" Target="https://www.aqwella.com/upload/iblock/9bd/apddq6fp3g4e9658lm5w2ydjzmzl2h48/PUR0106ST_01%20(1).png" TargetMode="External"/><Relationship Id="rId1586" Type="http://schemas.openxmlformats.org/officeDocument/2006/relationships/hyperlink" Target="https://www.aqwella.com/upload/iblock/1e5/ALB0106LDZGR.png" TargetMode="External"/><Relationship Id="rId1807" Type="http://schemas.openxmlformats.org/officeDocument/2006/relationships/hyperlink" Target="https://www.aqwella.com/upload/iblock/0be/LAD0504B.jpg" TargetMode="External"/><Relationship Id="rId290" Type="http://schemas.openxmlformats.org/officeDocument/2006/relationships/hyperlink" Target="https://www.aqwella.com/upload/iblock/fb5/genesis_001.jpg" TargetMode="External"/><Relationship Id="rId304" Type="http://schemas.openxmlformats.org/officeDocument/2006/relationships/hyperlink" Target="https://www.aqwella.com/upload/iblock/f71/Miami_tech.pdf" TargetMode="External"/><Relationship Id="rId388" Type="http://schemas.openxmlformats.org/officeDocument/2006/relationships/hyperlink" Target="https://www.aqwella.com/upload/iblock/395/MOB0712DB.png" TargetMode="External"/><Relationship Id="rId511" Type="http://schemas.openxmlformats.org/officeDocument/2006/relationships/hyperlink" Target="https://www.aqwella.com/upload/iblock/798/Mobi_tech.pdf" TargetMode="External"/><Relationship Id="rId609" Type="http://schemas.openxmlformats.org/officeDocument/2006/relationships/hyperlink" Target="https://www.aqwella.com/upload/iblock/a23/&#1087;&#1077;&#1085;&#1072;&#1083;.png" TargetMode="External"/><Relationship Id="rId956" Type="http://schemas.openxmlformats.org/officeDocument/2006/relationships/hyperlink" Target="https://www.aqwella.com/upload/iblock/46e/BAS0106DZ_03.jpg" TargetMode="External"/><Relationship Id="rId1141" Type="http://schemas.openxmlformats.org/officeDocument/2006/relationships/hyperlink" Target="https://www.aqwella.com/upload/iblock/22b/Craft_800_tech.pdf" TargetMode="External"/><Relationship Id="rId1239" Type="http://schemas.openxmlformats.org/officeDocument/2006/relationships/hyperlink" Target="https://www.aqwella.com/upload/iblock/3a2/ysw6x473zl6vg281bo74hgd68ztk2ukj/Simplex_120_tech.pdf" TargetMode="External"/><Relationship Id="rId1793" Type="http://schemas.openxmlformats.org/officeDocument/2006/relationships/hyperlink" Target="https://www.aqwella.com/upload/iblock/fc8/Agr.01.08_3.jpg" TargetMode="External"/><Relationship Id="rId85" Type="http://schemas.openxmlformats.org/officeDocument/2006/relationships/hyperlink" Target="https://www.aqwella.com/upload/iblock/62b/allegro_004.jpg" TargetMode="External"/><Relationship Id="rId150" Type="http://schemas.openxmlformats.org/officeDocument/2006/relationships/hyperlink" Target="https://www.aqwella.com/upload/iblock/78c/65%20&#1080;&#1089;&#1087;&#1088;&#1072;&#1074;&#1083;&#1077;&#1085;&#1086;.jpg" TargetMode="External"/><Relationship Id="rId595" Type="http://schemas.openxmlformats.org/officeDocument/2006/relationships/hyperlink" Target="https://www.aqwella.com/upload/iblock/b1f/MOB0735BS.png" TargetMode="External"/><Relationship Id="rId816" Type="http://schemas.openxmlformats.org/officeDocument/2006/relationships/hyperlink" Target="https://www.aqwella.com/upload/iblock/191/50.jpg" TargetMode="External"/><Relationship Id="rId1001" Type="http://schemas.openxmlformats.org/officeDocument/2006/relationships/hyperlink" Target="https://www.aqwella.com/upload/iblock/bd4/Alba_DG_basin.jpg" TargetMode="External"/><Relationship Id="rId1446" Type="http://schemas.openxmlformats.org/officeDocument/2006/relationships/hyperlink" Target="https://www.aqwella.com/upload/iblock/f70/rq7n5827drkui1uggzee535cgmo18y6d/PUR0535GRM_02%20(1).png" TargetMode="External"/><Relationship Id="rId1653" Type="http://schemas.openxmlformats.org/officeDocument/2006/relationships/hyperlink" Target="https://www.aqwella.com/upload/iblock/330/60%20&#1085;&#1086;&#1078;&#1082;&#1080;.png" TargetMode="External"/><Relationship Id="rId248" Type="http://schemas.openxmlformats.org/officeDocument/2006/relationships/hyperlink" Target="https://www.aqwella.com/upload/iblock/c50/empire_05.jpg" TargetMode="External"/><Relationship Id="rId455" Type="http://schemas.openxmlformats.org/officeDocument/2006/relationships/hyperlink" Target="https://www.aqwella.com/upload/iblock/e6a/untitled%20(1).png" TargetMode="External"/><Relationship Id="rId662" Type="http://schemas.openxmlformats.org/officeDocument/2006/relationships/hyperlink" Target="https://www.aqwella.com/upload/iblock/7dc/MOB0717DB.png" TargetMode="External"/><Relationship Id="rId1085" Type="http://schemas.openxmlformats.org/officeDocument/2006/relationships/hyperlink" Target="https://www.aqwella.com/upload/iblock/898/Urban_45_tech.pdf" TargetMode="External"/><Relationship Id="rId1292" Type="http://schemas.openxmlformats.org/officeDocument/2006/relationships/hyperlink" Target="https://www.aqwella.com/upload/iblock/6e5/ogptn3jf7f3waeyy3aqmpxfkd6tlpero/750_750%20&#1088;&#1086;&#1076;&#1086;&#1089;%2060%20&#1087;&#1086;&#1076;&#1074;&#1077;&#1089;&#1085;.jpg" TargetMode="External"/><Relationship Id="rId1306" Type="http://schemas.openxmlformats.org/officeDocument/2006/relationships/hyperlink" Target="https://www.aqwella.com/upload/iblock/525/v5fne2pxqr2wepbldg768hgvlek30tti/750_750%20&#1089;&#1088;&#1077;&#1079;%20&#1088;&#1091;&#1095;&#1082;&#1072;%20&#1096;&#1072;&#1083;&#1092;&#1077;&#1081;.jpg" TargetMode="External"/><Relationship Id="rId1513" Type="http://schemas.openxmlformats.org/officeDocument/2006/relationships/hyperlink" Target="https://www.aqwella.com/upload/iblock/374/2zd8f57vz23me0hj6shmm3v2nn5zplhv/750_750%20&#1088;&#1086;&#1076;&#1086;&#1089;%2085%20&#1079;&#1072;&#1082;&#1088;&#1099;&#1090;%202%20&#1085;&#1072;&#1087;&#1086;&#1083;.png" TargetMode="External"/><Relationship Id="rId1720" Type="http://schemas.openxmlformats.org/officeDocument/2006/relationships/hyperlink" Target="https://www.aqwella.com/upload/iblock/399/MOB0110BS+MOB0710BS.png" TargetMode="External"/><Relationship Id="rId12" Type="http://schemas.openxmlformats.org/officeDocument/2006/relationships/hyperlink" Target="https://www.aqwella.com/upload/iblock/28c/Ba.02.06.jpg" TargetMode="External"/><Relationship Id="rId108" Type="http://schemas.openxmlformats.org/officeDocument/2006/relationships/hyperlink" Target="https://www.aqwella.com/upload/iblock/ca4/allegro_80_02.jpg" TargetMode="External"/><Relationship Id="rId315" Type="http://schemas.openxmlformats.org/officeDocument/2006/relationships/hyperlink" Target="https://www.aqwella.com/upload/iblock/f51/miami_04.jpg" TargetMode="External"/><Relationship Id="rId522" Type="http://schemas.openxmlformats.org/officeDocument/2006/relationships/hyperlink" Target="https://www.aqwella.com/upload/iblock/596/l4g9601ct1m03gs6l0f1dx83btnvg8op/wb_olimpia.png" TargetMode="External"/><Relationship Id="rId967" Type="http://schemas.openxmlformats.org/officeDocument/2006/relationships/hyperlink" Target="https://www.aqwella.com/upload/iblock/7e7/UM_with_logo.png" TargetMode="External"/><Relationship Id="rId1152" Type="http://schemas.openxmlformats.org/officeDocument/2006/relationships/hyperlink" Target="https://www.aqwella.com/upload/iblock/0f8/750_750_1.jpg" TargetMode="External"/><Relationship Id="rId1597" Type="http://schemas.openxmlformats.org/officeDocument/2006/relationships/hyperlink" Target="https://www.aqwella.com/upload/iblock/e29/BAS0535DZ.png" TargetMode="External"/><Relationship Id="rId1818" Type="http://schemas.openxmlformats.org/officeDocument/2006/relationships/hyperlink" Target="https://www.aqwella.com/upload/iblock/a5b/Ba.05.05.jpg" TargetMode="External"/><Relationship Id="rId96" Type="http://schemas.openxmlformats.org/officeDocument/2006/relationships/hyperlink" Target="https://www.aqwella.com/upload/iblock/405/allegro_65_03.jpg" TargetMode="External"/><Relationship Id="rId161" Type="http://schemas.openxmlformats.org/officeDocument/2006/relationships/hyperlink" Target="https://www.aqwella.com/upload/iblock/e98/Corsica_85_tech.pdf" TargetMode="External"/><Relationship Id="rId399" Type="http://schemas.openxmlformats.org/officeDocument/2006/relationships/hyperlink" Target="https://www.aqwella.com/upload/iblock/6e5/j7oik2w5tx0yz226ygscg3n8bydrvk43/wb_olimpia.png" TargetMode="External"/><Relationship Id="rId827" Type="http://schemas.openxmlformats.org/officeDocument/2006/relationships/hyperlink" Target="https://www.aqwella.com/upload/iblock/e3d/city_db_p35.jpg" TargetMode="External"/><Relationship Id="rId1012" Type="http://schemas.openxmlformats.org/officeDocument/2006/relationships/hyperlink" Target="https://www.aqwella.com/upload/iblock/2f0/Alba_DG_opened.jpg" TargetMode="External"/><Relationship Id="rId1457" Type="http://schemas.openxmlformats.org/officeDocument/2006/relationships/hyperlink" Target="https://www.aqwella.com/upload/iblock/7cd/eupzplvbkd0oxu5f5c9ambrusamgo1oi/PUR0110ST_02%20(1).png" TargetMode="External"/><Relationship Id="rId1664" Type="http://schemas.openxmlformats.org/officeDocument/2006/relationships/hyperlink" Target="https://www.aqwella.com/upload/iblock/017/untitled%20(21).png" TargetMode="External"/><Relationship Id="rId259" Type="http://schemas.openxmlformats.org/officeDocument/2006/relationships/hyperlink" Target="https://www.aqwella.com/upload/iblock/d16/empire%20slider%20&#1082;&#1086;&#1083;&#1083;&#1077;&#1082;&#1094;&#1080;&#1080;%201750_750.jpg" TargetMode="External"/><Relationship Id="rId466" Type="http://schemas.openxmlformats.org/officeDocument/2006/relationships/hyperlink" Target="https://www.aqwella.com/upload/iblock/ff9/untitled.png" TargetMode="External"/><Relationship Id="rId673" Type="http://schemas.openxmlformats.org/officeDocument/2006/relationships/hyperlink" Target="https://www.aqwella.com/upload/iblock/de2/&#1096;&#1082;&#1072;&#1092;%2080-120.png" TargetMode="External"/><Relationship Id="rId880" Type="http://schemas.openxmlformats.org/officeDocument/2006/relationships/hyperlink" Target="https://www.aqwella.com/upload/iblock/305/frg_80_01.jpg" TargetMode="External"/><Relationship Id="rId1096" Type="http://schemas.openxmlformats.org/officeDocument/2006/relationships/hyperlink" Target="https://www.aqwella.com/upload/iblock/565/Urban_50_tech.pdf" TargetMode="External"/><Relationship Id="rId1317" Type="http://schemas.openxmlformats.org/officeDocument/2006/relationships/hyperlink" Target="https://www.aqwella.com/upload/iblock/89c/ni0s9bxkl1vho79tpf2b8e3hstyv9m7i/4610119204013.png" TargetMode="External"/><Relationship Id="rId1524" Type="http://schemas.openxmlformats.org/officeDocument/2006/relationships/hyperlink" Target="https://www.aqwella.com/upload/iblock/23d/k0sx0u3skbp7s4qpsz4sfw5w32v5n5yx/750_750%20simplex55.png" TargetMode="External"/><Relationship Id="rId1731" Type="http://schemas.openxmlformats.org/officeDocument/2006/relationships/hyperlink" Target="https://www.aqwella.com/upload/iblock/1a2/MAI0175.png" TargetMode="External"/><Relationship Id="rId23" Type="http://schemas.openxmlformats.org/officeDocument/2006/relationships/hyperlink" Target="https://www.aqwella.com/upload/iblock/8e2/Barcelona_P3-2_tech.pdf" TargetMode="External"/><Relationship Id="rId119" Type="http://schemas.openxmlformats.org/officeDocument/2006/relationships/hyperlink" Target="https://www.aqwella.com/upload/iblock/859/Brig_60_2_floor_tech.pdf" TargetMode="External"/><Relationship Id="rId326" Type="http://schemas.openxmlformats.org/officeDocument/2006/relationships/hyperlink" Target="https://www.aqwella.com/upload/iblock/596/miami_10.jpg" TargetMode="External"/><Relationship Id="rId533" Type="http://schemas.openxmlformats.org/officeDocument/2006/relationships/hyperlink" Target="https://www.aqwella.com/upload/iblock/ed5/60.png" TargetMode="External"/><Relationship Id="rId978" Type="http://schemas.openxmlformats.org/officeDocument/2006/relationships/hyperlink" Target="https://www.aqwella.com/upload/iblock/da9/UM%20&#1051;8.pdf" TargetMode="External"/><Relationship Id="rId1163" Type="http://schemas.openxmlformats.org/officeDocument/2006/relationships/hyperlink" Target="https://www.aqwella.com/upload/iblock/b61/AST0110DD_01%20(1)%201%20(7).png" TargetMode="External"/><Relationship Id="rId1370" Type="http://schemas.openxmlformats.org/officeDocument/2006/relationships/hyperlink" Target="https://www.aqwella.com/upload/iblock/d13/uyoy1bc9slj2xvjsgszgygw7d859iy8s/DU01052N_R_03.jpg" TargetMode="External"/><Relationship Id="rId1829" Type="http://schemas.openxmlformats.org/officeDocument/2006/relationships/hyperlink" Target="https://www.aqwella.com/upload/iblock/e5a/Ba.04.36.jpg" TargetMode="External"/><Relationship Id="rId740" Type="http://schemas.openxmlformats.org/officeDocument/2006/relationships/hyperlink" Target="https://www.aqwella.com/upload/iblock/5aa/untitled%20(1).png" TargetMode="External"/><Relationship Id="rId838" Type="http://schemas.openxmlformats.org/officeDocument/2006/relationships/hyperlink" Target="https://www.aqwella.com/upload/iblock/c99/smart_60_03.jpg" TargetMode="External"/><Relationship Id="rId1023" Type="http://schemas.openxmlformats.org/officeDocument/2006/relationships/hyperlink" Target="https://www.aqwella.com/upload/iblock/378/CMPSL0604D_02.png" TargetMode="External"/><Relationship Id="rId1468" Type="http://schemas.openxmlformats.org/officeDocument/2006/relationships/hyperlink" Target="https://www.aqwella.com/upload/iblock/921/yquwu906byszqy7jtiuc3zt78dzhri6q/aura_60_750&#1093;750.png" TargetMode="External"/><Relationship Id="rId1675" Type="http://schemas.openxmlformats.org/officeDocument/2006/relationships/hyperlink" Target="https://www.aqwella.com/upload/iblock/2d7/MOB0412+MOB0717BS.png" TargetMode="External"/><Relationship Id="rId172" Type="http://schemas.openxmlformats.org/officeDocument/2006/relationships/hyperlink" Target="https://www.aqwella.com/upload/iblock/dc2/untitled%20(7).png" TargetMode="External"/><Relationship Id="rId477" Type="http://schemas.openxmlformats.org/officeDocument/2006/relationships/hyperlink" Target="https://www.aqwella.com/upload/iblock/9b6/xplry31ctt08fj6k1dw1bl9c89aqiscp/wb_olimpia.png" TargetMode="External"/><Relationship Id="rId600" Type="http://schemas.openxmlformats.org/officeDocument/2006/relationships/hyperlink" Target="https://www.aqwella.com/upload/iblock/b89/Mobi_tech.pdf" TargetMode="External"/><Relationship Id="rId684" Type="http://schemas.openxmlformats.org/officeDocument/2006/relationships/hyperlink" Target="https://www.aqwella.com/upload/iblock/aa9/&#1096;&#1082;&#1072;&#1092;.jpg" TargetMode="External"/><Relationship Id="rId1230" Type="http://schemas.openxmlformats.org/officeDocument/2006/relationships/hyperlink" Target="https://www.aqwella.com/upload/iblock/7d0/ra7u48y5zqcc41epsuvxnfhbas5ydr7u/750_750%20vision%20frame.jpg" TargetMode="External"/><Relationship Id="rId1328" Type="http://schemas.openxmlformats.org/officeDocument/2006/relationships/hyperlink" Target="https://www.aqwella.com/upload/iblock/d29/cp5tde2caad2yrwlm4p6o85425l2bv3y/750_750%20pure%20white.jpg" TargetMode="External"/><Relationship Id="rId1535" Type="http://schemas.openxmlformats.org/officeDocument/2006/relationships/hyperlink" Target="https://www.aqwella.com/upload/iblock/a5c/ku1aue78807ocm9l7w50m4at8l1twn8v/750_750%20vision%20120%20front%20(1).png" TargetMode="External"/><Relationship Id="rId337" Type="http://schemas.openxmlformats.org/officeDocument/2006/relationships/hyperlink" Target="https://www.aqwella.com/upload/iblock/a03/9g08a0pgtst5t886ta6k79qkt6i95c5c/wb_olimpia.png" TargetMode="External"/><Relationship Id="rId891" Type="http://schemas.openxmlformats.org/officeDocument/2006/relationships/hyperlink" Target="https://www.aqwella.com/upload/iblock/988/i001.jpg" TargetMode="External"/><Relationship Id="rId905" Type="http://schemas.openxmlformats.org/officeDocument/2006/relationships/hyperlink" Target="https://www.aqwella.com/upload/iblock/83b/Allegro_65_2_tech.pdf" TargetMode="External"/><Relationship Id="rId989" Type="http://schemas.openxmlformats.org/officeDocument/2006/relationships/hyperlink" Target="https://www.aqwella.com/upload/iblock/c7a/Alba_DG_basin.jpg" TargetMode="External"/><Relationship Id="rId1742" Type="http://schemas.openxmlformats.org/officeDocument/2006/relationships/hyperlink" Target="https://www.aqwella.com/upload/iblock/0d8/untitled%20(14).png" TargetMode="External"/><Relationship Id="rId34" Type="http://schemas.openxmlformats.org/officeDocument/2006/relationships/hyperlink" Target="https://www.aqwella.com/upload/iblock/50a/uyt_550.png" TargetMode="External"/><Relationship Id="rId544" Type="http://schemas.openxmlformats.org/officeDocument/2006/relationships/hyperlink" Target="https://www.aqwella.com/upload/iblock/828/MOB0706W.png" TargetMode="External"/><Relationship Id="rId751" Type="http://schemas.openxmlformats.org/officeDocument/2006/relationships/hyperlink" Target="https://www.aqwella.com/upload/iblock/9f5/untitled123456.jpg" TargetMode="External"/><Relationship Id="rId849" Type="http://schemas.openxmlformats.org/officeDocument/2006/relationships/hyperlink" Target="https://www.aqwella.com/upload/iblock/48d/smart_60_03.jpg" TargetMode="External"/><Relationship Id="rId1174" Type="http://schemas.openxmlformats.org/officeDocument/2006/relationships/hyperlink" Target="https://www.aqwella.com/upload/iblock/5b5/POR0104WB_01.jpg" TargetMode="External"/><Relationship Id="rId1381" Type="http://schemas.openxmlformats.org/officeDocument/2006/relationships/hyperlink" Target="https://www.aqwella.com/upload/iblock/890/0kqroq5qv29geuogf3qelg3im2obkasf/TER01052NDB_L_04.jpg" TargetMode="External"/><Relationship Id="rId1479" Type="http://schemas.openxmlformats.org/officeDocument/2006/relationships/hyperlink" Target="https://aqwella.com/upload/iblock/fee/leysc0mtz56n051qllpg420nbte46ite/GEO01101WM.png" TargetMode="External"/><Relationship Id="rId1602" Type="http://schemas.openxmlformats.org/officeDocument/2006/relationships/hyperlink" Target="https://www.aqwella.com/upload/iblock/01a/BAS0107DZ.png" TargetMode="External"/><Relationship Id="rId1686" Type="http://schemas.openxmlformats.org/officeDocument/2006/relationships/hyperlink" Target="https://www.aqwella.com/upload/iblock/b3a/MOB0535W+MOB0735DB.png" TargetMode="External"/><Relationship Id="rId183" Type="http://schemas.openxmlformats.org/officeDocument/2006/relationships/hyperlink" Target="https://www.aqwella.com/upload/iblock/d38/untitled.jpg" TargetMode="External"/><Relationship Id="rId390" Type="http://schemas.openxmlformats.org/officeDocument/2006/relationships/hyperlink" Target="https://www.aqwella.com/upload/iblock/bad/mobi_basins.jpg" TargetMode="External"/><Relationship Id="rId404" Type="http://schemas.openxmlformats.org/officeDocument/2006/relationships/hyperlink" Target="https://www.aqwella.com/upload/iblock/d85/untitled.jpg" TargetMode="External"/><Relationship Id="rId611" Type="http://schemas.openxmlformats.org/officeDocument/2006/relationships/hyperlink" Target="https://www.aqwella.com/upload/iblock/4ea/MOB0735DB.png" TargetMode="External"/><Relationship Id="rId1034" Type="http://schemas.openxmlformats.org/officeDocument/2006/relationships/hyperlink" Target="https://www.aqwella.com/upload/iblock/8b2/cube_90GR_handle.jpg" TargetMode="External"/><Relationship Id="rId1241" Type="http://schemas.openxmlformats.org/officeDocument/2006/relationships/hyperlink" Target="https://www.aqwella.com/upload/iblock/88c/fvg28dpnw1b5gz6hx5bk85eqohy4onyl/750_750%20simplex%2070.jpg" TargetMode="External"/><Relationship Id="rId1339" Type="http://schemas.openxmlformats.org/officeDocument/2006/relationships/hyperlink" Target="https://www.aqwella.com/upload/iblock/a38/rw470gezjgfuhctp9kaoni4ryleh5qxw/Pure_80_tech.pdf" TargetMode="External"/><Relationship Id="rId250" Type="http://schemas.openxmlformats.org/officeDocument/2006/relationships/hyperlink" Target="https://www.aqwella.com/upload/iblock/0b3/empire%20slider%20&#1082;&#1086;&#1083;&#1083;&#1077;&#1082;&#1094;&#1080;&#1080;%20750_750.jpg" TargetMode="External"/><Relationship Id="rId488" Type="http://schemas.openxmlformats.org/officeDocument/2006/relationships/hyperlink" Target="https://www.aqwella.com/upload/iblock/7d6/Mobi_tech.pdf" TargetMode="External"/><Relationship Id="rId695" Type="http://schemas.openxmlformats.org/officeDocument/2006/relationships/hyperlink" Target="https://www.aqwella.com/upload/iblock/861/forma_basket_l.jpg" TargetMode="External"/><Relationship Id="rId709" Type="http://schemas.openxmlformats.org/officeDocument/2006/relationships/hyperlink" Target="https://www.aqwella.com/upload/iblock/16f/foster_1000.png" TargetMode="External"/><Relationship Id="rId916" Type="http://schemas.openxmlformats.org/officeDocument/2006/relationships/hyperlink" Target="https://www.aqwella.com/upload/iblock/c50/Accent_40_tech.pdf" TargetMode="External"/><Relationship Id="rId1101" Type="http://schemas.openxmlformats.org/officeDocument/2006/relationships/hyperlink" Target="https://www.aqwella.com/upload/iblock/aa7/750_750%205.jpg" TargetMode="External"/><Relationship Id="rId1546" Type="http://schemas.openxmlformats.org/officeDocument/2006/relationships/hyperlink" Target="https://www.aqwella.com/upload/iblock/276/oeq1lwmwn4482pwn87cagzsi2w950v64/750_750%20moon%2080%20back.png" TargetMode="External"/><Relationship Id="rId1753" Type="http://schemas.openxmlformats.org/officeDocument/2006/relationships/hyperlink" Target="https://www.aqwella.com/upload/iblock/246/untitled%20(4).png" TargetMode="External"/><Relationship Id="rId45" Type="http://schemas.openxmlformats.org/officeDocument/2006/relationships/hyperlink" Target="https://www.aqwella.com/upload/iblock/fbd/stil_750.png" TargetMode="External"/><Relationship Id="rId110" Type="http://schemas.openxmlformats.org/officeDocument/2006/relationships/hyperlink" Target="https://www.aqwella.com/upload/iblock/b0e/Allegro_85_2_tech.pdf" TargetMode="External"/><Relationship Id="rId348" Type="http://schemas.openxmlformats.org/officeDocument/2006/relationships/hyperlink" Target="https://www.aqwella.com/upload/iblock/d41/moby_120_opened_02.jpg" TargetMode="External"/><Relationship Id="rId555" Type="http://schemas.openxmlformats.org/officeDocument/2006/relationships/hyperlink" Target="https://www.aqwella.com/upload/iblock/d52/60.png" TargetMode="External"/><Relationship Id="rId762" Type="http://schemas.openxmlformats.org/officeDocument/2006/relationships/hyperlink" Target="https://www.aqwella.com/upload/iblock/1ce/untitled123456.jpg" TargetMode="External"/><Relationship Id="rId1185" Type="http://schemas.openxmlformats.org/officeDocument/2006/relationships/hyperlink" Target="https://www.aqwella.com/upload/iblock/685/o7vyg20bzkjb5e3gexwz9qa09pxtsowy/Aura_100_&#1040;_tech.pdf" TargetMode="External"/><Relationship Id="rId1392" Type="http://schemas.openxmlformats.org/officeDocument/2006/relationships/hyperlink" Target="https://aqwella.com/upload/iblock/3c4/z231et1ag7dn24u6gncj9oekaxl88cn7/STG1014X456GS.png" TargetMode="External"/><Relationship Id="rId1406" Type="http://schemas.openxmlformats.org/officeDocument/2006/relationships/hyperlink" Target="https://aqwella.com/upload/iblock/1c6/f6iarec16plbjvixts8l2rvdiaq8ytv5/neringa_001_1.jpg" TargetMode="External"/><Relationship Id="rId1613" Type="http://schemas.openxmlformats.org/officeDocument/2006/relationships/hyperlink" Target="https://www.aqwella.com/upload/iblock/f0b/60%20(1).png" TargetMode="External"/><Relationship Id="rId1820" Type="http://schemas.openxmlformats.org/officeDocument/2006/relationships/hyperlink" Target="https://www.aqwella.com/upload/iblock/dd1/Ba.05.45.L.png" TargetMode="External"/><Relationship Id="rId194" Type="http://schemas.openxmlformats.org/officeDocument/2006/relationships/hyperlink" Target="https://www.aqwella.com/upload/iblock/746/leon_007.jpg" TargetMode="External"/><Relationship Id="rId208" Type="http://schemas.openxmlformats.org/officeDocument/2006/relationships/hyperlink" Target="https://www.aqwella.com/upload/iblock/263/q60.png" TargetMode="External"/><Relationship Id="rId415" Type="http://schemas.openxmlformats.org/officeDocument/2006/relationships/hyperlink" Target="https://www.aqwella.com/upload/iblock/1af/gypmpqz2xf9k201sqsw2z8qt1gfifywu/wb_olimpia.png" TargetMode="External"/><Relationship Id="rId622" Type="http://schemas.openxmlformats.org/officeDocument/2006/relationships/hyperlink" Target="https://www.aqwella.com/upload/iblock/c27/&#1087;&#1077;&#1085;&#1072;&#1083;.png" TargetMode="External"/><Relationship Id="rId1045" Type="http://schemas.openxmlformats.org/officeDocument/2006/relationships/hyperlink" Target="https://www.aqwella.com/upload/iblock/22e/cube_90GR_handle.jpg" TargetMode="External"/><Relationship Id="rId1252" Type="http://schemas.openxmlformats.org/officeDocument/2006/relationships/hyperlink" Target="https://www.aqwella.com/upload/iblock/e87/vpnn63ki5l7th5881e2mr4p5u1cjlt5s/Rodos_105_1_tech.pdf" TargetMode="External"/><Relationship Id="rId1697" Type="http://schemas.openxmlformats.org/officeDocument/2006/relationships/hyperlink" Target="https://www.aqwella.com/upload/iblock/998/MOB0106DB+MOB0706W.png" TargetMode="External"/><Relationship Id="rId261" Type="http://schemas.openxmlformats.org/officeDocument/2006/relationships/hyperlink" Target="https://www.aqwella.com/upload/iblock/c79/empire%20slider%20&#1082;&#1086;&#1083;&#1083;&#1077;&#1082;&#1094;&#1080;&#1080;%204%20750_750.jpg" TargetMode="External"/><Relationship Id="rId499" Type="http://schemas.openxmlformats.org/officeDocument/2006/relationships/hyperlink" Target="https://www.aqwella.com/upload/iblock/b7a/yxx9730vz0zyiod7m9zd8czbnaxxekwn/wb_olimpia.png" TargetMode="External"/><Relationship Id="rId927" Type="http://schemas.openxmlformats.org/officeDocument/2006/relationships/hyperlink" Target="https://www.aqwella.com/upload/iblock/b06/Accent_90_L_tech.pdf" TargetMode="External"/><Relationship Id="rId1112" Type="http://schemas.openxmlformats.org/officeDocument/2006/relationships/hyperlink" Target="https://www.aqwella.com/upload/iblock/3bb/750_750%2013.jpg" TargetMode="External"/><Relationship Id="rId1557" Type="http://schemas.openxmlformats.org/officeDocument/2006/relationships/hyperlink" Target="https://www.aqwella.com/upload/iblock/c90/CRF0108.png" TargetMode="External"/><Relationship Id="rId1764" Type="http://schemas.openxmlformats.org/officeDocument/2006/relationships/hyperlink" Target="https://www.aqwella.com/upload/iblock/3ef/Neo.01.07.jpg" TargetMode="External"/><Relationship Id="rId56" Type="http://schemas.openxmlformats.org/officeDocument/2006/relationships/hyperlink" Target="https://www.aqwella.com/upload/iblock/6a4/la_donna_005.jpg" TargetMode="External"/><Relationship Id="rId359" Type="http://schemas.openxmlformats.org/officeDocument/2006/relationships/hyperlink" Target="https://www.aqwella.com/upload/iblock/881/untitled.png" TargetMode="External"/><Relationship Id="rId566" Type="http://schemas.openxmlformats.org/officeDocument/2006/relationships/hyperlink" Target="https://www.aqwella.com/upload/iblock/1c7/MOB0706W.png" TargetMode="External"/><Relationship Id="rId773" Type="http://schemas.openxmlformats.org/officeDocument/2006/relationships/hyperlink" Target="https://www.aqwella.com/upload/iblock/691/foster_600.png" TargetMode="External"/><Relationship Id="rId1196" Type="http://schemas.openxmlformats.org/officeDocument/2006/relationships/hyperlink" Target="https://www.aqwella.com/upload/iblock/ad0/6jbgxlorq7uhi79a75gzccifn15w46ti/Moon_60_&#1040;_tech.pdf" TargetMode="External"/><Relationship Id="rId1417" Type="http://schemas.openxmlformats.org/officeDocument/2006/relationships/hyperlink" Target="https://aqwella.com/upload/iblock/293/umg4n9x3qnj6ysuurvkdoe58mca4zbfq/NER010PR_interior2_750&#1093;750.png" TargetMode="External"/><Relationship Id="rId1624" Type="http://schemas.openxmlformats.org/officeDocument/2006/relationships/hyperlink" Target="https://www.aqwella.com/upload/iblock/89e/untitled%20(16).png" TargetMode="External"/><Relationship Id="rId121" Type="http://schemas.openxmlformats.org/officeDocument/2006/relationships/hyperlink" Target="https://www.aqwella.com/upload/iblock/115/&#1087;&#1077;&#1085;&#1072;&#1083;%2030.png" TargetMode="External"/><Relationship Id="rId219" Type="http://schemas.openxmlformats.org/officeDocument/2006/relationships/hyperlink" Target="https://www.aqwella.com/upload/iblock/f37/q70.png" TargetMode="External"/><Relationship Id="rId426" Type="http://schemas.openxmlformats.org/officeDocument/2006/relationships/hyperlink" Target="https://www.aqwella.com/upload/iblock/a48/MOB0710BS.png" TargetMode="External"/><Relationship Id="rId633" Type="http://schemas.openxmlformats.org/officeDocument/2006/relationships/hyperlink" Target="https://www.aqwella.com/upload/iblock/e52/&#1096;&#1082;&#1072;&#1092;%2060.png" TargetMode="External"/><Relationship Id="rId980" Type="http://schemas.openxmlformats.org/officeDocument/2006/relationships/hyperlink" Target="https://www.aqwella.com/upload/iblock/9bf/infinity_100_front.png" TargetMode="External"/><Relationship Id="rId1056" Type="http://schemas.openxmlformats.org/officeDocument/2006/relationships/hyperlink" Target="https://www.aqwella.com/upload/iblock/3fe/cube_90GR_34.jpg" TargetMode="External"/><Relationship Id="rId1263" Type="http://schemas.openxmlformats.org/officeDocument/2006/relationships/hyperlink" Target="https://www.aqwella.com/upload/iblock/957/4f4r8ucbpek0ua5ziy0k7s79xys3gsdn/Rodos_65_1_tech.pdf" TargetMode="External"/><Relationship Id="rId840" Type="http://schemas.openxmlformats.org/officeDocument/2006/relationships/hyperlink" Target="https://www.aqwella.com/upload/iblock/e0e/moduo_slim_50.png" TargetMode="External"/><Relationship Id="rId938" Type="http://schemas.openxmlformats.org/officeDocument/2006/relationships/hyperlink" Target="https://www.aqwella.com/upload/iblock/f2e/eleganse_650.png" TargetMode="External"/><Relationship Id="rId1470" Type="http://schemas.openxmlformats.org/officeDocument/2006/relationships/hyperlink" Target="https://aqwella.com/upload/iblock/92f/fol9k4eukowzc2ho1ztsl25w8xz99kso/NER0108PD_750&#1093;750.png" TargetMode="External"/><Relationship Id="rId1568" Type="http://schemas.openxmlformats.org/officeDocument/2006/relationships/hyperlink" Target="https://www.aqwella.com/upload/iblock/344/URB0105W.png" TargetMode="External"/><Relationship Id="rId1775" Type="http://schemas.openxmlformats.org/officeDocument/2006/relationships/hyperlink" Target="https://www.aqwella.com/upload/iblock/4cd/1111.png" TargetMode="External"/><Relationship Id="rId67" Type="http://schemas.openxmlformats.org/officeDocument/2006/relationships/hyperlink" Target="https://www.aqwella.com/upload/iblock/105/LaDonna_tech.pdf" TargetMode="External"/><Relationship Id="rId272" Type="http://schemas.openxmlformats.org/officeDocument/2006/relationships/hyperlink" Target="https://www.aqwella.com/upload/iblock/d49/untitled%20(3).png" TargetMode="External"/><Relationship Id="rId577" Type="http://schemas.openxmlformats.org/officeDocument/2006/relationships/hyperlink" Target="https://www.aqwella.com/upload/iblock/be8/sifon.jpg" TargetMode="External"/><Relationship Id="rId700" Type="http://schemas.openxmlformats.org/officeDocument/2006/relationships/hyperlink" Target="https://www.aqwella.com/upload/iblock/58d/i003.jpg" TargetMode="External"/><Relationship Id="rId1123" Type="http://schemas.openxmlformats.org/officeDocument/2006/relationships/hyperlink" Target="https://www.aqwella.com/upload/iblock/95c/Urban_100_tech.pdf" TargetMode="External"/><Relationship Id="rId1330" Type="http://schemas.openxmlformats.org/officeDocument/2006/relationships/hyperlink" Target="https://www.aqwella.com/upload/iblock/d07/ybg6hosl3bhuw0dgx17p8uqefujds0jf/4610119204013.png" TargetMode="External"/><Relationship Id="rId1428" Type="http://schemas.openxmlformats.org/officeDocument/2006/relationships/hyperlink" Target="https://www.aqwella.com/upload/iblock/40c/foon1jbmxnu1oylgdze1rxuryyqkugj3/auran_70_int_neo_750&#1093;750.png" TargetMode="External"/><Relationship Id="rId1635" Type="http://schemas.openxmlformats.org/officeDocument/2006/relationships/hyperlink" Target="https://www.aqwella.com/upload/iblock/819/SRT0105BS__.png" TargetMode="External"/><Relationship Id="rId132" Type="http://schemas.openxmlformats.org/officeDocument/2006/relationships/hyperlink" Target="https://www.aqwella.com/upload/iblock/086/brig_75_02_opened.jpg" TargetMode="External"/><Relationship Id="rId784" Type="http://schemas.openxmlformats.org/officeDocument/2006/relationships/hyperlink" Target="https://www.aqwella.com/upload/iblock/f51/verona_03.jpg" TargetMode="External"/><Relationship Id="rId991" Type="http://schemas.openxmlformats.org/officeDocument/2006/relationships/hyperlink" Target="https://www.aqwella.com/upload/iblock/770/Alba_60_tech.pdf" TargetMode="External"/><Relationship Id="rId1067" Type="http://schemas.openxmlformats.org/officeDocument/2006/relationships/hyperlink" Target="https://www.aqwella.com/upload/iblock/7d2/Urban_100_tech.pdf" TargetMode="External"/><Relationship Id="rId437" Type="http://schemas.openxmlformats.org/officeDocument/2006/relationships/hyperlink" Target="https://www.aqwella.com/upload/iblock/34d/untitled%20(2).png" TargetMode="External"/><Relationship Id="rId644" Type="http://schemas.openxmlformats.org/officeDocument/2006/relationships/hyperlink" Target="https://www.aqwella.com/upload/iblock/b83/MOB0408+MOB0717BS.png" TargetMode="External"/><Relationship Id="rId851" Type="http://schemas.openxmlformats.org/officeDocument/2006/relationships/hyperlink" Target="https://www.aqwella.com/upload/iblock/30f/moduo_slim_60.png" TargetMode="External"/><Relationship Id="rId1274" Type="http://schemas.openxmlformats.org/officeDocument/2006/relationships/hyperlink" Target="https://www.aqwella.com/upload/iblock/a78/gu6nzysl294p6qldd7cwb5yg3vvu8l03/elegance_70.png" TargetMode="External"/><Relationship Id="rId1481" Type="http://schemas.openxmlformats.org/officeDocument/2006/relationships/hyperlink" Target="https://aqwella.com/upload/iblock/28b/02prgrbqvlmgz6rpfv5t2j0ygogp39yl/GEO01101SH+STG1014X456MW_01.png" TargetMode="External"/><Relationship Id="rId1579" Type="http://schemas.openxmlformats.org/officeDocument/2006/relationships/hyperlink" Target="https://www.aqwella.com/upload/iblock/81c/CUB_0109W.png" TargetMode="External"/><Relationship Id="rId1702" Type="http://schemas.openxmlformats.org/officeDocument/2006/relationships/hyperlink" Target="https://www.aqwella.com/upload/iblock/974/MOB0106BS+MOB0706BS.png" TargetMode="External"/><Relationship Id="rId283" Type="http://schemas.openxmlformats.org/officeDocument/2006/relationships/hyperlink" Target="https://www.aqwella.com/upload/iblock/702/genesis_001.jpg" TargetMode="External"/><Relationship Id="rId490" Type="http://schemas.openxmlformats.org/officeDocument/2006/relationships/hyperlink" Target="https://www.aqwella.com/upload/iblock/3cb/80.jpg" TargetMode="External"/><Relationship Id="rId504" Type="http://schemas.openxmlformats.org/officeDocument/2006/relationships/hyperlink" Target="https://www.aqwella.com/upload/iblock/525/moby_100_olimp.jpg" TargetMode="External"/><Relationship Id="rId711" Type="http://schemas.openxmlformats.org/officeDocument/2006/relationships/hyperlink" Target="https://www.aqwella.com/upload/iblock/4fc/untitled%20(12).png" TargetMode="External"/><Relationship Id="rId949" Type="http://schemas.openxmlformats.org/officeDocument/2006/relationships/hyperlink" Target="https://www.aqwella.com/upload/iblock/1f3/elegance_850.png" TargetMode="External"/><Relationship Id="rId1134" Type="http://schemas.openxmlformats.org/officeDocument/2006/relationships/hyperlink" Target="https://www.aqwella.com/upload/iblock/118/CRF0108_02.png" TargetMode="External"/><Relationship Id="rId1341" Type="http://schemas.openxmlformats.org/officeDocument/2006/relationships/hyperlink" Target="https://www.aqwella.com/upload/iblock/2ea/i37vo7gck8bha6hjdddtiht7xi0dxdu4/750_750%20pure%20shalfei%20100.jpg" TargetMode="External"/><Relationship Id="rId1786" Type="http://schemas.openxmlformats.org/officeDocument/2006/relationships/hyperlink" Target="https://www.aqwella.com/upload/iblock/12e/60_3.png" TargetMode="External"/><Relationship Id="rId78" Type="http://schemas.openxmlformats.org/officeDocument/2006/relationships/hyperlink" Target="https://www.aqwella.com/upload/iblock/172/allegro_002.jpg" TargetMode="External"/><Relationship Id="rId143" Type="http://schemas.openxmlformats.org/officeDocument/2006/relationships/hyperlink" Target="https://www.aqwella.com/upload/iblock/ee2/Untitled.png" TargetMode="External"/><Relationship Id="rId350" Type="http://schemas.openxmlformats.org/officeDocument/2006/relationships/hyperlink" Target="https://www.aqwella.com/upload/iblock/d9c/untitled%20(2).png" TargetMode="External"/><Relationship Id="rId588" Type="http://schemas.openxmlformats.org/officeDocument/2006/relationships/hyperlink" Target="https://www.aqwella.com/upload/iblock/f46/untitled.jpg" TargetMode="External"/><Relationship Id="rId795" Type="http://schemas.openxmlformats.org/officeDocument/2006/relationships/hyperlink" Target="https://www.aqwella.com/upload/iblock/83a/verona_02_SM.jpg" TargetMode="External"/><Relationship Id="rId809" Type="http://schemas.openxmlformats.org/officeDocument/2006/relationships/hyperlink" Target="https://www.aqwella.com/upload/iblock/17d/city_60_moduo_slim_db_opened.jpg" TargetMode="External"/><Relationship Id="rId1201" Type="http://schemas.openxmlformats.org/officeDocument/2006/relationships/hyperlink" Target="https://www.aqwella.com/upload/iblock/3a7/ezkccaxexouqsj1cevln2qcibuv7x64b/Moon_60_&#1057;_tech.pdf" TargetMode="External"/><Relationship Id="rId1439" Type="http://schemas.openxmlformats.org/officeDocument/2006/relationships/hyperlink" Target="https://www.aqwella.com/upload/iblock/852/jle00qvfvikw7hzrm935zys7qdldstpm/DU01052N_L_02.jpg" TargetMode="External"/><Relationship Id="rId1646" Type="http://schemas.openxmlformats.org/officeDocument/2006/relationships/hyperlink" Target="https://www.aqwella.com/upload/iblock/721/04_08.png" TargetMode="External"/><Relationship Id="rId9" Type="http://schemas.openxmlformats.org/officeDocument/2006/relationships/hyperlink" Target="https://www.aqwella.com/upload/iblock/8b2/Ba.02.55.jpg" TargetMode="External"/><Relationship Id="rId210" Type="http://schemas.openxmlformats.org/officeDocument/2006/relationships/hyperlink" Target="https://www.aqwella.com/upload/iblock/b57/untitled%20(5).png" TargetMode="External"/><Relationship Id="rId448" Type="http://schemas.openxmlformats.org/officeDocument/2006/relationships/hyperlink" Target="https://www.aqwella.com/upload/iblock/5ab/untitled.jpg" TargetMode="External"/><Relationship Id="rId655" Type="http://schemas.openxmlformats.org/officeDocument/2006/relationships/hyperlink" Target="https://www.aqwella.com/upload/iblock/aff/Mobi_tech.pdf" TargetMode="External"/><Relationship Id="rId862" Type="http://schemas.openxmlformats.org/officeDocument/2006/relationships/hyperlink" Target="https://www.aqwella.com/upload/iblock/213/Smart_80_tech.pdf" TargetMode="External"/><Relationship Id="rId1078" Type="http://schemas.openxmlformats.org/officeDocument/2006/relationships/hyperlink" Target="https://www.aqwella.com/upload/iblock/29c/foster_45.png" TargetMode="External"/><Relationship Id="rId1285" Type="http://schemas.openxmlformats.org/officeDocument/2006/relationships/hyperlink" Target="https://www.aqwella.com/upload/iblock/0d2/4hirwa96mrnecvka0ui5xkzod1ywcxhv/Rodos_85_1_tech.pdf" TargetMode="External"/><Relationship Id="rId1492" Type="http://schemas.openxmlformats.org/officeDocument/2006/relationships/hyperlink" Target="https://www.aqwella.com/upload/iblock/289/xvin6408m1j6fwa5t0qo4ncc04wcfcq6/PUR0535WM_01%20(1).png" TargetMode="External"/><Relationship Id="rId1506" Type="http://schemas.openxmlformats.org/officeDocument/2006/relationships/hyperlink" Target="https://www.aqwella.com/upload/iblock/5d9/37re0f1nbcawrgzj4x0mv9g5d4stfosd/PUR0110WM_01%20(1).png" TargetMode="External"/><Relationship Id="rId1713" Type="http://schemas.openxmlformats.org/officeDocument/2006/relationships/hyperlink" Target="https://www.aqwella.com/upload/iblock/ada/MOB0110W+MOB0710DB.png" TargetMode="External"/><Relationship Id="rId294" Type="http://schemas.openxmlformats.org/officeDocument/2006/relationships/hyperlink" Target="https://www.aqwella.com/upload/iblock/a2a/Genesis_tech.pdf" TargetMode="External"/><Relationship Id="rId308" Type="http://schemas.openxmlformats.org/officeDocument/2006/relationships/hyperlink" Target="https://www.aqwella.com/upload/iblock/6cd/miami_01.jpg" TargetMode="External"/><Relationship Id="rId515" Type="http://schemas.openxmlformats.org/officeDocument/2006/relationships/hyperlink" Target="https://www.aqwella.com/upload/iblock/0ff/mobi_basins.jpg" TargetMode="External"/><Relationship Id="rId722" Type="http://schemas.openxmlformats.org/officeDocument/2006/relationships/hyperlink" Target="https://www.aqwella.com/upload/iblock/8ae/foster_700.png" TargetMode="External"/><Relationship Id="rId1145" Type="http://schemas.openxmlformats.org/officeDocument/2006/relationships/hyperlink" Target="https://www.aqwella.com/upload/iblock/462/Craft_1000_tech.pdf" TargetMode="External"/><Relationship Id="rId1352" Type="http://schemas.openxmlformats.org/officeDocument/2006/relationships/hyperlink" Target="https://www.aqwella.com/upload/iblock/a90/330rsbf2864j3dskw6wab7rlzh7292qz/750_750%20pure%20seriy%20tuman%20penal%20otkyt.jpg" TargetMode="External"/><Relationship Id="rId1797" Type="http://schemas.openxmlformats.org/officeDocument/2006/relationships/hyperlink" Target="https://www.aqwella.com/upload/iblock/1b1/Agr.01.06_3.jpg" TargetMode="External"/><Relationship Id="rId89" Type="http://schemas.openxmlformats.org/officeDocument/2006/relationships/hyperlink" Target="https://www.aqwella.com/upload/iblock/d2a/allegro_008.jpg" TargetMode="External"/><Relationship Id="rId154" Type="http://schemas.openxmlformats.org/officeDocument/2006/relationships/hyperlink" Target="https://www.aqwella.com/upload/iblock/bdf/75%20&#1080;&#1079;&#1084;&#1077;&#1085;&#1077;&#1085;&#1085;&#1099;&#1081;%20&#1091;&#1084;&#1099;&#1074;&#1072;&#1083;&#1100;&#1085;&#1080;&#1082;.jpg" TargetMode="External"/><Relationship Id="rId361" Type="http://schemas.openxmlformats.org/officeDocument/2006/relationships/hyperlink" Target="https://www.aqwella.com/upload/iblock/e1a/1fz964ggoushb028rn0rztxzey15kvr8/wb_olimpia.png" TargetMode="External"/><Relationship Id="rId599" Type="http://schemas.openxmlformats.org/officeDocument/2006/relationships/hyperlink" Target="https://www.aqwella.com/upload/iblock/6b6/MOB0735DB.png" TargetMode="External"/><Relationship Id="rId1005" Type="http://schemas.openxmlformats.org/officeDocument/2006/relationships/hyperlink" Target="https://www.aqwella.com/upload/iblock/39b/Alba_DG_basin.jpg" TargetMode="External"/><Relationship Id="rId1212" Type="http://schemas.openxmlformats.org/officeDocument/2006/relationships/hyperlink" Target="https://www.aqwella.com/upload/iblock/c08/io3z0pky32whi99byordepaxbfk5ai2d/750_750%20soul%20front1.jpg" TargetMode="External"/><Relationship Id="rId1657" Type="http://schemas.openxmlformats.org/officeDocument/2006/relationships/hyperlink" Target="https://www.aqwella.com/upload/iblock/7b7/untitled%20(11).png" TargetMode="External"/><Relationship Id="rId459" Type="http://schemas.openxmlformats.org/officeDocument/2006/relationships/hyperlink" Target="https://www.aqwella.com/upload/iblock/539/16bl1it97t8nobcltrganxkqgjp3joy7/wb_olimpia.png" TargetMode="External"/><Relationship Id="rId666" Type="http://schemas.openxmlformats.org/officeDocument/2006/relationships/hyperlink" Target="https://www.aqwella.com/upload/iblock/ac1/MOB0410+MOB0717W.png" TargetMode="External"/><Relationship Id="rId873" Type="http://schemas.openxmlformats.org/officeDocument/2006/relationships/hyperlink" Target="https://www.aqwella.com/upload/iblock/c93/bergamo_01.jpg" TargetMode="External"/><Relationship Id="rId1089" Type="http://schemas.openxmlformats.org/officeDocument/2006/relationships/hyperlink" Target="https://www.aqwella.com/upload/iblock/597/Urban_50_tech.pdf" TargetMode="External"/><Relationship Id="rId1296" Type="http://schemas.openxmlformats.org/officeDocument/2006/relationships/hyperlink" Target="https://www.aqwella.com/upload/iblock/05b/jufbbc6f33wlrttsuuab0jnjjiv5wo35/750_750%20&#1088;&#1086;&#1076;&#1086;&#1089;%2050%20&#1085;&#1072;&#1087;&#1086;&#1083;.jpg" TargetMode="External"/><Relationship Id="rId1517" Type="http://schemas.openxmlformats.org/officeDocument/2006/relationships/hyperlink" Target="https://www.aqwella.com/upload/iblock/702/llarb5apghf1iz73sdlaeg2qy2e05afg/750_750%20&#1088;&#1086;&#1076;&#1086;&#1089;%2065%20&#1079;&#1072;&#1082;&#1088;&#1099;&#1090;%202%20&#1085;&#1072;&#1087;&#1086;&#1088;&#1083;.png" TargetMode="External"/><Relationship Id="rId1724" Type="http://schemas.openxmlformats.org/officeDocument/2006/relationships/hyperlink" Target="https://www.aqwella.com/upload/iblock/25b/MOB0112DB%20+%20MOB0712W.png" TargetMode="External"/><Relationship Id="rId16" Type="http://schemas.openxmlformats.org/officeDocument/2006/relationships/hyperlink" Target="https://www.aqwella.com/upload/iblock/d7e/Barcelona_75_tech.pdf" TargetMode="External"/><Relationship Id="rId221" Type="http://schemas.openxmlformats.org/officeDocument/2006/relationships/hyperlink" Target="https://www.aqwella.com/upload/iblock/269/untitled%20(13).png" TargetMode="External"/><Relationship Id="rId319" Type="http://schemas.openxmlformats.org/officeDocument/2006/relationships/hyperlink" Target="https://www.aqwella.com/upload/iblock/18e/miami_01.png" TargetMode="External"/><Relationship Id="rId526" Type="http://schemas.openxmlformats.org/officeDocument/2006/relationships/hyperlink" Target="https://www.aqwella.com/upload/iblock/869/sifon.jpg" TargetMode="External"/><Relationship Id="rId1156" Type="http://schemas.openxmlformats.org/officeDocument/2006/relationships/hyperlink" Target="https://www.aqwella.com/upload/iblock/d6f/AST0110DD_01%20(1)%201%20(5).png" TargetMode="External"/><Relationship Id="rId1363" Type="http://schemas.openxmlformats.org/officeDocument/2006/relationships/hyperlink" Target="https://www.aqwella.com/upload/iblock/6f2/kzmjseuad3kc3904nxzg2fpwrm47qppb/forma_r.png" TargetMode="External"/><Relationship Id="rId733" Type="http://schemas.openxmlformats.org/officeDocument/2006/relationships/hyperlink" Target="https://www.aqwella.com/upload/iblock/d72/Manchester_80_hang_tech.pdf" TargetMode="External"/><Relationship Id="rId940" Type="http://schemas.openxmlformats.org/officeDocument/2006/relationships/hyperlink" Target="https://www.aqwella.com/upload/iblock/4fa/BAS0108DZ_03.jpg" TargetMode="External"/><Relationship Id="rId1016" Type="http://schemas.openxmlformats.org/officeDocument/2006/relationships/hyperlink" Target="https://www.aqwella.com/upload/iblock/0b2/Alba_DG_basin.jpg" TargetMode="External"/><Relationship Id="rId1570" Type="http://schemas.openxmlformats.org/officeDocument/2006/relationships/hyperlink" Target="https://www.aqwella.com/upload/iblock/989/URB0105DB.png" TargetMode="External"/><Relationship Id="rId1668" Type="http://schemas.openxmlformats.org/officeDocument/2006/relationships/hyperlink" Target="https://www.aqwella.com/upload/iblock/0d3/untitled%20(6).png" TargetMode="External"/><Relationship Id="rId165" Type="http://schemas.openxmlformats.org/officeDocument/2006/relationships/hyperlink" Target="https://www.aqwella.com/upload/iblock/00d/untitled%20(1).png" TargetMode="External"/><Relationship Id="rId372" Type="http://schemas.openxmlformats.org/officeDocument/2006/relationships/hyperlink" Target="https://www.aqwella.com/upload/iblock/931/120_2.png" TargetMode="External"/><Relationship Id="rId677" Type="http://schemas.openxmlformats.org/officeDocument/2006/relationships/hyperlink" Target="https://www.aqwella.com/upload/iblock/ed3/MOB0717DB.png" TargetMode="External"/><Relationship Id="rId800" Type="http://schemas.openxmlformats.org/officeDocument/2006/relationships/hyperlink" Target="https://www.aqwella.com/upload/iblock/41e/untitled.jpg" TargetMode="External"/><Relationship Id="rId1223" Type="http://schemas.openxmlformats.org/officeDocument/2006/relationships/hyperlink" Target="https://www.aqwella.com/upload/iblock/447/412g4hgixvhero39l9qujvp3ln0otfbd/Vision_70A_tech.pdf" TargetMode="External"/><Relationship Id="rId1430" Type="http://schemas.openxmlformats.org/officeDocument/2006/relationships/hyperlink" Target="https://www.aqwella.com/upload/iblock/2d0/p2t7c1s00elygmctg6wjw45hyw8hs9vu/aura_60_tech.png" TargetMode="External"/><Relationship Id="rId1528" Type="http://schemas.openxmlformats.org/officeDocument/2006/relationships/hyperlink" Target="https://www.aqwella.com/upload/iblock/d74/vfh0picl2fi64b30pgbn45d2mznn0bjp/750_750%20vision%2070%20frame%20(1).png" TargetMode="External"/><Relationship Id="rId232" Type="http://schemas.openxmlformats.org/officeDocument/2006/relationships/hyperlink" Target="https://www.aqwella.com/upload/iblock/266/Neo_70_hang_tech.pdf" TargetMode="External"/><Relationship Id="rId884" Type="http://schemas.openxmlformats.org/officeDocument/2006/relationships/hyperlink" Target="https://www.aqwella.com/upload/iblock/0cb/Fargo_tech.pdf" TargetMode="External"/><Relationship Id="rId1735" Type="http://schemas.openxmlformats.org/officeDocument/2006/relationships/hyperlink" Target="https://www.aqwella.com/upload/iblock/6e9/1.png" TargetMode="External"/><Relationship Id="rId27" Type="http://schemas.openxmlformats.org/officeDocument/2006/relationships/hyperlink" Target="https://www.aqwella.com/upload/iblock/7bf/Barcelona_P45z_tech.pdf" TargetMode="External"/><Relationship Id="rId537" Type="http://schemas.openxmlformats.org/officeDocument/2006/relationships/hyperlink" Target="https://www.aqwella.com/upload/iblock/3a4/untitled%20(1).jpg" TargetMode="External"/><Relationship Id="rId744" Type="http://schemas.openxmlformats.org/officeDocument/2006/relationships/hyperlink" Target="https://www.aqwella.com/upload/iblock/f9c/frg_60_01.jpg" TargetMode="External"/><Relationship Id="rId951" Type="http://schemas.openxmlformats.org/officeDocument/2006/relationships/hyperlink" Target="https://www.aqwella.com/upload/iblock/ec1/BAS0110DZ_01.jpg" TargetMode="External"/><Relationship Id="rId1167" Type="http://schemas.openxmlformats.org/officeDocument/2006/relationships/hyperlink" Target="https://www.aqwella.com/upload/iblock/e3c/POR0104DB_02.png" TargetMode="External"/><Relationship Id="rId1374" Type="http://schemas.openxmlformats.org/officeDocument/2006/relationships/hyperlink" Target="https://www.aqwella.com/upload/iblock/359/v6f6putp3sf14ho4qzkzrlkxqjjece9s/forma_r.png" TargetMode="External"/><Relationship Id="rId1581" Type="http://schemas.openxmlformats.org/officeDocument/2006/relationships/hyperlink" Target="https://www.aqwella.com/upload/iblock/1bb/CUB_0107W.png" TargetMode="External"/><Relationship Id="rId1679" Type="http://schemas.openxmlformats.org/officeDocument/2006/relationships/hyperlink" Target="https://www.aqwella.com/upload/iblock/6f6/MOB0408+MOB0717W.png" TargetMode="External"/><Relationship Id="rId1802" Type="http://schemas.openxmlformats.org/officeDocument/2006/relationships/hyperlink" Target="https://www.aqwella.com/upload/iblock/339/Agr.01.10_2.jpg" TargetMode="External"/><Relationship Id="rId80" Type="http://schemas.openxmlformats.org/officeDocument/2006/relationships/hyperlink" Target="https://www.aqwella.com/upload/iblock/641/Allegro_105_2_tech.pdf" TargetMode="External"/><Relationship Id="rId176" Type="http://schemas.openxmlformats.org/officeDocument/2006/relationships/hyperlink" Target="https://www.aqwella.com/upload/iblock/48c/Foster_60_tech.pdf" TargetMode="External"/><Relationship Id="rId383" Type="http://schemas.openxmlformats.org/officeDocument/2006/relationships/hyperlink" Target="https://www.aqwella.com/upload/iblock/408/Mobi_tech.pdf" TargetMode="External"/><Relationship Id="rId590" Type="http://schemas.openxmlformats.org/officeDocument/2006/relationships/hyperlink" Target="https://www.aqwella.com/upload/iblock/33c/MOB0706W.png" TargetMode="External"/><Relationship Id="rId604" Type="http://schemas.openxmlformats.org/officeDocument/2006/relationships/hyperlink" Target="https://www.aqwella.com/upload/iblock/247/Mobi_tech.pdf" TargetMode="External"/><Relationship Id="rId811" Type="http://schemas.openxmlformats.org/officeDocument/2006/relationships/hyperlink" Target="https://www.aqwella.com/upload/iblock/fde/Sity_60_tech.pdf" TargetMode="External"/><Relationship Id="rId1027" Type="http://schemas.openxmlformats.org/officeDocument/2006/relationships/hyperlink" Target="https://www.aqwella.com/upload/iblock/cdf/cube_70W_basin.jpg" TargetMode="External"/><Relationship Id="rId1234" Type="http://schemas.openxmlformats.org/officeDocument/2006/relationships/hyperlink" Target="https://www.aqwella.com/upload/iblock/204/138d5vr5vq921my3wo0sgfm49sy2nypr/750_750%20vision%20frame.jpg" TargetMode="External"/><Relationship Id="rId1441" Type="http://schemas.openxmlformats.org/officeDocument/2006/relationships/hyperlink" Target="https://www.aqwella.com/upload/iblock/cfd/21vnprenl00sqjib9d8mo9ajl0vk8yom/DU01051_L_01.jpg" TargetMode="External"/><Relationship Id="rId243" Type="http://schemas.openxmlformats.org/officeDocument/2006/relationships/hyperlink" Target="https://www.aqwella.com/upload/iblock/148/Empire_tech.pdf" TargetMode="External"/><Relationship Id="rId450" Type="http://schemas.openxmlformats.org/officeDocument/2006/relationships/hyperlink" Target="https://www.aqwella.com/upload/iblock/67d/sifon.jpg" TargetMode="External"/><Relationship Id="rId688" Type="http://schemas.openxmlformats.org/officeDocument/2006/relationships/hyperlink" Target="https://www.aqwella.com/upload/iblock/e5f/untitled%20(3).png" TargetMode="External"/><Relationship Id="rId895" Type="http://schemas.openxmlformats.org/officeDocument/2006/relationships/hyperlink" Target="https://www.aqwella.com/upload/iblock/35c/untitled%20(2).png" TargetMode="External"/><Relationship Id="rId909" Type="http://schemas.openxmlformats.org/officeDocument/2006/relationships/hyperlink" Target="https://www.aqwella.com/upload/iblock/cf0/Accent_100_tech%20(1).pdf" TargetMode="External"/><Relationship Id="rId1080" Type="http://schemas.openxmlformats.org/officeDocument/2006/relationships/hyperlink" Target="https://www.aqwella.com/upload/iblock/f3f/750_750%203.jpg" TargetMode="External"/><Relationship Id="rId1301" Type="http://schemas.openxmlformats.org/officeDocument/2006/relationships/hyperlink" Target="https://www.aqwella.com/upload/iblock/ecc/67fbmqr3jrv5fw30d1pzdsgdxv0d3r98/750_750%20pure%20grey%20opend.jpg" TargetMode="External"/><Relationship Id="rId1539" Type="http://schemas.openxmlformats.org/officeDocument/2006/relationships/hyperlink" Target="https://www.aqwella.com/upload/iblock/fd5/rm98mdjjfoags2aaulf2qsqrifvtlca2/750_750%20orion%20(1).png" TargetMode="External"/><Relationship Id="rId1746" Type="http://schemas.openxmlformats.org/officeDocument/2006/relationships/hyperlink" Target="https://www.aqwella.com/upload/iblock/50e/Untitled%20(8).png" TargetMode="External"/><Relationship Id="rId38" Type="http://schemas.openxmlformats.org/officeDocument/2006/relationships/hyperlink" Target="https://www.aqwella.com/upload/iblock/5fd/Barcelona_105_tech.pdf" TargetMode="External"/><Relationship Id="rId103" Type="http://schemas.openxmlformats.org/officeDocument/2006/relationships/hyperlink" Target="https://www.aqwella.com/upload/iblock/1a8/allegro_007.jpg" TargetMode="External"/><Relationship Id="rId310" Type="http://schemas.openxmlformats.org/officeDocument/2006/relationships/hyperlink" Target="https://www.aqwella.com/upload/iblock/c73/miami_07.jpg" TargetMode="External"/><Relationship Id="rId548" Type="http://schemas.openxmlformats.org/officeDocument/2006/relationships/hyperlink" Target="https://www.aqwella.com/upload/iblock/02e/sifon.jpg" TargetMode="External"/><Relationship Id="rId755" Type="http://schemas.openxmlformats.org/officeDocument/2006/relationships/hyperlink" Target="https://www.aqwella.com/upload/iblock/140/untitled%20(11).png" TargetMode="External"/><Relationship Id="rId962" Type="http://schemas.openxmlformats.org/officeDocument/2006/relationships/hyperlink" Target="https://www.aqwella.com/upload/iblock/8ee/Basic_105_tech.pdf" TargetMode="External"/><Relationship Id="rId1178" Type="http://schemas.openxmlformats.org/officeDocument/2006/relationships/hyperlink" Target="https://www.aqwella.com/upload/iblock/d1c/Porto_tech.pdf" TargetMode="External"/><Relationship Id="rId1385" Type="http://schemas.openxmlformats.org/officeDocument/2006/relationships/hyperlink" Target="https://www.aqwella.com/upload/iblock/102/7stg24s00o702eoav2pm6bhyzcph3f4w/TER01052NDB_R_03.jpg" TargetMode="External"/><Relationship Id="rId1592" Type="http://schemas.openxmlformats.org/officeDocument/2006/relationships/hyperlink" Target="https://www.aqwella.com/upload/iblock/fd6/UM0210.png" TargetMode="External"/><Relationship Id="rId1606" Type="http://schemas.openxmlformats.org/officeDocument/2006/relationships/hyperlink" Target="https://www.aqwella.com/upload/iblock/5eb/ACC0109LW.png" TargetMode="External"/><Relationship Id="rId1813" Type="http://schemas.openxmlformats.org/officeDocument/2006/relationships/hyperlink" Target="https://www.aqwella.com/upload/iblock/492/Ba-L.01.07_stil.png" TargetMode="External"/><Relationship Id="rId91" Type="http://schemas.openxmlformats.org/officeDocument/2006/relationships/hyperlink" Target="https://www.aqwella.com/upload/iblock/184/eleganse_500.png" TargetMode="External"/><Relationship Id="rId187" Type="http://schemas.openxmlformats.org/officeDocument/2006/relationships/hyperlink" Target="https://www.aqwella.com/upload/iblock/6b0/foster_04.jpg" TargetMode="External"/><Relationship Id="rId394" Type="http://schemas.openxmlformats.org/officeDocument/2006/relationships/hyperlink" Target="https://www.aqwella.com/upload/iblock/294/100_1.jpg" TargetMode="External"/><Relationship Id="rId408" Type="http://schemas.openxmlformats.org/officeDocument/2006/relationships/hyperlink" Target="https://www.aqwella.com/upload/iblock/45d/Mobi_tech.pdf" TargetMode="External"/><Relationship Id="rId615" Type="http://schemas.openxmlformats.org/officeDocument/2006/relationships/hyperlink" Target="https://www.aqwella.com/upload/iblock/0c8/MOB0735W.png" TargetMode="External"/><Relationship Id="rId822" Type="http://schemas.openxmlformats.org/officeDocument/2006/relationships/hyperlink" Target="https://www.aqwella.com/upload/iblock/074/city_60_db_04.jpg" TargetMode="External"/><Relationship Id="rId1038" Type="http://schemas.openxmlformats.org/officeDocument/2006/relationships/hyperlink" Target="https://www.aqwella.com/upload/iblock/eee/Cube_700_tech.pdf" TargetMode="External"/><Relationship Id="rId1245" Type="http://schemas.openxmlformats.org/officeDocument/2006/relationships/hyperlink" Target="https://www.aqwella.com/upload/iblock/db0/pqfsnzyq8crvznkis7eo9igholtiygim/750_750%20simplex%20opened.jpg" TargetMode="External"/><Relationship Id="rId1452" Type="http://schemas.openxmlformats.org/officeDocument/2006/relationships/hyperlink" Target="https://www.aqwella.com/upload/iblock/d86/lb993b0wj32y9nmw3fe1fwfdnxidks0e/PUR0106ST_02%20(1).png" TargetMode="External"/><Relationship Id="rId254" Type="http://schemas.openxmlformats.org/officeDocument/2006/relationships/hyperlink" Target="https://www.aqwella.com/upload/iblock/940/empire%20slider%20&#1082;&#1086;&#1083;&#1083;&#1077;&#1082;&#1094;&#1080;&#1080;%20750_750.jpg" TargetMode="External"/><Relationship Id="rId699" Type="http://schemas.openxmlformats.org/officeDocument/2006/relationships/hyperlink" Target="https://www.aqwella.com/upload/iblock/174/i002.jpg" TargetMode="External"/><Relationship Id="rId1091" Type="http://schemas.openxmlformats.org/officeDocument/2006/relationships/hyperlink" Target="https://www.aqwella.com/upload/iblock/e69/750_750%2013.jpg" TargetMode="External"/><Relationship Id="rId1105" Type="http://schemas.openxmlformats.org/officeDocument/2006/relationships/hyperlink" Target="https://www.aqwella.com/upload/iblock/57c/750_750%207.jpg" TargetMode="External"/><Relationship Id="rId1312" Type="http://schemas.openxmlformats.org/officeDocument/2006/relationships/hyperlink" Target="https://www.aqwella.com/upload/iblock/7fe/9cyct4xvzkbnwex34c1r23c9gf27hws6/750_750%20&#1089;&#1088;&#1077;&#1079;%20&#1088;&#1091;&#1095;&#1082;&#1072;%20&#1073;&#1077;&#1083;&#1099;&#1081;.jpg" TargetMode="External"/><Relationship Id="rId1757" Type="http://schemas.openxmlformats.org/officeDocument/2006/relationships/hyperlink" Target="https://www.aqwella.com/upload/iblock/4b4/untitled%20(21).png" TargetMode="External"/><Relationship Id="rId49" Type="http://schemas.openxmlformats.org/officeDocument/2006/relationships/hyperlink" Target="https://www.aqwella.com/upload/iblock/687/stil_850.png" TargetMode="External"/><Relationship Id="rId114" Type="http://schemas.openxmlformats.org/officeDocument/2006/relationships/hyperlink" Target="https://www.aqwella.com/upload/iblock/419/Allegro_85_3_tech.pdf" TargetMode="External"/><Relationship Id="rId461" Type="http://schemas.openxmlformats.org/officeDocument/2006/relationships/hyperlink" Target="https://www.aqwella.com/upload/iblock/e04/MOB0710DB.png" TargetMode="External"/><Relationship Id="rId559" Type="http://schemas.openxmlformats.org/officeDocument/2006/relationships/hyperlink" Target="https://www.aqwella.com/upload/iblock/fc6/MOB0706DB.png" TargetMode="External"/><Relationship Id="rId766" Type="http://schemas.openxmlformats.org/officeDocument/2006/relationships/hyperlink" Target="https://www.aqwella.com/upload/iblock/abc/Fargo_tech.pdf" TargetMode="External"/><Relationship Id="rId1189" Type="http://schemas.openxmlformats.org/officeDocument/2006/relationships/hyperlink" Target="https://www.aqwella.com/upload/iblock/fcf/mj8bto6ha1xo8jvjoiwisk2vbrvod5zr/Moon_60_tech.pdf" TargetMode="External"/><Relationship Id="rId1396" Type="http://schemas.openxmlformats.org/officeDocument/2006/relationships/hyperlink" Target="https://aqwella.com/upload/iblock/f71/fu5zr415xe9dgetcsb2g9k9r60v3mzr2/Geometria_100_1_ST_tech.png" TargetMode="External"/><Relationship Id="rId1617" Type="http://schemas.openxmlformats.org/officeDocument/2006/relationships/hyperlink" Target="https://www.aqwella.com/upload/iblock/801/untitled%20(2).png" TargetMode="External"/><Relationship Id="rId1824" Type="http://schemas.openxmlformats.org/officeDocument/2006/relationships/hyperlink" Target="https://www.aqwella.com/upload/iblock/73e/Ba.02.08.jpg" TargetMode="External"/><Relationship Id="rId198" Type="http://schemas.openxmlformats.org/officeDocument/2006/relationships/hyperlink" Target="https://www.aqwella.com/upload/iblock/e8d/leon_002.jpg" TargetMode="External"/><Relationship Id="rId321" Type="http://schemas.openxmlformats.org/officeDocument/2006/relationships/hyperlink" Target="https://www.aqwella.com/upload/iblock/2da/miami_02.png" TargetMode="External"/><Relationship Id="rId419" Type="http://schemas.openxmlformats.org/officeDocument/2006/relationships/hyperlink" Target="https://www.aqwella.com/upload/iblock/ed4/untitled%20(2).png" TargetMode="External"/><Relationship Id="rId626" Type="http://schemas.openxmlformats.org/officeDocument/2006/relationships/hyperlink" Target="https://www.aqwella.com/upload/iblock/b20/MOB0535W+MOB0735W.png" TargetMode="External"/><Relationship Id="rId973" Type="http://schemas.openxmlformats.org/officeDocument/2006/relationships/hyperlink" Target="https://www.aqwella.com/upload/iblock/5c9/UM_with_logo.png" TargetMode="External"/><Relationship Id="rId1049" Type="http://schemas.openxmlformats.org/officeDocument/2006/relationships/hyperlink" Target="https://www.aqwella.com/upload/iblock/f91/cube_90W_front.jpg" TargetMode="External"/><Relationship Id="rId1256" Type="http://schemas.openxmlformats.org/officeDocument/2006/relationships/hyperlink" Target="https://www.aqwella.com/upload/iblock/134/cil3gbq3xwcz9l11z7eh1mdxw616sggp/750_750%20&#1088;&#1086;&#1076;&#1086;&#1089;%2050%20&#1086;&#1090;&#1082;&#1088;&#1099;&#1090;%202%20&#1085;&#1072;&#1087;&#1086;&#1083;.png" TargetMode="External"/><Relationship Id="rId833" Type="http://schemas.openxmlformats.org/officeDocument/2006/relationships/hyperlink" Target="https://www.aqwella.com/upload/iblock/29d/smart_60_04.jpg" TargetMode="External"/><Relationship Id="rId1116" Type="http://schemas.openxmlformats.org/officeDocument/2006/relationships/hyperlink" Target="https://www.aqwella.com/upload/iblock/8e5/fest_80.png" TargetMode="External"/><Relationship Id="rId1463" Type="http://schemas.openxmlformats.org/officeDocument/2006/relationships/hyperlink" Target="https://www.aqwella.com/upload/iblock/eab/accent_60_w_34.jpg" TargetMode="External"/><Relationship Id="rId1670" Type="http://schemas.openxmlformats.org/officeDocument/2006/relationships/hyperlink" Target="https://www.aqwella.com/upload/iblock/d49/untitled%20(9).png" TargetMode="External"/><Relationship Id="rId1768" Type="http://schemas.openxmlformats.org/officeDocument/2006/relationships/hyperlink" Target="https://www.aqwella.com/upload/iblock/76f/Untitled%20(3).png" TargetMode="External"/><Relationship Id="rId265" Type="http://schemas.openxmlformats.org/officeDocument/2006/relationships/hyperlink" Target="https://www.aqwella.com/upload/iblock/3dd/genesis_002.jpg" TargetMode="External"/><Relationship Id="rId472" Type="http://schemas.openxmlformats.org/officeDocument/2006/relationships/hyperlink" Target="https://www.aqwella.com/upload/iblock/af7/untitled%20(1).png" TargetMode="External"/><Relationship Id="rId900" Type="http://schemas.openxmlformats.org/officeDocument/2006/relationships/hyperlink" Target="https://www.aqwella.com/upload/iblock/fa9/smart_80_03.jpg" TargetMode="External"/><Relationship Id="rId1323" Type="http://schemas.openxmlformats.org/officeDocument/2006/relationships/hyperlink" Target="https://www.aqwella.com/upload/iblock/ed5/y0n8pcggpxj7vrvdtcvkcengbvtjbh1k/Pure_65_tech.pdf" TargetMode="External"/><Relationship Id="rId1530" Type="http://schemas.openxmlformats.org/officeDocument/2006/relationships/hyperlink" Target="https://www.aqwella.com/upload/iblock/10e/zkmkw8avxquds006mbfvwz82380fb4gc/750_750%20vision%20120%20frame%20(1).png" TargetMode="External"/><Relationship Id="rId1628" Type="http://schemas.openxmlformats.org/officeDocument/2006/relationships/hyperlink" Target="https://www.aqwella.com/upload/iblock/05a/An.05.25%20(1).png" TargetMode="External"/><Relationship Id="rId125" Type="http://schemas.openxmlformats.org/officeDocument/2006/relationships/hyperlink" Target="https://www.aqwella.com/upload/iblock/671/40&#1089;&#1084;.png" TargetMode="External"/><Relationship Id="rId332" Type="http://schemas.openxmlformats.org/officeDocument/2006/relationships/hyperlink" Target="https://www.aqwella.com/upload/iblock/8b9/Mal.10.04.D.png" TargetMode="External"/><Relationship Id="rId777" Type="http://schemas.openxmlformats.org/officeDocument/2006/relationships/hyperlink" Target="https://www.aqwella.com/upload/iblock/886/Fargo_70_tech.pdf" TargetMode="External"/><Relationship Id="rId984" Type="http://schemas.openxmlformats.org/officeDocument/2006/relationships/hyperlink" Target="https://www.aqwella.com/upload/iblock/8bb/UM%20&#1051;10.pdf" TargetMode="External"/><Relationship Id="rId637" Type="http://schemas.openxmlformats.org/officeDocument/2006/relationships/hyperlink" Target="https://www.aqwella.com/upload/iblock/ed9/&#1096;&#1082;&#1072;&#1092;%2060.png" TargetMode="External"/><Relationship Id="rId844" Type="http://schemas.openxmlformats.org/officeDocument/2006/relationships/hyperlink" Target="https://www.aqwella.com/upload/iblock/ce7/smart_60_06.jpg" TargetMode="External"/><Relationship Id="rId1267" Type="http://schemas.openxmlformats.org/officeDocument/2006/relationships/hyperlink" Target="https://www.aqwella.com/upload/iblock/dc9/qrk23qm0jz0p36m8ajnvvny57qdljqfg/eleganse_650.png" TargetMode="External"/><Relationship Id="rId1474" Type="http://schemas.openxmlformats.org/officeDocument/2006/relationships/hyperlink" Target="https://aqwella.com/upload/iblock/272/m4drb5ieogf66nt1h78j21b9v5wak7oe/GEO01102SH.png" TargetMode="External"/><Relationship Id="rId1681" Type="http://schemas.openxmlformats.org/officeDocument/2006/relationships/hyperlink" Target="https://www.aqwella.com/upload/iblock/2d0/MOB0408+MOB0717BS.png" TargetMode="External"/><Relationship Id="rId276" Type="http://schemas.openxmlformats.org/officeDocument/2006/relationships/hyperlink" Target="https://www.aqwella.com/upload/iblock/1b0/Genesis_tech.pdf" TargetMode="External"/><Relationship Id="rId483" Type="http://schemas.openxmlformats.org/officeDocument/2006/relationships/hyperlink" Target="https://www.aqwella.com/upload/iblock/3c4/lv8n34j31yvww98t8civ72naj82c3c2k/wb_olimpia.png" TargetMode="External"/><Relationship Id="rId690" Type="http://schemas.openxmlformats.org/officeDocument/2006/relationships/hyperlink" Target="https://www.aqwella.com/upload/iblock/289/forma_l.png" TargetMode="External"/><Relationship Id="rId704" Type="http://schemas.openxmlformats.org/officeDocument/2006/relationships/hyperlink" Target="https://www.aqwella.com/upload/iblock/720/untitled%20(5).png" TargetMode="External"/><Relationship Id="rId911" Type="http://schemas.openxmlformats.org/officeDocument/2006/relationships/hyperlink" Target="https://www.aqwella.com/upload/iblock/305/accent_60_w_edge.jpg" TargetMode="External"/><Relationship Id="rId1127" Type="http://schemas.openxmlformats.org/officeDocument/2006/relationships/hyperlink" Target="https://www.aqwella.com/upload/iblock/607/best_shelf.png" TargetMode="External"/><Relationship Id="rId1334" Type="http://schemas.openxmlformats.org/officeDocument/2006/relationships/hyperlink" Target="https://www.aqwella.com/upload/iblock/9a4/uq6t690s8hy9ilnto525amm2coy8d1z3/750_750%20pure%20grey%20closed.jpg" TargetMode="External"/><Relationship Id="rId1541" Type="http://schemas.openxmlformats.org/officeDocument/2006/relationships/hyperlink" Target="https://www.aqwella.com/upload/iblock/4b1/i7gcipsdb8uwennevgb2e4l19ogtjhmf/750_750%20moon%2060df.png" TargetMode="External"/><Relationship Id="rId1779" Type="http://schemas.openxmlformats.org/officeDocument/2006/relationships/hyperlink" Target="https://www.aqwella.com/upload/iblock/45d/85%20&#1080;&#1089;&#1087;&#1088;&#1072;&#1074;&#1083;&#1077;&#1085;&#1085;&#1099;&#1081;.png" TargetMode="External"/><Relationship Id="rId40" Type="http://schemas.openxmlformats.org/officeDocument/2006/relationships/hyperlink" Target="https://www.aqwella.com/upload/iblock/dc0/barcelona_75_03.jpg" TargetMode="External"/><Relationship Id="rId136" Type="http://schemas.openxmlformats.org/officeDocument/2006/relationships/hyperlink" Target="https://www.aqwella.com/upload/iblock/e5c/oscar_750.png" TargetMode="External"/><Relationship Id="rId343" Type="http://schemas.openxmlformats.org/officeDocument/2006/relationships/hyperlink" Target="https://www.aqwella.com/upload/iblock/be2/MOB0112BS+MOB0712DB.png" TargetMode="External"/><Relationship Id="rId550" Type="http://schemas.openxmlformats.org/officeDocument/2006/relationships/hyperlink" Target="https://www.aqwella.com/upload/iblock/2e3/6ri52dm2y1fu4itm35huxl02395kxhno/wb_olimpia.png" TargetMode="External"/><Relationship Id="rId788" Type="http://schemas.openxmlformats.org/officeDocument/2006/relationships/hyperlink" Target="https://www.aqwella.com/upload/iblock/abd/untitled.jpg" TargetMode="External"/><Relationship Id="rId995" Type="http://schemas.openxmlformats.org/officeDocument/2006/relationships/hyperlink" Target="https://www.aqwella.com/upload/iblock/697/Alba_60_tech.pdf" TargetMode="External"/><Relationship Id="rId1180" Type="http://schemas.openxmlformats.org/officeDocument/2006/relationships/hyperlink" Target="https://www.aqwella.com/upload/iblock/b78/POR0104WW_02.jpg" TargetMode="External"/><Relationship Id="rId1401" Type="http://schemas.openxmlformats.org/officeDocument/2006/relationships/hyperlink" Target="https://aqwella.com/upload/iblock/dc7/1vwx3eemyr4zh3t8dwzo8iqsj2iz1hgh/NER0108ST_open_750&#1093;750.png" TargetMode="External"/><Relationship Id="rId1639" Type="http://schemas.openxmlformats.org/officeDocument/2006/relationships/hyperlink" Target="https://www.aqwella.com/upload/iblock/708/u60%20&#1079;&#1077;&#1088;&#1082;&#1072;&#1083;&#1086;%20.png" TargetMode="External"/><Relationship Id="rId203" Type="http://schemas.openxmlformats.org/officeDocument/2006/relationships/hyperlink" Target="https://www.aqwella.com/upload/iblock/74c/leon_mp_05.jpg" TargetMode="External"/><Relationship Id="rId648" Type="http://schemas.openxmlformats.org/officeDocument/2006/relationships/hyperlink" Target="https://www.aqwella.com/upload/iblock/8da/MOB0408+MOB0717DB.png" TargetMode="External"/><Relationship Id="rId855" Type="http://schemas.openxmlformats.org/officeDocument/2006/relationships/hyperlink" Target="https://www.aqwella.com/upload/iblock/33b/smart_60_04.jpg" TargetMode="External"/><Relationship Id="rId1040" Type="http://schemas.openxmlformats.org/officeDocument/2006/relationships/hyperlink" Target="https://www.aqwella.com/upload/iblock/c7f/cube_90GR_34.jpg" TargetMode="External"/><Relationship Id="rId1278" Type="http://schemas.openxmlformats.org/officeDocument/2006/relationships/hyperlink" Target="https://www.aqwella.com/upload/iblock/43f/km8hht8yvvtvpu0eycyuqtafbrvcddk3/750_750%20&#1088;&#1086;&#1076;&#1086;&#1089;%2060%20&#1086;&#1090;&#1082;&#1088;&#1099;&#1090;.png" TargetMode="External"/><Relationship Id="rId1485" Type="http://schemas.openxmlformats.org/officeDocument/2006/relationships/hyperlink" Target="https://www.aqwella.com/upload/iblock/883/unell45va3whq221z14lio6kh3yazzst/TER01052NDB_L.png" TargetMode="External"/><Relationship Id="rId1692" Type="http://schemas.openxmlformats.org/officeDocument/2006/relationships/hyperlink" Target="https://www.aqwella.com/upload/iblock/f61/MOB0535BS+MOB0735DB.png" TargetMode="External"/><Relationship Id="rId1706" Type="http://schemas.openxmlformats.org/officeDocument/2006/relationships/hyperlink" Target="https://www.aqwella.com/upload/iblock/0af/MOB0108DB+MOB0708W.png" TargetMode="External"/><Relationship Id="rId287" Type="http://schemas.openxmlformats.org/officeDocument/2006/relationships/hyperlink" Target="https://www.aqwella.com/upload/iblock/ebd/genesis_004.jpg" TargetMode="External"/><Relationship Id="rId410" Type="http://schemas.openxmlformats.org/officeDocument/2006/relationships/hyperlink" Target="https://www.aqwella.com/upload/iblock/e1a/untitled%20(1).png" TargetMode="External"/><Relationship Id="rId494" Type="http://schemas.openxmlformats.org/officeDocument/2006/relationships/hyperlink" Target="https://www.aqwella.com/upload/iblock/088/Mobi_tech.pdf" TargetMode="External"/><Relationship Id="rId508" Type="http://schemas.openxmlformats.org/officeDocument/2006/relationships/hyperlink" Target="https://www.aqwella.com/upload/iblock/729/80.jpg" TargetMode="External"/><Relationship Id="rId715" Type="http://schemas.openxmlformats.org/officeDocument/2006/relationships/hyperlink" Target="https://www.aqwella.com/upload/iblock/9ae/untitled%20(5).png" TargetMode="External"/><Relationship Id="rId922" Type="http://schemas.openxmlformats.org/officeDocument/2006/relationships/hyperlink" Target="https://www.aqwella.com/upload/iblock/01c/accent_80_w_basin.jpg" TargetMode="External"/><Relationship Id="rId1138" Type="http://schemas.openxmlformats.org/officeDocument/2006/relationships/hyperlink" Target="https://www.aqwella.com/upload/iblock/d88/750_750_5.jpg" TargetMode="External"/><Relationship Id="rId1345" Type="http://schemas.openxmlformats.org/officeDocument/2006/relationships/hyperlink" Target="https://www.aqwella.com/upload/iblock/76b/yysmk6a97edq8hkek007loux3t528huu/4610119205126.png" TargetMode="External"/><Relationship Id="rId1552" Type="http://schemas.openxmlformats.org/officeDocument/2006/relationships/hyperlink" Target="https://www.aqwella.com/upload/iblock/bdc/AST0110DD_01%20(1)%201%20(6).png" TargetMode="External"/><Relationship Id="rId147" Type="http://schemas.openxmlformats.org/officeDocument/2006/relationships/hyperlink" Target="https://www.aqwella.com/upload/iblock/ae8/corsica_75_05.jpg" TargetMode="External"/><Relationship Id="rId354" Type="http://schemas.openxmlformats.org/officeDocument/2006/relationships/hyperlink" Target="https://www.aqwella.com/upload/iblock/0f6/120_2.png" TargetMode="External"/><Relationship Id="rId799" Type="http://schemas.openxmlformats.org/officeDocument/2006/relationships/hyperlink" Target="https://www.aqwella.com/upload/iblock/b73/untitled%20(2).jpg" TargetMode="External"/><Relationship Id="rId1191" Type="http://schemas.openxmlformats.org/officeDocument/2006/relationships/hyperlink" Target="https://www.aqwella.com/upload/iblock/965/pvmbw0kv5b0rtxbs6zf3lqddkva63j7x/750_750%20moon3.jpg" TargetMode="External"/><Relationship Id="rId1205" Type="http://schemas.openxmlformats.org/officeDocument/2006/relationships/hyperlink" Target="https://www.aqwella.com/upload/iblock/44c/9dwto08mry6w4alhqo6fnrar95vzdls3/750_750%20orion2.jpg" TargetMode="External"/><Relationship Id="rId51" Type="http://schemas.openxmlformats.org/officeDocument/2006/relationships/hyperlink" Target="https://www.aqwella.com/upload/iblock/9c7/barcelona_50_01.jpg" TargetMode="External"/><Relationship Id="rId561" Type="http://schemas.openxmlformats.org/officeDocument/2006/relationships/hyperlink" Target="https://www.aqwella.com/upload/iblock/551/untitled%20(1).jpg" TargetMode="External"/><Relationship Id="rId659" Type="http://schemas.openxmlformats.org/officeDocument/2006/relationships/hyperlink" Target="https://www.aqwella.com/upload/iblock/611/&#1096;&#1082;&#1072;&#1092;.jpg" TargetMode="External"/><Relationship Id="rId866" Type="http://schemas.openxmlformats.org/officeDocument/2006/relationships/hyperlink" Target="https://www.aqwella.com/upload/iblock/9d3/neringa_001.jpg" TargetMode="External"/><Relationship Id="rId1289" Type="http://schemas.openxmlformats.org/officeDocument/2006/relationships/hyperlink" Target="https://www.aqwella.com/upload/iblock/663/xr4wtjews2z0rmxkjynqx0hq1tptlevm/elegance_80.png" TargetMode="External"/><Relationship Id="rId1412" Type="http://schemas.openxmlformats.org/officeDocument/2006/relationships/hyperlink" Target="https://aqwella.com/upload/iblock/b04/j056r907bqmo9ioipz8a2td3a5e5p8qm/NER0108PSHZ_interior_750&#1093;750.png" TargetMode="External"/><Relationship Id="rId1496" Type="http://schemas.openxmlformats.org/officeDocument/2006/relationships/hyperlink" Target="https://www.aqwella.com/upload/iblock/eab/v25kizym2bwnubecq742so0rgdbayb9n/PUR0535GRM_01%20(1).png" TargetMode="External"/><Relationship Id="rId1717" Type="http://schemas.openxmlformats.org/officeDocument/2006/relationships/hyperlink" Target="https://www.aqwella.com/upload/iblock/f31/MOB0110DB+MOB0710BS.png" TargetMode="External"/><Relationship Id="rId214" Type="http://schemas.openxmlformats.org/officeDocument/2006/relationships/hyperlink" Target="https://www.aqwella.com/upload/iblock/838/Neo_60_hang_tech.pdf" TargetMode="External"/><Relationship Id="rId298" Type="http://schemas.openxmlformats.org/officeDocument/2006/relationships/hyperlink" Target="https://www.aqwella.com/upload/iblock/6e1/untitled%20(2).png" TargetMode="External"/><Relationship Id="rId421" Type="http://schemas.openxmlformats.org/officeDocument/2006/relationships/hyperlink" Target="https://www.aqwella.com/upload/iblock/2f4/untitled%20(1).png" TargetMode="External"/><Relationship Id="rId519" Type="http://schemas.openxmlformats.org/officeDocument/2006/relationships/hyperlink" Target="https://www.aqwella.com/upload/iblock/645/80.jpg" TargetMode="External"/><Relationship Id="rId1051" Type="http://schemas.openxmlformats.org/officeDocument/2006/relationships/hyperlink" Target="https://www.aqwella.com/upload/iblock/4d3/cube_90GR_handle.jpg" TargetMode="External"/><Relationship Id="rId1149" Type="http://schemas.openxmlformats.org/officeDocument/2006/relationships/hyperlink" Target="https://www.aqwella.com/upload/iblock/8ab/foster_1000.png" TargetMode="External"/><Relationship Id="rId1356" Type="http://schemas.openxmlformats.org/officeDocument/2006/relationships/hyperlink" Target="https://www.aqwella.com/upload/iblock/d73/xm3vrumxjbk7fjj4qpiadqrhpyqpwnyq/750_750%20pure%20seriy%20tuman%2060+penal.jpg" TargetMode="External"/><Relationship Id="rId158" Type="http://schemas.openxmlformats.org/officeDocument/2006/relationships/hyperlink" Target="https://www.aqwella.com/upload/iblock/631/Corsica_75_tech.pdf" TargetMode="External"/><Relationship Id="rId726" Type="http://schemas.openxmlformats.org/officeDocument/2006/relationships/hyperlink" Target="https://www.aqwella.com/upload/iblock/a30/untitled%20(24).png" TargetMode="External"/><Relationship Id="rId933" Type="http://schemas.openxmlformats.org/officeDocument/2006/relationships/hyperlink" Target="https://www.aqwella.com/upload/iblock/46e/Accent_120_tech.pdf" TargetMode="External"/><Relationship Id="rId1009" Type="http://schemas.openxmlformats.org/officeDocument/2006/relationships/hyperlink" Target="https://www.aqwella.com/upload/iblock/cfd/Alba_60_tech.pdf" TargetMode="External"/><Relationship Id="rId1563" Type="http://schemas.openxmlformats.org/officeDocument/2006/relationships/hyperlink" Target="https://www.aqwella.com/upload/iblock/f8c/URB0108DD.png" TargetMode="External"/><Relationship Id="rId1770" Type="http://schemas.openxmlformats.org/officeDocument/2006/relationships/hyperlink" Target="https://www.aqwella.com/upload/iblock/384/untitled%20(10).png" TargetMode="External"/><Relationship Id="rId62" Type="http://schemas.openxmlformats.org/officeDocument/2006/relationships/hyperlink" Target="https://www.aqwella.com/upload/iblock/9f7/LAD0207W.jpg" TargetMode="External"/><Relationship Id="rId365" Type="http://schemas.openxmlformats.org/officeDocument/2006/relationships/hyperlink" Target="https://www.aqwella.com/upload/iblock/70e/100_1.jpg" TargetMode="External"/><Relationship Id="rId572" Type="http://schemas.openxmlformats.org/officeDocument/2006/relationships/hyperlink" Target="https://www.aqwella.com/upload/iblock/0cf/Mobi_tech.pdf" TargetMode="External"/><Relationship Id="rId1216" Type="http://schemas.openxmlformats.org/officeDocument/2006/relationships/hyperlink" Target="https://www.aqwella.com/upload/iblock/d4a/tttm7lsubthxoewsmk3o9gd8i8y75prw/750_750%20vision%20front2.jpg" TargetMode="External"/><Relationship Id="rId1423" Type="http://schemas.openxmlformats.org/officeDocument/2006/relationships/hyperlink" Target="https://www.aqwella.com/upload/iblock/260/r9701o23lflgez2fm6jt5q1lg6u1b69b/auran_80_int_neringa_750&#1093;750.png" TargetMode="External"/><Relationship Id="rId1630" Type="http://schemas.openxmlformats.org/officeDocument/2006/relationships/hyperlink" Target="https://www.aqwella.com/upload/iblock/ce4/&#1076;&#1073;%2080.png" TargetMode="External"/><Relationship Id="rId225" Type="http://schemas.openxmlformats.org/officeDocument/2006/relationships/hyperlink" Target="https://www.aqwella.com/upload/iblock/9e3/q80.png" TargetMode="External"/><Relationship Id="rId432" Type="http://schemas.openxmlformats.org/officeDocument/2006/relationships/hyperlink" Target="https://www.aqwella.com/upload/iblock/d32/sifon.jpg" TargetMode="External"/><Relationship Id="rId877" Type="http://schemas.openxmlformats.org/officeDocument/2006/relationships/hyperlink" Target="https://www.aqwella.com/upload/iblock/43e/Fargo_tech.pdf" TargetMode="External"/><Relationship Id="rId1062" Type="http://schemas.openxmlformats.org/officeDocument/2006/relationships/hyperlink" Target="https://www.aqwella.com/upload/iblock/95f/Cube_900_tech.pdf" TargetMode="External"/><Relationship Id="rId1728" Type="http://schemas.openxmlformats.org/officeDocument/2006/relationships/hyperlink" Target="https://www.aqwella.com/upload/iblock/589/MOB0112BS+MOB0712DB.png" TargetMode="External"/><Relationship Id="rId737" Type="http://schemas.openxmlformats.org/officeDocument/2006/relationships/hyperlink" Target="https://www.aqwella.com/upload/iblock/9d9/foster_800.png" TargetMode="External"/><Relationship Id="rId944" Type="http://schemas.openxmlformats.org/officeDocument/2006/relationships/hyperlink" Target="https://www.aqwella.com/upload/iblock/af7/Basic_75_tech.pdf" TargetMode="External"/><Relationship Id="rId1367" Type="http://schemas.openxmlformats.org/officeDocument/2006/relationships/hyperlink" Target="https://www.aqwella.com/upload/iblock/7ef/a9hekt2fod4i74eogk3j0id9ci3dl5ki/forma_l.png" TargetMode="External"/><Relationship Id="rId1574" Type="http://schemas.openxmlformats.org/officeDocument/2006/relationships/hyperlink" Target="https://www.aqwella.com/upload/iblock/435/URB0110W.png" TargetMode="External"/><Relationship Id="rId1781" Type="http://schemas.openxmlformats.org/officeDocument/2006/relationships/hyperlink" Target="https://www.aqwella.com/upload/iblock/da1/65%20&#1085;&#1086;&#1074;&#1099;&#1081;%20&#1091;&#1084;&#1099;&#1074;&#1072;&#1083;&#1100;&#1085;&#1080;&#1082;.png" TargetMode="External"/><Relationship Id="rId73" Type="http://schemas.openxmlformats.org/officeDocument/2006/relationships/hyperlink" Target="https://www.aqwella.com/upload/iblock/9e3/&#1096;&#1082;&#1072;&#1092;&#1092;&#1092;.png" TargetMode="External"/><Relationship Id="rId169" Type="http://schemas.openxmlformats.org/officeDocument/2006/relationships/hyperlink" Target="https://www.aqwella.com/upload/iblock/0af/Foster_80_hang_tech.pdf" TargetMode="External"/><Relationship Id="rId376" Type="http://schemas.openxmlformats.org/officeDocument/2006/relationships/hyperlink" Target="https://www.aqwella.com/upload/iblock/29c/Mobi_tech.pdf" TargetMode="External"/><Relationship Id="rId583" Type="http://schemas.openxmlformats.org/officeDocument/2006/relationships/hyperlink" Target="https://www.aqwella.com/upload/iblock/f9a/60.png" TargetMode="External"/><Relationship Id="rId790" Type="http://schemas.openxmlformats.org/officeDocument/2006/relationships/hyperlink" Target="https://www.aqwella.com/upload/iblock/327/Verona_tech.pdf" TargetMode="External"/><Relationship Id="rId804" Type="http://schemas.openxmlformats.org/officeDocument/2006/relationships/hyperlink" Target="https://www.aqwella.com/upload/iblock/a45/Sity_50_tech.pdf" TargetMode="External"/><Relationship Id="rId1227" Type="http://schemas.openxmlformats.org/officeDocument/2006/relationships/hyperlink" Target="https://www.aqwella.com/upload/iblock/8da/39tw5htdlaqn3nwbza4ro1o625esawk3/Vision_100_&#1042;_tech.pdf" TargetMode="External"/><Relationship Id="rId1434" Type="http://schemas.openxmlformats.org/officeDocument/2006/relationships/hyperlink" Target="https://www.aqwella.com/upload/iblock/79c/vqfw244nl7m2fmb442i1pxc9llvzzp40/TER01052NDB_R_02.jpg" TargetMode="External"/><Relationship Id="rId1641" Type="http://schemas.openxmlformats.org/officeDocument/2006/relationships/hyperlink" Target="https://www.aqwella.com/upload/iblock/a2d/&#1096;&#1082;&#1072;&#1092;%2050%20&#1076;&#1073;.png" TargetMode="External"/><Relationship Id="rId4" Type="http://schemas.openxmlformats.org/officeDocument/2006/relationships/hyperlink" Target="https://www.aqwella.com/upload/iblock/a54/Barcelona_V36_tech.pdf" TargetMode="External"/><Relationship Id="rId236" Type="http://schemas.openxmlformats.org/officeDocument/2006/relationships/hyperlink" Target="https://www.aqwella.com/upload/iblock/40f/untitled%20(21).png" TargetMode="External"/><Relationship Id="rId443" Type="http://schemas.openxmlformats.org/officeDocument/2006/relationships/hyperlink" Target="https://www.aqwella.com/upload/iblock/628/Mobi_tech.pdf" TargetMode="External"/><Relationship Id="rId650" Type="http://schemas.openxmlformats.org/officeDocument/2006/relationships/hyperlink" Target="https://www.aqwella.com/upload/iblock/24e/&#1096;&#1082;&#1072;&#1092;%2080-120.png" TargetMode="External"/><Relationship Id="rId888" Type="http://schemas.openxmlformats.org/officeDocument/2006/relationships/hyperlink" Target="https://www.aqwella.com/upload/iblock/160/verona_02_SM.jpg" TargetMode="External"/><Relationship Id="rId1073" Type="http://schemas.openxmlformats.org/officeDocument/2006/relationships/hyperlink" Target="https://www.aqwella.com/upload/iblock/d15/Urban_100_tech.pdf" TargetMode="External"/><Relationship Id="rId1280" Type="http://schemas.openxmlformats.org/officeDocument/2006/relationships/hyperlink" Target="https://www.aqwella.com/upload/iblock/b64/em7tb4cb52ci3ck5a9bf7zflizp2wxql/Rodos_75_2n_tech.pdf" TargetMode="External"/><Relationship Id="rId1501" Type="http://schemas.openxmlformats.org/officeDocument/2006/relationships/hyperlink" Target="https://www.aqwella.com/upload/iblock/b95/qapvlggpr0s2lewbi23xiz10icov3zn2/PUR0106WM_01%20(1).png" TargetMode="External"/><Relationship Id="rId1739" Type="http://schemas.openxmlformats.org/officeDocument/2006/relationships/hyperlink" Target="https://www.aqwella.com/upload/iblock/652/untitled.png" TargetMode="External"/><Relationship Id="rId303" Type="http://schemas.openxmlformats.org/officeDocument/2006/relationships/hyperlink" Target="https://www.aqwella.com/upload/iblock/8e4/untitled%20(1).png" TargetMode="External"/><Relationship Id="rId748" Type="http://schemas.openxmlformats.org/officeDocument/2006/relationships/hyperlink" Target="https://www.aqwella.com/upload/iblock/7c8/foster_700.png" TargetMode="External"/><Relationship Id="rId955" Type="http://schemas.openxmlformats.org/officeDocument/2006/relationships/hyperlink" Target="https://www.aqwella.com/upload/iblock/b93/Basic_105_tech.pdf" TargetMode="External"/><Relationship Id="rId1140" Type="http://schemas.openxmlformats.org/officeDocument/2006/relationships/hyperlink" Target="https://www.aqwella.com/upload/iblock/e5d/best_shelf.png" TargetMode="External"/><Relationship Id="rId1378" Type="http://schemas.openxmlformats.org/officeDocument/2006/relationships/hyperlink" Target="https://www.aqwella.com/upload/iblock/ff0/to94hlh4s4i8z60meoo8o0d257he2ode/Terra_55_1_tech.pdf" TargetMode="External"/><Relationship Id="rId1585" Type="http://schemas.openxmlformats.org/officeDocument/2006/relationships/hyperlink" Target="https://www.aqwella.com/upload/iblock/cc5/ALB0106LLSGR.png" TargetMode="External"/><Relationship Id="rId1792" Type="http://schemas.openxmlformats.org/officeDocument/2006/relationships/hyperlink" Target="https://www.aqwella.com/upload/iblock/a05/br.04.06.png" TargetMode="External"/><Relationship Id="rId1806" Type="http://schemas.openxmlformats.org/officeDocument/2006/relationships/hyperlink" Target="https://www.aqwella.com/upload/iblock/e14/LAD0504W.jpg" TargetMode="External"/><Relationship Id="rId84" Type="http://schemas.openxmlformats.org/officeDocument/2006/relationships/hyperlink" Target="https://www.aqwella.com/upload/iblock/e06/Allegro_105_3_tech.pdf" TargetMode="External"/><Relationship Id="rId387" Type="http://schemas.openxmlformats.org/officeDocument/2006/relationships/hyperlink" Target="https://www.aqwella.com/upload/iblock/e9b/untitled%20(2).png" TargetMode="External"/><Relationship Id="rId510" Type="http://schemas.openxmlformats.org/officeDocument/2006/relationships/hyperlink" Target="https://www.aqwella.com/upload/iblock/9b6/3lxopc1i2n9xwibhazhecmlncwqlim1p/wb_olimpia.png" TargetMode="External"/><Relationship Id="rId594" Type="http://schemas.openxmlformats.org/officeDocument/2006/relationships/hyperlink" Target="https://www.aqwella.com/upload/iblock/4e2/MOB0535BS+MOB0735BS.png" TargetMode="External"/><Relationship Id="rId608" Type="http://schemas.openxmlformats.org/officeDocument/2006/relationships/hyperlink" Target="https://www.aqwella.com/upload/iblock/1df/Mobi_tech.pdf" TargetMode="External"/><Relationship Id="rId815" Type="http://schemas.openxmlformats.org/officeDocument/2006/relationships/hyperlink" Target="https://www.aqwella.com/upload/iblock/7dc/untitled.jpg" TargetMode="External"/><Relationship Id="rId1238" Type="http://schemas.openxmlformats.org/officeDocument/2006/relationships/hyperlink" Target="https://www.aqwella.com/upload/iblock/fa5/ir78xrjl9xnoi6o2nsofk33uhx7mjoag/750_750%20simplex%20100.jpg" TargetMode="External"/><Relationship Id="rId1445" Type="http://schemas.openxmlformats.org/officeDocument/2006/relationships/hyperlink" Target="https://www.aqwella.com/upload/iblock/efd/317nsx75d0xiv6afb2b9xe3z6eh707yy/PUR0535KS_02%20(1).png" TargetMode="External"/><Relationship Id="rId1652" Type="http://schemas.openxmlformats.org/officeDocument/2006/relationships/hyperlink" Target="https://www.aqwella.com/upload/iblock/59b/70&#1085;&#1086;&#1078;&#1082;&#1080;.png" TargetMode="External"/><Relationship Id="rId247" Type="http://schemas.openxmlformats.org/officeDocument/2006/relationships/hyperlink" Target="https://www.aqwella.com/upload/iblock/4e6/empire_001.jpg" TargetMode="External"/><Relationship Id="rId899" Type="http://schemas.openxmlformats.org/officeDocument/2006/relationships/hyperlink" Target="https://www.aqwella.com/upload/iblock/920/moby_80.jpg" TargetMode="External"/><Relationship Id="rId1000" Type="http://schemas.openxmlformats.org/officeDocument/2006/relationships/hyperlink" Target="https://www.aqwella.com/upload/iblock/187/Alba_SW_front.jpg" TargetMode="External"/><Relationship Id="rId1084" Type="http://schemas.openxmlformats.org/officeDocument/2006/relationships/hyperlink" Target="https://www.aqwella.com/upload/iblock/4e2/foster_45.png" TargetMode="External"/><Relationship Id="rId1305" Type="http://schemas.openxmlformats.org/officeDocument/2006/relationships/hyperlink" Target="https://www.aqwella.com/upload/iblock/0b3/3k3qx2wr6t60rmro95h70gtuitd5x79a/Pure_100_tech.pdf" TargetMode="External"/><Relationship Id="rId107" Type="http://schemas.openxmlformats.org/officeDocument/2006/relationships/hyperlink" Target="https://www.aqwella.com/upload/iblock/857/allegro_80_01.jpg" TargetMode="External"/><Relationship Id="rId454" Type="http://schemas.openxmlformats.org/officeDocument/2006/relationships/hyperlink" Target="https://www.aqwella.com/upload/iblock/d00/untitled.png" TargetMode="External"/><Relationship Id="rId661" Type="http://schemas.openxmlformats.org/officeDocument/2006/relationships/hyperlink" Target="https://www.aqwella.com/upload/iblock/d19/MOB0410+MOB0717DB.png" TargetMode="External"/><Relationship Id="rId759" Type="http://schemas.openxmlformats.org/officeDocument/2006/relationships/hyperlink" Target="https://www.aqwella.com/upload/iblock/850/Fargo_tech.pdf" TargetMode="External"/><Relationship Id="rId966" Type="http://schemas.openxmlformats.org/officeDocument/2006/relationships/hyperlink" Target="https://www.aqwella.com/upload/iblock/dba/infinity_60_front.png" TargetMode="External"/><Relationship Id="rId1291" Type="http://schemas.openxmlformats.org/officeDocument/2006/relationships/hyperlink" Target="https://www.aqwella.com/upload/iblock/974/7u8ru1ui9e4b2kj2rsetxxt1u2xysx1a/750_750%20&#1088;&#1086;&#1076;&#1086;&#1089;%2035%20&#1086;&#1090;&#1082;&#1088;&#1099;&#1090;.png" TargetMode="External"/><Relationship Id="rId1389" Type="http://schemas.openxmlformats.org/officeDocument/2006/relationships/hyperlink" Target="https://aqwella.com/upload/iblock/d0f/clu6ntnos590eklh4r28hm5y0hsscu0k/crea_38_round_web2.png" TargetMode="External"/><Relationship Id="rId1512" Type="http://schemas.openxmlformats.org/officeDocument/2006/relationships/hyperlink" Target="https://www.aqwella.com/upload/iblock/1d1/1vq4c0kaz7aqualouggq7kejuwpkj0wn/750_750%20&#1088;&#1086;&#1076;&#1086;&#1089;%2035%20&#1079;&#1072;&#1082;&#1088;&#1099;&#1090;.png" TargetMode="External"/><Relationship Id="rId1596" Type="http://schemas.openxmlformats.org/officeDocument/2006/relationships/hyperlink" Target="https://www.aqwella.com/upload/iblock/d74/UM0205.png" TargetMode="External"/><Relationship Id="rId1817" Type="http://schemas.openxmlformats.org/officeDocument/2006/relationships/hyperlink" Target="https://www.aqwella.com/upload/iblock/b42/Ba.01.05.2_new.png" TargetMode="External"/><Relationship Id="rId11" Type="http://schemas.openxmlformats.org/officeDocument/2006/relationships/hyperlink" Target="https://www.aqwella.com/upload/iblock/cd6/barcelona_65_01.jpg" TargetMode="External"/><Relationship Id="rId314" Type="http://schemas.openxmlformats.org/officeDocument/2006/relationships/hyperlink" Target="https://www.aqwella.com/upload/iblock/8bb/miami_02.jpg" TargetMode="External"/><Relationship Id="rId398" Type="http://schemas.openxmlformats.org/officeDocument/2006/relationships/hyperlink" Target="https://www.aqwella.com/upload/iblock/13c/mobi_basins.jpg" TargetMode="External"/><Relationship Id="rId521" Type="http://schemas.openxmlformats.org/officeDocument/2006/relationships/hyperlink" Target="https://www.aqwella.com/upload/iblock/f05/mobi_basins.jpg" TargetMode="External"/><Relationship Id="rId619" Type="http://schemas.openxmlformats.org/officeDocument/2006/relationships/hyperlink" Target="https://www.aqwella.com/upload/iblock/318/MOB0535W+MOB0735BS.png" TargetMode="External"/><Relationship Id="rId1151" Type="http://schemas.openxmlformats.org/officeDocument/2006/relationships/hyperlink" Target="https://www.aqwella.com/upload/iblock/bca/AST0110DD_01%20(1)%201%20(3).png" TargetMode="External"/><Relationship Id="rId1249" Type="http://schemas.openxmlformats.org/officeDocument/2006/relationships/hyperlink" Target="https://www.aqwella.com/upload/iblock/212/xzr0lu7pq4li23avd1wlp31bkhl2kv62/750_750%20&#1088;&#1086;&#1076;&#1086;&#1089;%20100%20&#1088;&#1072;&#1082;&#1086;&#1074;&#1080;&#1085;&#1072;.jpg" TargetMode="External"/><Relationship Id="rId95" Type="http://schemas.openxmlformats.org/officeDocument/2006/relationships/hyperlink" Target="https://www.aqwella.com/upload/iblock/3e5/Allegro_65_2_tech.pdf" TargetMode="External"/><Relationship Id="rId160" Type="http://schemas.openxmlformats.org/officeDocument/2006/relationships/hyperlink" Target="https://www.aqwella.com/upload/iblock/39c/stil_850.png" TargetMode="External"/><Relationship Id="rId826" Type="http://schemas.openxmlformats.org/officeDocument/2006/relationships/hyperlink" Target="https://www.aqwella.com/upload/iblock/613/city_50_db_p35.jpg" TargetMode="External"/><Relationship Id="rId1011" Type="http://schemas.openxmlformats.org/officeDocument/2006/relationships/hyperlink" Target="https://www.aqwella.com/upload/iblock/f96/Alba_DG_basin.jpg" TargetMode="External"/><Relationship Id="rId1109" Type="http://schemas.openxmlformats.org/officeDocument/2006/relationships/hyperlink" Target="https://www.aqwella.com/upload/iblock/8a5/750_750%2010.jpg" TargetMode="External"/><Relationship Id="rId1456" Type="http://schemas.openxmlformats.org/officeDocument/2006/relationships/hyperlink" Target="https://www.aqwella.com/upload/iblock/f92/bc5rf31iif0mb2jth5r1tkcca6nqz38f/PUR0110WM_02%20(1).png" TargetMode="External"/><Relationship Id="rId1663" Type="http://schemas.openxmlformats.org/officeDocument/2006/relationships/hyperlink" Target="https://www.aqwella.com/upload/iblock/7a9/untitled%20(25).png" TargetMode="External"/><Relationship Id="rId258" Type="http://schemas.openxmlformats.org/officeDocument/2006/relationships/hyperlink" Target="https://www.aqwella.com/upload/iblock/b20/empire%20slider%20&#1082;&#1086;&#1083;&#1083;&#1077;&#1082;&#1094;&#1080;&#1080;%203%20750_750.jpg" TargetMode="External"/><Relationship Id="rId465" Type="http://schemas.openxmlformats.org/officeDocument/2006/relationships/hyperlink" Target="https://www.aqwella.com/upload/iblock/b85/untitled.jpg" TargetMode="External"/><Relationship Id="rId672" Type="http://schemas.openxmlformats.org/officeDocument/2006/relationships/hyperlink" Target="https://www.aqwella.com/upload/iblock/170/MOB0717BS.png" TargetMode="External"/><Relationship Id="rId1095" Type="http://schemas.openxmlformats.org/officeDocument/2006/relationships/hyperlink" Target="https://www.aqwella.com/upload/iblock/946/foster_50.png" TargetMode="External"/><Relationship Id="rId1316" Type="http://schemas.openxmlformats.org/officeDocument/2006/relationships/hyperlink" Target="https://www.aqwella.com/upload/iblock/92e/5a21ee7uqg5zyy0krxlps5ubu8ob072v/750_750%20pure%20grey%20(1).jpg" TargetMode="External"/><Relationship Id="rId1523" Type="http://schemas.openxmlformats.org/officeDocument/2006/relationships/hyperlink" Target="https://www.aqwella.com/upload/iblock/dab/cqn7z3ybt0ze1g49r9ztilhd4ub48ppz/750_750%20simplex%2070.png" TargetMode="External"/><Relationship Id="rId1730" Type="http://schemas.openxmlformats.org/officeDocument/2006/relationships/hyperlink" Target="https://www.aqwella.com/upload/iblock/747/MAI0110.png" TargetMode="External"/><Relationship Id="rId22" Type="http://schemas.openxmlformats.org/officeDocument/2006/relationships/hyperlink" Target="https://www.aqwella.com/upload/iblock/641/Ba.05.03_02.png" TargetMode="External"/><Relationship Id="rId118" Type="http://schemas.openxmlformats.org/officeDocument/2006/relationships/hyperlink" Target="https://www.aqwella.com/upload/iblock/42f/brig_007.jpg" TargetMode="External"/><Relationship Id="rId325" Type="http://schemas.openxmlformats.org/officeDocument/2006/relationships/hyperlink" Target="https://www.aqwella.com/upload/iblock/7b6/Miami_tech.pdf" TargetMode="External"/><Relationship Id="rId532" Type="http://schemas.openxmlformats.org/officeDocument/2006/relationships/hyperlink" Target="https://www.aqwella.com/upload/iblock/8d9/untitled%20(1).jpg" TargetMode="External"/><Relationship Id="rId977" Type="http://schemas.openxmlformats.org/officeDocument/2006/relationships/hyperlink" Target="https://www.aqwella.com/upload/iblock/c57/infinity_100_main.png" TargetMode="External"/><Relationship Id="rId1162" Type="http://schemas.openxmlformats.org/officeDocument/2006/relationships/hyperlink" Target="https://www.aqwella.com/upload/iblock/ba7/Astrid_80_tech.pdf" TargetMode="External"/><Relationship Id="rId1828" Type="http://schemas.openxmlformats.org/officeDocument/2006/relationships/hyperlink" Target="https://www.aqwella.com/upload/iblock/9e4/Ba.02.10.png" TargetMode="External"/><Relationship Id="rId171" Type="http://schemas.openxmlformats.org/officeDocument/2006/relationships/hyperlink" Target="https://www.aqwella.com/upload/iblock/579/Foster_80_hang_tech.pdf" TargetMode="External"/><Relationship Id="rId837" Type="http://schemas.openxmlformats.org/officeDocument/2006/relationships/hyperlink" Target="https://www.aqwella.com/upload/iblock/9d8/smart_50_01.jpg" TargetMode="External"/><Relationship Id="rId1022" Type="http://schemas.openxmlformats.org/officeDocument/2006/relationships/hyperlink" Target="https://www.aqwella.com/upload/iblock/23e/Alba_DG_basin.jpg" TargetMode="External"/><Relationship Id="rId1467" Type="http://schemas.openxmlformats.org/officeDocument/2006/relationships/hyperlink" Target="https://www.aqwella.com/upload/iblock/cb1/fbrz1dnwryehpwhpidajtfg8imq9p6t2/aura_100_750&#1093;750.png" TargetMode="External"/><Relationship Id="rId1674" Type="http://schemas.openxmlformats.org/officeDocument/2006/relationships/hyperlink" Target="https://www.aqwella.com/upload/iblock/f84/MOB0412+MOB0717DB.png" TargetMode="External"/><Relationship Id="rId269" Type="http://schemas.openxmlformats.org/officeDocument/2006/relationships/hyperlink" Target="https://www.aqwella.com/upload/iblock/bb8/Genesis_tech.pdf" TargetMode="External"/><Relationship Id="rId476" Type="http://schemas.openxmlformats.org/officeDocument/2006/relationships/hyperlink" Target="https://www.aqwella.com/upload/iblock/44c/sifon.jpg" TargetMode="External"/><Relationship Id="rId683" Type="http://schemas.openxmlformats.org/officeDocument/2006/relationships/hyperlink" Target="https://www.aqwella.com/upload/iblock/900/&#1096;&#1082;&#1072;&#1092;%2080-120.png" TargetMode="External"/><Relationship Id="rId890" Type="http://schemas.openxmlformats.org/officeDocument/2006/relationships/hyperlink" Target="https://www.aqwella.com/upload/iblock/cc9/001.jpg" TargetMode="External"/><Relationship Id="rId904" Type="http://schemas.openxmlformats.org/officeDocument/2006/relationships/hyperlink" Target="https://www.aqwella.com/upload/iblock/f42/Allegro_50_2_tech.pdf" TargetMode="External"/><Relationship Id="rId1327" Type="http://schemas.openxmlformats.org/officeDocument/2006/relationships/hyperlink" Target="https://www.aqwella.com/upload/iblock/454/j2398i3h2o9dz4cmpsgcnt1wbjcxh0q5/Pure_65_tech.pdf" TargetMode="External"/><Relationship Id="rId1534" Type="http://schemas.openxmlformats.org/officeDocument/2006/relationships/hyperlink" Target="https://www.aqwella.com/upload/iblock/18b/bwcliqfk65d866ls4q92udb22m6rru1j/750_750%20vision%2060%20front%20(1).png" TargetMode="External"/><Relationship Id="rId1741" Type="http://schemas.openxmlformats.org/officeDocument/2006/relationships/hyperlink" Target="https://www.aqwella.com/upload/iblock/819/untitled%20(15).png" TargetMode="External"/><Relationship Id="rId33" Type="http://schemas.openxmlformats.org/officeDocument/2006/relationships/hyperlink" Target="https://www.aqwella.com/upload/iblock/77d/barcelona_75_03.jpg" TargetMode="External"/><Relationship Id="rId129" Type="http://schemas.openxmlformats.org/officeDocument/2006/relationships/hyperlink" Target="https://www.aqwella.com/upload/iblock/828/quadro_65.png" TargetMode="External"/><Relationship Id="rId336" Type="http://schemas.openxmlformats.org/officeDocument/2006/relationships/hyperlink" Target="https://www.aqwella.com/upload/iblock/dd2/120_2.png" TargetMode="External"/><Relationship Id="rId543" Type="http://schemas.openxmlformats.org/officeDocument/2006/relationships/hyperlink" Target="https://www.aqwella.com/upload/iblock/e3b/Mobi_tech.pdf" TargetMode="External"/><Relationship Id="rId988" Type="http://schemas.openxmlformats.org/officeDocument/2006/relationships/hyperlink" Target="https://www.aqwella.com/upload/iblock/4d9/Alba_DG_opened.jpg" TargetMode="External"/><Relationship Id="rId1173" Type="http://schemas.openxmlformats.org/officeDocument/2006/relationships/hyperlink" Target="https://www.aqwella.com/upload/iblock/20b/Porto_tech.pdf" TargetMode="External"/><Relationship Id="rId1380" Type="http://schemas.openxmlformats.org/officeDocument/2006/relationships/hyperlink" Target="https://www.aqwella.com/upload/iblock/83f/wo5znqctj02menr524oeb43owe3d0vfa/TER01052NDB_L_03.jpg" TargetMode="External"/><Relationship Id="rId1601" Type="http://schemas.openxmlformats.org/officeDocument/2006/relationships/hyperlink" Target="https://www.aqwella.com/upload/iblock/97c/BAS0108DZ.png" TargetMode="External"/><Relationship Id="rId182" Type="http://schemas.openxmlformats.org/officeDocument/2006/relationships/hyperlink" Target="https://www.aqwella.com/upload/iblock/d5a/untitled.png" TargetMode="External"/><Relationship Id="rId403" Type="http://schemas.openxmlformats.org/officeDocument/2006/relationships/hyperlink" Target="https://www.aqwella.com/upload/iblock/255/untitled%20(2).png" TargetMode="External"/><Relationship Id="rId750" Type="http://schemas.openxmlformats.org/officeDocument/2006/relationships/hyperlink" Target="https://www.aqwella.com/upload/iblock/2c8/untitled.jpg" TargetMode="External"/><Relationship Id="rId848" Type="http://schemas.openxmlformats.org/officeDocument/2006/relationships/hyperlink" Target="https://www.aqwella.com/upload/iblock/6c6/smart_60_02.jpg" TargetMode="External"/><Relationship Id="rId1033" Type="http://schemas.openxmlformats.org/officeDocument/2006/relationships/hyperlink" Target="https://www.aqwella.com/upload/iblock/f0f/cube_70W_basin.jpg" TargetMode="External"/><Relationship Id="rId1478" Type="http://schemas.openxmlformats.org/officeDocument/2006/relationships/hyperlink" Target="https://aqwella.com/upload/iblock/12f/pv3v8u8gdmbl9kup05u66ze6h0r0xdno/GEO01101WM+STG1014X456GS_01.png" TargetMode="External"/><Relationship Id="rId1685" Type="http://schemas.openxmlformats.org/officeDocument/2006/relationships/hyperlink" Target="https://www.aqwella.com/upload/iblock/34b/MOB0535W+MOB0735W.png" TargetMode="External"/><Relationship Id="rId487" Type="http://schemas.openxmlformats.org/officeDocument/2006/relationships/hyperlink" Target="https://www.aqwella.com/upload/iblock/e78/8nfv11xz92x04doo6zjuixcbw6hpk84i/wb_olimpia.png" TargetMode="External"/><Relationship Id="rId610" Type="http://schemas.openxmlformats.org/officeDocument/2006/relationships/hyperlink" Target="https://www.aqwella.com/upload/iblock/c98/MOB0535DB+MOB0735DB.png" TargetMode="External"/><Relationship Id="rId694" Type="http://schemas.openxmlformats.org/officeDocument/2006/relationships/hyperlink" Target="https://www.aqwella.com/upload/iblock/2c6/i002.jpg" TargetMode="External"/><Relationship Id="rId708" Type="http://schemas.openxmlformats.org/officeDocument/2006/relationships/hyperlink" Target="https://www.aqwella.com/upload/iblock/9ae/untitled%20(9).png" TargetMode="External"/><Relationship Id="rId915" Type="http://schemas.openxmlformats.org/officeDocument/2006/relationships/hyperlink" Target="https://www.aqwella.com/upload/iblock/9b5/malaga_42.png" TargetMode="External"/><Relationship Id="rId1240" Type="http://schemas.openxmlformats.org/officeDocument/2006/relationships/hyperlink" Target="https://www.aqwella.com/upload/iblock/f43/0dmtbfc0yr4ei4suxzi094922ddtrpkz/Simplex_55_tech.pdf" TargetMode="External"/><Relationship Id="rId1338" Type="http://schemas.openxmlformats.org/officeDocument/2006/relationships/hyperlink" Target="https://www.aqwella.com/upload/iblock/708/x3cp9spjrk8oinqzvo5d90jexaporvk1/4610119205126.png" TargetMode="External"/><Relationship Id="rId1545" Type="http://schemas.openxmlformats.org/officeDocument/2006/relationships/hyperlink" Target="https://www.aqwella.com/upload/iblock/c3b/ypq8h2zjza583pk430oygkeaq6dngtja/750_750%20moon%20100%20front.png" TargetMode="External"/><Relationship Id="rId347" Type="http://schemas.openxmlformats.org/officeDocument/2006/relationships/hyperlink" Target="https://www.aqwella.com/upload/iblock/07c/moby_120_joy_duble.jpg" TargetMode="External"/><Relationship Id="rId999" Type="http://schemas.openxmlformats.org/officeDocument/2006/relationships/hyperlink" Target="https://www.aqwella.com/upload/iblock/4e7/Alba_60_tech.pdf" TargetMode="External"/><Relationship Id="rId1100" Type="http://schemas.openxmlformats.org/officeDocument/2006/relationships/hyperlink" Target="https://www.aqwella.com/upload/iblock/776/Urban_60_tech.pdf" TargetMode="External"/><Relationship Id="rId1184" Type="http://schemas.openxmlformats.org/officeDocument/2006/relationships/hyperlink" Target="https://www.aqwella.com/upload/iblock/0dc/Porto_tech.pdf" TargetMode="External"/><Relationship Id="rId1405" Type="http://schemas.openxmlformats.org/officeDocument/2006/relationships/hyperlink" Target="https://aqwella.com/upload/iblock/b61/r1wwb1dt2k6b40ti0d6owkew2gw4jzrr/NER010_opened_750&#1093;750.png" TargetMode="External"/><Relationship Id="rId1752" Type="http://schemas.openxmlformats.org/officeDocument/2006/relationships/hyperlink" Target="https://www.aqwella.com/upload/iblock/215/untitled%20(5).png" TargetMode="External"/><Relationship Id="rId44" Type="http://schemas.openxmlformats.org/officeDocument/2006/relationships/hyperlink" Target="https://www.aqwella.com/upload/iblock/adb/barcelona_75_opened.jpg" TargetMode="External"/><Relationship Id="rId554" Type="http://schemas.openxmlformats.org/officeDocument/2006/relationships/hyperlink" Target="https://www.aqwella.com/upload/iblock/995/untitled.jpg" TargetMode="External"/><Relationship Id="rId761" Type="http://schemas.openxmlformats.org/officeDocument/2006/relationships/hyperlink" Target="https://www.aqwella.com/upload/iblock/014/untitled.jpg" TargetMode="External"/><Relationship Id="rId859" Type="http://schemas.openxmlformats.org/officeDocument/2006/relationships/hyperlink" Target="https://www.aqwella.com/upload/iblock/925/smart_80_01.jpg" TargetMode="External"/><Relationship Id="rId1391" Type="http://schemas.openxmlformats.org/officeDocument/2006/relationships/hyperlink" Target="https://aqwella.com/upload/iblock/3ab/mlxzbok5r145125fvursirwqw9y0e1n6/Geometria_100_1_ST_tech.pdf" TargetMode="External"/><Relationship Id="rId1489" Type="http://schemas.openxmlformats.org/officeDocument/2006/relationships/hyperlink" Target="https://www.aqwella.com/upload/iblock/295/w4y6h4dk8rav6mvfcnfnf1aiov1r8q06/DU01052N_L.png" TargetMode="External"/><Relationship Id="rId1612" Type="http://schemas.openxmlformats.org/officeDocument/2006/relationships/hyperlink" Target="https://www.aqwella.com/upload/iblock/94b/80%20(1).png" TargetMode="External"/><Relationship Id="rId1696" Type="http://schemas.openxmlformats.org/officeDocument/2006/relationships/hyperlink" Target="https://www.aqwella.com/upload/iblock/8ae/MOB0106W+MOB0706BS.png" TargetMode="External"/><Relationship Id="rId193" Type="http://schemas.openxmlformats.org/officeDocument/2006/relationships/hyperlink" Target="https://www.aqwella.com/upload/iblock/1aa/Foster_80_floor_tech.pdf" TargetMode="External"/><Relationship Id="rId207" Type="http://schemas.openxmlformats.org/officeDocument/2006/relationships/hyperlink" Target="https://www.aqwella.com/upload/iblock/7f8/untitled%20(1).png" TargetMode="External"/><Relationship Id="rId414" Type="http://schemas.openxmlformats.org/officeDocument/2006/relationships/hyperlink" Target="https://www.aqwella.com/upload/iblock/93c/untitled1.jpg" TargetMode="External"/><Relationship Id="rId498" Type="http://schemas.openxmlformats.org/officeDocument/2006/relationships/hyperlink" Target="https://www.aqwella.com/upload/iblock/69d/mobi_basins.jpg" TargetMode="External"/><Relationship Id="rId621" Type="http://schemas.openxmlformats.org/officeDocument/2006/relationships/hyperlink" Target="https://www.aqwella.com/upload/iblock/f1e/Mobi_tech.pdf" TargetMode="External"/><Relationship Id="rId1044" Type="http://schemas.openxmlformats.org/officeDocument/2006/relationships/hyperlink" Target="https://www.aqwella.com/upload/iblock/295/cube_90GR_facade.jpg" TargetMode="External"/><Relationship Id="rId1251" Type="http://schemas.openxmlformats.org/officeDocument/2006/relationships/hyperlink" Target="https://www.aqwella.com/upload/iblock/cbf/q5ei24ay4pjke8c5cykqdvf5wzbe1n8m/elegance_100.png" TargetMode="External"/><Relationship Id="rId1349" Type="http://schemas.openxmlformats.org/officeDocument/2006/relationships/hyperlink" Target="https://www.aqwella.com/upload/iblock/867/u0a8aysm28kr2kmwnx62mx45c0xgt6l7/4610119205126.png" TargetMode="External"/><Relationship Id="rId260" Type="http://schemas.openxmlformats.org/officeDocument/2006/relationships/hyperlink" Target="https://www.aqwella.com/upload/iblock/21d/empire%20slider%20&#1082;&#1086;&#1083;&#1083;&#1077;&#1082;&#1094;&#1080;&#1080;%20750_750.jpg" TargetMode="External"/><Relationship Id="rId719" Type="http://schemas.openxmlformats.org/officeDocument/2006/relationships/hyperlink" Target="https://www.aqwella.com/upload/iblock/9eb/untitled%20(17).png" TargetMode="External"/><Relationship Id="rId926" Type="http://schemas.openxmlformats.org/officeDocument/2006/relationships/hyperlink" Target="https://www.aqwella.com/upload/iblock/6ef/malaga_900L.png" TargetMode="External"/><Relationship Id="rId1111" Type="http://schemas.openxmlformats.org/officeDocument/2006/relationships/hyperlink" Target="https://www.aqwella.com/upload/iblock/800/Urban_80_tech.pdf" TargetMode="External"/><Relationship Id="rId1556" Type="http://schemas.openxmlformats.org/officeDocument/2006/relationships/hyperlink" Target="https://www.aqwella.com/upload/iblock/0b1/CRF0535.png" TargetMode="External"/><Relationship Id="rId1763" Type="http://schemas.openxmlformats.org/officeDocument/2006/relationships/hyperlink" Target="https://www.aqwella.com/upload/iblock/123/untitled%20(10).png" TargetMode="External"/><Relationship Id="rId55" Type="http://schemas.openxmlformats.org/officeDocument/2006/relationships/hyperlink" Target="https://www.aqwella.com/upload/iblock/608/la_donna_004.jpg" TargetMode="External"/><Relationship Id="rId120" Type="http://schemas.openxmlformats.org/officeDocument/2006/relationships/hyperlink" Target="https://www.aqwella.com/upload/iblock/c10/Brig_70_floor_tech.pdf" TargetMode="External"/><Relationship Id="rId358" Type="http://schemas.openxmlformats.org/officeDocument/2006/relationships/hyperlink" Target="https://www.aqwella.com/upload/iblock/702/untitled%20(2).png" TargetMode="External"/><Relationship Id="rId565" Type="http://schemas.openxmlformats.org/officeDocument/2006/relationships/hyperlink" Target="https://www.aqwella.com/upload/iblock/d8d/Mobi_tech.pdf" TargetMode="External"/><Relationship Id="rId772" Type="http://schemas.openxmlformats.org/officeDocument/2006/relationships/hyperlink" Target="https://www.aqwella.com/upload/iblock/485/untitled%20(3).jpg" TargetMode="External"/><Relationship Id="rId1195" Type="http://schemas.openxmlformats.org/officeDocument/2006/relationships/hyperlink" Target="https://www.aqwella.com/upload/iblock/7ba/x756k22bo0ae2sss2xnug0r1n4lp0hb1/750_750%20moon5.jpg" TargetMode="External"/><Relationship Id="rId1209" Type="http://schemas.openxmlformats.org/officeDocument/2006/relationships/hyperlink" Target="https://www.aqwella.com/upload/iblock/baa/6u9ygc916yoa3138zkg7pw4yn3l8l0el/750_750%20soul%20back1.jpg" TargetMode="External"/><Relationship Id="rId1416" Type="http://schemas.openxmlformats.org/officeDocument/2006/relationships/hyperlink" Target="https://aqwella.com/upload/iblock/137/pqfe5xuf4xn8lq6od22pmdsnbvk6sujs/NER0108PD_opened_750&#1093;750.png" TargetMode="External"/><Relationship Id="rId1623" Type="http://schemas.openxmlformats.org/officeDocument/2006/relationships/hyperlink" Target="https://www.aqwella.com/upload/iblock/8da/untitled%20(17).png" TargetMode="External"/><Relationship Id="rId1830" Type="http://schemas.openxmlformats.org/officeDocument/2006/relationships/hyperlink" Target="https://www.aqwella.com/upload/iblock/f79/70%20(1).png" TargetMode="External"/><Relationship Id="rId218" Type="http://schemas.openxmlformats.org/officeDocument/2006/relationships/hyperlink" Target="https://www.aqwella.com/upload/iblock/778/untitled%20(11).png" TargetMode="External"/><Relationship Id="rId425" Type="http://schemas.openxmlformats.org/officeDocument/2006/relationships/hyperlink" Target="https://www.aqwella.com/upload/iblock/ede/Mobi_tech.pdf" TargetMode="External"/><Relationship Id="rId632" Type="http://schemas.openxmlformats.org/officeDocument/2006/relationships/hyperlink" Target="https://www.aqwella.com/upload/iblock/6b2/&#1096;&#1082;&#1072;&#1092;%2060.jpg" TargetMode="External"/><Relationship Id="rId1055" Type="http://schemas.openxmlformats.org/officeDocument/2006/relationships/hyperlink" Target="https://www.aqwella.com/upload/iblock/bdc/cube_90GR_front.jpg" TargetMode="External"/><Relationship Id="rId1262" Type="http://schemas.openxmlformats.org/officeDocument/2006/relationships/hyperlink" Target="https://www.aqwella.com/upload/iblock/cdc/8ajbzewd2cfj96m56b9lde7q40nnk7ll/eleganse_650.png" TargetMode="External"/><Relationship Id="rId271" Type="http://schemas.openxmlformats.org/officeDocument/2006/relationships/hyperlink" Target="https://www.aqwella.com/upload/iblock/5d0/untitled%20(1).png" TargetMode="External"/><Relationship Id="rId937" Type="http://schemas.openxmlformats.org/officeDocument/2006/relationships/hyperlink" Target="https://www.aqwella.com/upload/iblock/cda/BAS0106DZ_03.jpg" TargetMode="External"/><Relationship Id="rId1122" Type="http://schemas.openxmlformats.org/officeDocument/2006/relationships/hyperlink" Target="https://www.aqwella.com/upload/iblock/22a/750_750%2018%20penal.png" TargetMode="External"/><Relationship Id="rId1567" Type="http://schemas.openxmlformats.org/officeDocument/2006/relationships/hyperlink" Target="https://www.aqwella.com/upload/iblock/eb7/URB0106DB.png" TargetMode="External"/><Relationship Id="rId1774" Type="http://schemas.openxmlformats.org/officeDocument/2006/relationships/hyperlink" Target="https://www.aqwella.com/upload/iblock/660/untitled%20(3).png" TargetMode="External"/><Relationship Id="rId66" Type="http://schemas.openxmlformats.org/officeDocument/2006/relationships/hyperlink" Target="https://www.aqwella.com/upload/iblock/81f/la_donna_001.jpg" TargetMode="External"/><Relationship Id="rId131" Type="http://schemas.openxmlformats.org/officeDocument/2006/relationships/hyperlink" Target="https://www.aqwella.com/upload/iblock/375/Untitled.png" TargetMode="External"/><Relationship Id="rId369" Type="http://schemas.openxmlformats.org/officeDocument/2006/relationships/hyperlink" Target="https://www.aqwella.com/upload/iblock/68f/Mobi_tech.pdf" TargetMode="External"/><Relationship Id="rId576" Type="http://schemas.openxmlformats.org/officeDocument/2006/relationships/hyperlink" Target="https://www.aqwella.com/upload/iblock/2e9/MOB0706BS.png" TargetMode="External"/><Relationship Id="rId783" Type="http://schemas.openxmlformats.org/officeDocument/2006/relationships/hyperlink" Target="https://www.aqwella.com/upload/iblock/f9f/verona_01.jpg" TargetMode="External"/><Relationship Id="rId990" Type="http://schemas.openxmlformats.org/officeDocument/2006/relationships/hyperlink" Target="https://www.aqwella.com/upload/iblock/d0f/CMPSL0604D_01.png" TargetMode="External"/><Relationship Id="rId1427" Type="http://schemas.openxmlformats.org/officeDocument/2006/relationships/hyperlink" Target="https://www.aqwella.com/upload/iblock/2e3/0pjbhujmpzrluyb4qqv0v0l4qdw5eich/auran_80_int_allegro_750&#1093;750.png" TargetMode="External"/><Relationship Id="rId1634" Type="http://schemas.openxmlformats.org/officeDocument/2006/relationships/hyperlink" Target="https://www.aqwella.com/upload/iblock/043/SRT0105DB__.png" TargetMode="External"/><Relationship Id="rId229" Type="http://schemas.openxmlformats.org/officeDocument/2006/relationships/hyperlink" Target="https://www.aqwella.com/upload/iblock/1f8/Neo_60_hang_tech.pdf" TargetMode="External"/><Relationship Id="rId436" Type="http://schemas.openxmlformats.org/officeDocument/2006/relationships/hyperlink" Target="https://www.aqwella.com/upload/iblock/baa/untitled%20(1).png" TargetMode="External"/><Relationship Id="rId643" Type="http://schemas.openxmlformats.org/officeDocument/2006/relationships/hyperlink" Target="https://www.aqwella.com/upload/iblock/79c/Mobi_tech.pdf" TargetMode="External"/><Relationship Id="rId1066" Type="http://schemas.openxmlformats.org/officeDocument/2006/relationships/hyperlink" Target="https://www.aqwella.com/upload/iblock/459/foster_1000.png" TargetMode="External"/><Relationship Id="rId1273" Type="http://schemas.openxmlformats.org/officeDocument/2006/relationships/hyperlink" Target="https://www.aqwella.com/upload/iblock/df3/rvlwcc210n06ryz034pdym1zeb3fgqz5/750_750%20&#1088;&#1086;&#1076;&#1086;&#1089;%2070%20&#1086;&#1090;&#1082;&#1088;.jpg" TargetMode="External"/><Relationship Id="rId1480" Type="http://schemas.openxmlformats.org/officeDocument/2006/relationships/hyperlink" Target="https://aqwella.com/upload/iblock/937/u2cj6zvvmlaykgmp4uub779l2q7qw2ub/GEO01101ST+STG1014X456MW_01.png" TargetMode="External"/><Relationship Id="rId850" Type="http://schemas.openxmlformats.org/officeDocument/2006/relationships/hyperlink" Target="https://www.aqwella.com/upload/iblock/b96/smart_60_06.jpg" TargetMode="External"/><Relationship Id="rId948" Type="http://schemas.openxmlformats.org/officeDocument/2006/relationships/hyperlink" Target="https://www.aqwella.com/upload/iblock/1a6/BAS0108DZ_03.jpg" TargetMode="External"/><Relationship Id="rId1133" Type="http://schemas.openxmlformats.org/officeDocument/2006/relationships/hyperlink" Target="https://www.aqwella.com/upload/iblock/5d5/Craft_600_tech.pdf" TargetMode="External"/><Relationship Id="rId1578" Type="http://schemas.openxmlformats.org/officeDocument/2006/relationships/hyperlink" Target="https://www.aqwella.com/upload/iblock/fcb/CUB_0535GR.png" TargetMode="External"/><Relationship Id="rId1701" Type="http://schemas.openxmlformats.org/officeDocument/2006/relationships/hyperlink" Target="https://www.aqwella.com/upload/iblock/7ca/MOB0106BS+MOB0706DB.png" TargetMode="External"/><Relationship Id="rId1785" Type="http://schemas.openxmlformats.org/officeDocument/2006/relationships/hyperlink" Target="https://www.aqwella.com/upload/iblock/0b0/Untitled%20(5).png" TargetMode="External"/><Relationship Id="rId77" Type="http://schemas.openxmlformats.org/officeDocument/2006/relationships/hyperlink" Target="https://www.aqwella.com/upload/iblock/388/allegro_100_01.jpg" TargetMode="External"/><Relationship Id="rId282" Type="http://schemas.openxmlformats.org/officeDocument/2006/relationships/hyperlink" Target="https://www.aqwella.com/upload/iblock/988/Genesis_tech.pdf" TargetMode="External"/><Relationship Id="rId503" Type="http://schemas.openxmlformats.org/officeDocument/2006/relationships/hyperlink" Target="https://www.aqwella.com/upload/iblock/42e/moby_100_joy.jpg" TargetMode="External"/><Relationship Id="rId587" Type="http://schemas.openxmlformats.org/officeDocument/2006/relationships/hyperlink" Target="https://www.aqwella.com/upload/iblock/5ca/60.png" TargetMode="External"/><Relationship Id="rId710" Type="http://schemas.openxmlformats.org/officeDocument/2006/relationships/hyperlink" Target="https://www.aqwella.com/upload/iblock/0f2/Manchester_100_hang_tech.pdf" TargetMode="External"/><Relationship Id="rId808" Type="http://schemas.openxmlformats.org/officeDocument/2006/relationships/hyperlink" Target="https://www.aqwella.com/upload/iblock/353/60%20&#1076;&#1073;%201.jpg" TargetMode="External"/><Relationship Id="rId1340" Type="http://schemas.openxmlformats.org/officeDocument/2006/relationships/hyperlink" Target="https://www.aqwella.com/upload/iblock/ac7/5fx7in81h2st0avfb27i1ynda5u5g4kn/750_750%20&#1089;&#1088;&#1077;&#1079;%20&#1088;&#1091;&#1095;&#1082;&#1072;%20&#1096;&#1072;&#1083;&#1092;&#1077;&#1081;.jpg" TargetMode="External"/><Relationship Id="rId1438" Type="http://schemas.openxmlformats.org/officeDocument/2006/relationships/hyperlink" Target="https://www.aqwella.com/upload/iblock/16d/85si4fwsoubyqyav03hg04znqnu8f8mq/DU01052N_R_01.jpg" TargetMode="External"/><Relationship Id="rId1645" Type="http://schemas.openxmlformats.org/officeDocument/2006/relationships/hyperlink" Target="https://www.aqwella.com/upload/iblock/d5e/50&#1076;&#1073;.png" TargetMode="External"/><Relationship Id="rId8" Type="http://schemas.openxmlformats.org/officeDocument/2006/relationships/hyperlink" Target="https://www.aqwella.com/upload/iblock/b71/barcelona_50_01.jpg" TargetMode="External"/><Relationship Id="rId142" Type="http://schemas.openxmlformats.org/officeDocument/2006/relationships/hyperlink" Target="https://www.aqwella.com/upload/iblock/fbe/Brig_70_floor_tech.pdf" TargetMode="External"/><Relationship Id="rId447" Type="http://schemas.openxmlformats.org/officeDocument/2006/relationships/hyperlink" Target="https://www.aqwella.com/upload/iblock/194/untitled%20(2).png" TargetMode="External"/><Relationship Id="rId794" Type="http://schemas.openxmlformats.org/officeDocument/2006/relationships/hyperlink" Target="https://www.aqwella.com/upload/iblock/8c4/Verona_tech.pdf" TargetMode="External"/><Relationship Id="rId1077" Type="http://schemas.openxmlformats.org/officeDocument/2006/relationships/hyperlink" Target="https://www.aqwella.com/upload/iblock/7e5/750_750%204.jpg" TargetMode="External"/><Relationship Id="rId1200" Type="http://schemas.openxmlformats.org/officeDocument/2006/relationships/hyperlink" Target="https://www.aqwella.com/upload/iblock/20a/3w0igzpoqptirh5u8dnkppxc1h0qfggn/750_750%20moon6.jpg" TargetMode="External"/><Relationship Id="rId654" Type="http://schemas.openxmlformats.org/officeDocument/2006/relationships/hyperlink" Target="https://www.aqwella.com/upload/iblock/9ba/&#1096;&#1082;&#1072;&#1092;%2080-120.png" TargetMode="External"/><Relationship Id="rId861" Type="http://schemas.openxmlformats.org/officeDocument/2006/relationships/hyperlink" Target="https://www.aqwella.com/upload/iblock/af0/moduo_slim_80.png" TargetMode="External"/><Relationship Id="rId959" Type="http://schemas.openxmlformats.org/officeDocument/2006/relationships/hyperlink" Target="https://www.aqwella.com/upload/iblock/aa0/Basic_65_tech.pdf" TargetMode="External"/><Relationship Id="rId1284" Type="http://schemas.openxmlformats.org/officeDocument/2006/relationships/hyperlink" Target="https://www.aqwella.com/upload/iblock/f52/5td48obeabi0kqsca0q41ybhswzy54o1/elegance_80.png" TargetMode="External"/><Relationship Id="rId1491" Type="http://schemas.openxmlformats.org/officeDocument/2006/relationships/hyperlink" Target="https://www.aqwella.com/upload/iblock/26f/p3bmc18vhjtsj9z84xyaeb5f529a7wqf/DU01051_L.png" TargetMode="External"/><Relationship Id="rId1505" Type="http://schemas.openxmlformats.org/officeDocument/2006/relationships/hyperlink" Target="https://www.aqwella.com/upload/iblock/e58/kkhkmy91rztm61kpnj38z1qw64te3mto/PUR0106GRM_01%20(1).png" TargetMode="External"/><Relationship Id="rId1589" Type="http://schemas.openxmlformats.org/officeDocument/2006/relationships/hyperlink" Target="https://www.aqwella.com/upload/iblock/9eb/ALB0106LLSWM.png" TargetMode="External"/><Relationship Id="rId1712" Type="http://schemas.openxmlformats.org/officeDocument/2006/relationships/hyperlink" Target="https://www.aqwella.com/upload/iblock/efd/MOB0110W+MOB0710W.png" TargetMode="External"/><Relationship Id="rId293" Type="http://schemas.openxmlformats.org/officeDocument/2006/relationships/hyperlink" Target="https://www.aqwella.com/upload/iblock/a9c/genesis_005.jpg" TargetMode="External"/><Relationship Id="rId307" Type="http://schemas.openxmlformats.org/officeDocument/2006/relationships/hyperlink" Target="https://www.aqwella.com/upload/iblock/8b0/untitled%20(6).png" TargetMode="External"/><Relationship Id="rId514" Type="http://schemas.openxmlformats.org/officeDocument/2006/relationships/hyperlink" Target="https://www.aqwella.com/upload/iblock/0c2/sifon.jpg" TargetMode="External"/><Relationship Id="rId721" Type="http://schemas.openxmlformats.org/officeDocument/2006/relationships/hyperlink" Target="https://www.aqwella.com/upload/iblock/489/untitled%20(19).png" TargetMode="External"/><Relationship Id="rId1144" Type="http://schemas.openxmlformats.org/officeDocument/2006/relationships/hyperlink" Target="https://www.aqwella.com/upload/iblock/126/750_750_1.jpg" TargetMode="External"/><Relationship Id="rId1351" Type="http://schemas.openxmlformats.org/officeDocument/2006/relationships/hyperlink" Target="https://www.aqwella.com/upload/iblock/80d/z82ctr1s5oxj5dvhjf8p0sbfnrk6jbyo/Pure_100_tech.pdf" TargetMode="External"/><Relationship Id="rId1449" Type="http://schemas.openxmlformats.org/officeDocument/2006/relationships/hyperlink" Target="https://www.aqwella.com/upload/iblock/4f1/o3ly46kwk8o8i31bdwrpjc79r2rpnmye/PUR0108SH_02%20(1).png" TargetMode="External"/><Relationship Id="rId1796" Type="http://schemas.openxmlformats.org/officeDocument/2006/relationships/hyperlink" Target="https://www.aqwella.com/upload/iblock/706/Agr.01.07_2.jpg" TargetMode="External"/><Relationship Id="rId88" Type="http://schemas.openxmlformats.org/officeDocument/2006/relationships/hyperlink" Target="https://www.aqwella.com/upload/iblock/0ac/Allegro_50_1_tech.pdf" TargetMode="External"/><Relationship Id="rId153" Type="http://schemas.openxmlformats.org/officeDocument/2006/relationships/hyperlink" Target="https://www.aqwella.com/upload/iblock/1ea/Corsica_65_tech.pdf" TargetMode="External"/><Relationship Id="rId360" Type="http://schemas.openxmlformats.org/officeDocument/2006/relationships/hyperlink" Target="https://www.aqwella.com/upload/iblock/7a5/sifon.jpg" TargetMode="External"/><Relationship Id="rId598" Type="http://schemas.openxmlformats.org/officeDocument/2006/relationships/hyperlink" Target="https://www.aqwella.com/upload/iblock/4d5/MOB0535BS+MOB0735DB.png" TargetMode="External"/><Relationship Id="rId819" Type="http://schemas.openxmlformats.org/officeDocument/2006/relationships/hyperlink" Target="https://www.aqwella.com/upload/iblock/cc8/city_50_dk_01.jpg" TargetMode="External"/><Relationship Id="rId1004" Type="http://schemas.openxmlformats.org/officeDocument/2006/relationships/hyperlink" Target="https://www.aqwella.com/upload/iblock/d15/Alba_DG_34.jpg" TargetMode="External"/><Relationship Id="rId1211" Type="http://schemas.openxmlformats.org/officeDocument/2006/relationships/hyperlink" Target="https://www.aqwella.com/upload/iblock/876/ob8xhc7h8klojyh2k967c0r6ifjptk3h/750_750%20%20soul%20front3.jpg" TargetMode="External"/><Relationship Id="rId1656" Type="http://schemas.openxmlformats.org/officeDocument/2006/relationships/hyperlink" Target="https://www.aqwella.com/upload/iblock/ce1/untitled%20(12).png" TargetMode="External"/><Relationship Id="rId220" Type="http://schemas.openxmlformats.org/officeDocument/2006/relationships/hyperlink" Target="https://www.aqwella.com/upload/iblock/6be/Neo_70_floor_tech.pdf" TargetMode="External"/><Relationship Id="rId458" Type="http://schemas.openxmlformats.org/officeDocument/2006/relationships/hyperlink" Target="https://www.aqwella.com/upload/iblock/15e/untitled.jpg" TargetMode="External"/><Relationship Id="rId665" Type="http://schemas.openxmlformats.org/officeDocument/2006/relationships/hyperlink" Target="https://www.aqwella.com/upload/iblock/c5d/Mobi_tech.pdf" TargetMode="External"/><Relationship Id="rId872" Type="http://schemas.openxmlformats.org/officeDocument/2006/relationships/hyperlink" Target="https://www.aqwella.com/upload/iblock/985/Bergamo_1000_tech.pdf" TargetMode="External"/><Relationship Id="rId1088" Type="http://schemas.openxmlformats.org/officeDocument/2006/relationships/hyperlink" Target="https://www.aqwella.com/upload/iblock/af9/foster_50.png" TargetMode="External"/><Relationship Id="rId1295" Type="http://schemas.openxmlformats.org/officeDocument/2006/relationships/hyperlink" Target="https://www.aqwella.com/upload/iblock/7ce/geryf343d2ma3vhc0c8fo3iwr3td5lb3/750_750%2055%20&#1086;&#1090;&#1082;&#1088;&#1099;&#1090;.png" TargetMode="External"/><Relationship Id="rId1309" Type="http://schemas.openxmlformats.org/officeDocument/2006/relationships/hyperlink" Target="https://www.aqwella.com/upload/iblock/04c/w17zrjequ61i6j1i88per9r6rmyc8ktr/Pure_100_tech.pdf" TargetMode="External"/><Relationship Id="rId1516" Type="http://schemas.openxmlformats.org/officeDocument/2006/relationships/hyperlink" Target="https://www.aqwella.com/upload/iblock/525/9b275bp71atilyl3supxmvgi7hg2dbfl/750_750%20&#1088;&#1086;&#1076;&#1086;&#1089;%2075%20&#1079;&#1072;&#1082;&#1088;&#1099;&#1090;%201%20&#1087;&#1086;&#1076;&#1074;&#1077;&#1089;.png" TargetMode="External"/><Relationship Id="rId1723" Type="http://schemas.openxmlformats.org/officeDocument/2006/relationships/hyperlink" Target="https://www.aqwella.com/upload/iblock/b99/MOB0112W%20+%20MOB0712BS.png" TargetMode="External"/><Relationship Id="rId15" Type="http://schemas.openxmlformats.org/officeDocument/2006/relationships/hyperlink" Target="https://www.aqwella.com/upload/iblock/764/Ba.02.07.jpg" TargetMode="External"/><Relationship Id="rId318" Type="http://schemas.openxmlformats.org/officeDocument/2006/relationships/hyperlink" Target="https://www.aqwella.com/upload/iblock/91f/Miami_tech.pdf" TargetMode="External"/><Relationship Id="rId525" Type="http://schemas.openxmlformats.org/officeDocument/2006/relationships/hyperlink" Target="https://www.aqwella.com/upload/iblock/2ac/80.jpg" TargetMode="External"/><Relationship Id="rId732" Type="http://schemas.openxmlformats.org/officeDocument/2006/relationships/hyperlink" Target="https://www.aqwella.com/upload/iblock/e3f/foster_800.png" TargetMode="External"/><Relationship Id="rId1155" Type="http://schemas.openxmlformats.org/officeDocument/2006/relationships/hyperlink" Target="https://www.aqwella.com/upload/iblock/231/Astrid_60_tech.pdf" TargetMode="External"/><Relationship Id="rId1362" Type="http://schemas.openxmlformats.org/officeDocument/2006/relationships/hyperlink" Target="https://www.aqwella.com/upload/iblock/278/s831bs1bu0go2in2fs96uuubphqe9zj3/DU01051_R_02.jpg" TargetMode="External"/><Relationship Id="rId99" Type="http://schemas.openxmlformats.org/officeDocument/2006/relationships/hyperlink" Target="https://www.aqwella.com/upload/iblock/62d/allegro_001.jpg" TargetMode="External"/><Relationship Id="rId164" Type="http://schemas.openxmlformats.org/officeDocument/2006/relationships/hyperlink" Target="https://www.aqwella.com/upload/iblock/535/Foster_60_tech.pdf" TargetMode="External"/><Relationship Id="rId371" Type="http://schemas.openxmlformats.org/officeDocument/2006/relationships/hyperlink" Target="https://www.aqwella.com/upload/iblock/5e5/100_1.jpg" TargetMode="External"/><Relationship Id="rId1015" Type="http://schemas.openxmlformats.org/officeDocument/2006/relationships/hyperlink" Target="https://www.aqwella.com/upload/iblock/b06/Alba_DG_34.jpg" TargetMode="External"/><Relationship Id="rId1222" Type="http://schemas.openxmlformats.org/officeDocument/2006/relationships/hyperlink" Target="https://www.aqwella.com/upload/iblock/df9/62e8uhcyjqx3llp3473w61ly4l3u28rp/750_750%20vision%20front1.jpg" TargetMode="External"/><Relationship Id="rId1667" Type="http://schemas.openxmlformats.org/officeDocument/2006/relationships/hyperlink" Target="https://www.aqwella.com/upload/iblock/19f/untitled%20(11).png" TargetMode="External"/><Relationship Id="rId469" Type="http://schemas.openxmlformats.org/officeDocument/2006/relationships/hyperlink" Target="https://www.aqwella.com/upload/iblock/8af/Mobi_tech.pdf" TargetMode="External"/><Relationship Id="rId676" Type="http://schemas.openxmlformats.org/officeDocument/2006/relationships/hyperlink" Target="https://www.aqwella.com/upload/iblock/f03/MOB0412+MOB0717DB.png" TargetMode="External"/><Relationship Id="rId883" Type="http://schemas.openxmlformats.org/officeDocument/2006/relationships/hyperlink" Target="https://www.aqwella.com/upload/iblock/99d/untitled%20(21).png" TargetMode="External"/><Relationship Id="rId1099" Type="http://schemas.openxmlformats.org/officeDocument/2006/relationships/hyperlink" Target="https://www.aqwella.com/upload/iblock/ed1/fest_60.png" TargetMode="External"/><Relationship Id="rId1527" Type="http://schemas.openxmlformats.org/officeDocument/2006/relationships/hyperlink" Target="https://www.aqwella.com/upload/iblock/984/bnqbnj657pfi86w3umr8poqner7gvia8/750_750%20vision%2080%20frame%20(1).png" TargetMode="External"/><Relationship Id="rId1734" Type="http://schemas.openxmlformats.org/officeDocument/2006/relationships/hyperlink" Target="https://www.aqwella.com/upload/iblock/f51/Untitled%20(1)3.png" TargetMode="External"/><Relationship Id="rId26" Type="http://schemas.openxmlformats.org/officeDocument/2006/relationships/hyperlink" Target="https://www.aqwella.com/upload/iblock/f2c/Ba.05.45.L.jpg" TargetMode="External"/><Relationship Id="rId231" Type="http://schemas.openxmlformats.org/officeDocument/2006/relationships/hyperlink" Target="https://www.aqwella.com/upload/iblock/3d1/untitled%20(9).png" TargetMode="External"/><Relationship Id="rId329" Type="http://schemas.openxmlformats.org/officeDocument/2006/relationships/hyperlink" Target="https://www.aqwella.com/upload/iblock/d46/Miami_750_tech.pdf" TargetMode="External"/><Relationship Id="rId536" Type="http://schemas.openxmlformats.org/officeDocument/2006/relationships/hyperlink" Target="https://www.aqwella.com/upload/iblock/0dc/MOB0706DB.png" TargetMode="External"/><Relationship Id="rId1166" Type="http://schemas.openxmlformats.org/officeDocument/2006/relationships/hyperlink" Target="https://www.aqwella.com/upload/iblock/e5e/Astrid_100_tech_merged.pdf" TargetMode="External"/><Relationship Id="rId1373" Type="http://schemas.openxmlformats.org/officeDocument/2006/relationships/hyperlink" Target="https://www.aqwella.com/upload/iblock/c34/vx2au0tqkgq07svu2ged60kdbo9h9n2e/TER01051DB_L_02.jpg" TargetMode="External"/><Relationship Id="rId175" Type="http://schemas.openxmlformats.org/officeDocument/2006/relationships/hyperlink" Target="https://www.aqwella.com/upload/iblock/70f/foster_600.png" TargetMode="External"/><Relationship Id="rId743" Type="http://schemas.openxmlformats.org/officeDocument/2006/relationships/hyperlink" Target="https://www.aqwella.com/upload/iblock/58e/Fargo_100_tech.pdf" TargetMode="External"/><Relationship Id="rId950" Type="http://schemas.openxmlformats.org/officeDocument/2006/relationships/hyperlink" Target="https://www.aqwella.com/upload/iblock/223/Basic_85_tech.pdf" TargetMode="External"/><Relationship Id="rId1026" Type="http://schemas.openxmlformats.org/officeDocument/2006/relationships/hyperlink" Target="https://www.aqwella.com/upload/iblock/de5/cube_90GR_handle.jpg" TargetMode="External"/><Relationship Id="rId1580" Type="http://schemas.openxmlformats.org/officeDocument/2006/relationships/hyperlink" Target="https://www.aqwella.com/upload/iblock/c0e/CUB_0109GR.png" TargetMode="External"/><Relationship Id="rId1678" Type="http://schemas.openxmlformats.org/officeDocument/2006/relationships/hyperlink" Target="https://www.aqwella.com/upload/iblock/624/MOB0410+MOB0717BS.png" TargetMode="External"/><Relationship Id="rId1801" Type="http://schemas.openxmlformats.org/officeDocument/2006/relationships/hyperlink" Target="https://www.aqwella.com/upload/iblock/917/Agr.01.10_3.jpg" TargetMode="External"/><Relationship Id="rId382" Type="http://schemas.openxmlformats.org/officeDocument/2006/relationships/hyperlink" Target="https://www.aqwella.com/upload/iblock/3d5/a83z8gajc21gxmnd0bci7lv4q345ijsd/wb_olimpia.png" TargetMode="External"/><Relationship Id="rId603" Type="http://schemas.openxmlformats.org/officeDocument/2006/relationships/hyperlink" Target="https://www.aqwella.com/upload/iblock/9db/MOB0735W.png" TargetMode="External"/><Relationship Id="rId687" Type="http://schemas.openxmlformats.org/officeDocument/2006/relationships/hyperlink" Target="https://www.aqwella.com/upload/iblock/704/untitled%20(2).png" TargetMode="External"/><Relationship Id="rId810" Type="http://schemas.openxmlformats.org/officeDocument/2006/relationships/hyperlink" Target="https://www.aqwella.com/upload/iblock/a72/mini_60.png" TargetMode="External"/><Relationship Id="rId908" Type="http://schemas.openxmlformats.org/officeDocument/2006/relationships/hyperlink" Target="https://www.aqwella.com/upload/iblock/8f2/Mal.10.04.D.png" TargetMode="External"/><Relationship Id="rId1233" Type="http://schemas.openxmlformats.org/officeDocument/2006/relationships/hyperlink" Target="https://www.aqwella.com/upload/iblock/db4/tr7mqnnpcen64wwc2dhpe5zw2f15urvd/Vision_70_&#1042;_tech.pdf" TargetMode="External"/><Relationship Id="rId1440" Type="http://schemas.openxmlformats.org/officeDocument/2006/relationships/hyperlink" Target="https://www.aqwella.com/upload/iblock/ee2/xuvq0u856ovc6mb0hm5dpizt8lwxsdxy/DU01051_R_01.jpg" TargetMode="External"/><Relationship Id="rId1538" Type="http://schemas.openxmlformats.org/officeDocument/2006/relationships/hyperlink" Target="https://www.aqwella.com/upload/iblock/0dd/9sjyx4f10n379ft9u8ftyzhxomi8m9i4/750_750%20soul%20back%20(1).png" TargetMode="External"/><Relationship Id="rId242" Type="http://schemas.openxmlformats.org/officeDocument/2006/relationships/hyperlink" Target="https://www.aqwella.com/upload/iblock/10d/basin_100.png" TargetMode="External"/><Relationship Id="rId894" Type="http://schemas.openxmlformats.org/officeDocument/2006/relationships/hyperlink" Target="https://www.aqwella.com/upload/iblock/bc4/Manchester_60_hang_tech.pdf" TargetMode="External"/><Relationship Id="rId1177" Type="http://schemas.openxmlformats.org/officeDocument/2006/relationships/hyperlink" Target="https://www.aqwella.com/upload/iblock/619/wb_delta.png" TargetMode="External"/><Relationship Id="rId1300" Type="http://schemas.openxmlformats.org/officeDocument/2006/relationships/hyperlink" Target="https://www.aqwella.com/upload/iblock/659/ufy1mbng4n37f557n3k5k12fo4pox10k/750_750%20pure%20grey%20closed.jpg" TargetMode="External"/><Relationship Id="rId1745" Type="http://schemas.openxmlformats.org/officeDocument/2006/relationships/hyperlink" Target="https://www.aqwella.com/upload/iblock/bbc/untitled%20(10).png" TargetMode="External"/><Relationship Id="rId37" Type="http://schemas.openxmlformats.org/officeDocument/2006/relationships/hyperlink" Target="https://www.aqwella.com/upload/iblock/881/stil_1050.png" TargetMode="External"/><Relationship Id="rId102" Type="http://schemas.openxmlformats.org/officeDocument/2006/relationships/hyperlink" Target="https://www.aqwella.com/upload/iblock/a4b/Allegro_75_2_tech.pdf" TargetMode="External"/><Relationship Id="rId547" Type="http://schemas.openxmlformats.org/officeDocument/2006/relationships/hyperlink" Target="https://www.aqwella.com/upload/iblock/fc6/untitled%20(1).jpg" TargetMode="External"/><Relationship Id="rId754" Type="http://schemas.openxmlformats.org/officeDocument/2006/relationships/hyperlink" Target="https://www.aqwella.com/upload/iblock/4f2/Fargo_80_tech.pdf" TargetMode="External"/><Relationship Id="rId961" Type="http://schemas.openxmlformats.org/officeDocument/2006/relationships/hyperlink" Target="https://www.aqwella.com/upload/iblock/7d0/BAS0110DZ_01.jpg" TargetMode="External"/><Relationship Id="rId1384" Type="http://schemas.openxmlformats.org/officeDocument/2006/relationships/hyperlink" Target="https://www.aqwella.com/upload/iblock/985/nf7omi9hqmlogivjfa8dc84dy3p1yy61/TER01052NDB_R_01.jpg" TargetMode="External"/><Relationship Id="rId1591" Type="http://schemas.openxmlformats.org/officeDocument/2006/relationships/hyperlink" Target="https://www.aqwella.com/upload/iblock/cfd/64uo22m9t5hrj0nvvqiz5q39mxorta97/UM0204.png" TargetMode="External"/><Relationship Id="rId1605" Type="http://schemas.openxmlformats.org/officeDocument/2006/relationships/hyperlink" Target="https://www.aqwella.com/upload/iblock/415/ACC0109RW.png" TargetMode="External"/><Relationship Id="rId1689" Type="http://schemas.openxmlformats.org/officeDocument/2006/relationships/hyperlink" Target="https://www.aqwella.com/upload/iblock/ba3/MOB0535DB+MOB0735DB.png" TargetMode="External"/><Relationship Id="rId1812" Type="http://schemas.openxmlformats.org/officeDocument/2006/relationships/hyperlink" Target="https://www.aqwella.com/upload/iblock/a86/Ba.04.03.png" TargetMode="External"/><Relationship Id="rId90" Type="http://schemas.openxmlformats.org/officeDocument/2006/relationships/hyperlink" Target="https://www.aqwella.com/upload/iblock/b32/allegro_006.jpg" TargetMode="External"/><Relationship Id="rId186" Type="http://schemas.openxmlformats.org/officeDocument/2006/relationships/hyperlink" Target="https://www.aqwella.com/upload/iblock/39f/foster_01.jpg" TargetMode="External"/><Relationship Id="rId393" Type="http://schemas.openxmlformats.org/officeDocument/2006/relationships/hyperlink" Target="https://www.aqwella.com/upload/iblock/78b/120.jpg" TargetMode="External"/><Relationship Id="rId407" Type="http://schemas.openxmlformats.org/officeDocument/2006/relationships/hyperlink" Target="https://www.aqwella.com/upload/iblock/ac4/tmiyq6t5508gzod6qe80odfslnl4nrsw/wb_olimpia.png" TargetMode="External"/><Relationship Id="rId614" Type="http://schemas.openxmlformats.org/officeDocument/2006/relationships/hyperlink" Target="https://www.aqwella.com/upload/iblock/031/untitled%20(1).jpg" TargetMode="External"/><Relationship Id="rId821" Type="http://schemas.openxmlformats.org/officeDocument/2006/relationships/hyperlink" Target="https://www.aqwella.com/upload/iblock/8ca/city_60_db_01.jpg" TargetMode="External"/><Relationship Id="rId1037" Type="http://schemas.openxmlformats.org/officeDocument/2006/relationships/hyperlink" Target="https://www.aqwella.com/upload/iblock/b55/toledo70.png" TargetMode="External"/><Relationship Id="rId1244" Type="http://schemas.openxmlformats.org/officeDocument/2006/relationships/hyperlink" Target="https://www.aqwella.com/upload/iblock/836/l56lahvp908p6mobk1jbzho71da9376g/750_750%20simplex%2070.jpg" TargetMode="External"/><Relationship Id="rId1451" Type="http://schemas.openxmlformats.org/officeDocument/2006/relationships/hyperlink" Target="https://www.aqwella.com/upload/iblock/57d/nt54qxyltbhehjyzhq0bqaw3yx6940pb/PUR0106WM_02%20(1).png" TargetMode="External"/><Relationship Id="rId253" Type="http://schemas.openxmlformats.org/officeDocument/2006/relationships/hyperlink" Target="https://www.aqwella.com/upload/iblock/ecf/empire%20slider%20&#1082;&#1086;&#1083;&#1083;&#1077;&#1082;&#1094;&#1080;&#1080;%201750_750.jpg" TargetMode="External"/><Relationship Id="rId460" Type="http://schemas.openxmlformats.org/officeDocument/2006/relationships/hyperlink" Target="https://www.aqwella.com/upload/iblock/8eb/Mobi_tech.pdf" TargetMode="External"/><Relationship Id="rId698" Type="http://schemas.openxmlformats.org/officeDocument/2006/relationships/hyperlink" Target="https://www.aqwella.com/upload/iblock/083/i001.jpg" TargetMode="External"/><Relationship Id="rId919" Type="http://schemas.openxmlformats.org/officeDocument/2006/relationships/hyperlink" Target="https://www.aqwella.com/upload/iblock/aa5/accent_60_w_opened.jpg" TargetMode="External"/><Relationship Id="rId1090" Type="http://schemas.openxmlformats.org/officeDocument/2006/relationships/hyperlink" Target="https://www.aqwella.com/upload/iblock/866/750_750%205.jpg" TargetMode="External"/><Relationship Id="rId1104" Type="http://schemas.openxmlformats.org/officeDocument/2006/relationships/hyperlink" Target="https://www.aqwella.com/upload/iblock/302/Urban_60_tech.pdf" TargetMode="External"/><Relationship Id="rId1311" Type="http://schemas.openxmlformats.org/officeDocument/2006/relationships/hyperlink" Target="https://www.aqwella.com/upload/iblock/06e/2sfdarqkpq4t1krqolxb3yz0r47mp11k/Pure_100_tech.pdf" TargetMode="External"/><Relationship Id="rId1549" Type="http://schemas.openxmlformats.org/officeDocument/2006/relationships/hyperlink" Target="https://www.aqwella.com/upload/iblock/24d/POR0104WW_01.png" TargetMode="External"/><Relationship Id="rId1756" Type="http://schemas.openxmlformats.org/officeDocument/2006/relationships/hyperlink" Target="https://www.aqwella.com/upload/iblock/5f0/untitled%20(22).png" TargetMode="External"/><Relationship Id="rId48" Type="http://schemas.openxmlformats.org/officeDocument/2006/relationships/hyperlink" Target="https://www.aqwella.com/upload/iblock/29a/barcelona_75_opened.jpg" TargetMode="External"/><Relationship Id="rId113" Type="http://schemas.openxmlformats.org/officeDocument/2006/relationships/hyperlink" Target="https://www.aqwella.com/upload/iblock/019/stil_850.png" TargetMode="External"/><Relationship Id="rId320" Type="http://schemas.openxmlformats.org/officeDocument/2006/relationships/hyperlink" Target="https://www.aqwella.com/upload/iblock/5fa/miami_01_vert.png" TargetMode="External"/><Relationship Id="rId558" Type="http://schemas.openxmlformats.org/officeDocument/2006/relationships/hyperlink" Target="https://www.aqwella.com/upload/iblock/061/Mobi_tech.pdf" TargetMode="External"/><Relationship Id="rId765" Type="http://schemas.openxmlformats.org/officeDocument/2006/relationships/hyperlink" Target="https://www.aqwella.com/upload/iblock/d69/frg_60_01.jpg" TargetMode="External"/><Relationship Id="rId972" Type="http://schemas.openxmlformats.org/officeDocument/2006/relationships/hyperlink" Target="https://www.aqwella.com/upload/iblock/7be/UM%20&#1051;7.pdf" TargetMode="External"/><Relationship Id="rId1188" Type="http://schemas.openxmlformats.org/officeDocument/2006/relationships/hyperlink" Target="https://www.aqwella.com/upload/iblock/8cf/h47n161we4hktxjlsexswpujttj7ls6p/750_750%20moon2.jpg" TargetMode="External"/><Relationship Id="rId1395" Type="http://schemas.openxmlformats.org/officeDocument/2006/relationships/hyperlink" Target="https://aqwella.com/upload/iblock/041/8l4ntii42b6ea7vq0twfyjsno7p2blco/STG814X476MB.png" TargetMode="External"/><Relationship Id="rId1409" Type="http://schemas.openxmlformats.org/officeDocument/2006/relationships/hyperlink" Target="https://aqwella.com/upload/iblock/f4b/9cj6bdoxw9cjyndyc2raoxzawiqsx9mj/NER010_03_750&#1093;750.png" TargetMode="External"/><Relationship Id="rId1616" Type="http://schemas.openxmlformats.org/officeDocument/2006/relationships/hyperlink" Target="https://www.aqwella.com/upload/iblock/373/untitled%20(3).png" TargetMode="External"/><Relationship Id="rId1823" Type="http://schemas.openxmlformats.org/officeDocument/2006/relationships/hyperlink" Target="https://www.aqwella.com/upload/iblock/aa3/Ba.03.05.png" TargetMode="External"/><Relationship Id="rId197" Type="http://schemas.openxmlformats.org/officeDocument/2006/relationships/hyperlink" Target="https://www.aqwella.com/upload/iblock/680/leon_001.jpg" TargetMode="External"/><Relationship Id="rId418" Type="http://schemas.openxmlformats.org/officeDocument/2006/relationships/hyperlink" Target="https://www.aqwella.com/upload/iblock/2f2/untitled%20(1).png" TargetMode="External"/><Relationship Id="rId625" Type="http://schemas.openxmlformats.org/officeDocument/2006/relationships/hyperlink" Target="https://www.aqwella.com/upload/iblock/069/Mobi_tech.pdf" TargetMode="External"/><Relationship Id="rId832" Type="http://schemas.openxmlformats.org/officeDocument/2006/relationships/hyperlink" Target="https://www.aqwella.com/upload/iblock/eec/smart_50_02.jpg" TargetMode="External"/><Relationship Id="rId1048" Type="http://schemas.openxmlformats.org/officeDocument/2006/relationships/hyperlink" Target="https://www.aqwella.com/upload/iblock/97b/cube_90W_34.jpg" TargetMode="External"/><Relationship Id="rId1255" Type="http://schemas.openxmlformats.org/officeDocument/2006/relationships/hyperlink" Target="https://www.aqwella.com/upload/iblock/bf7/qk452rstvx8zluxzq4qqittg7fqoolvd/Rodos_105_2n_tech.pdf" TargetMode="External"/><Relationship Id="rId1462" Type="http://schemas.openxmlformats.org/officeDocument/2006/relationships/hyperlink" Target="https://www.aqwella.com/upload/iblock/349/accent_90_w_34.jpg" TargetMode="External"/><Relationship Id="rId264" Type="http://schemas.openxmlformats.org/officeDocument/2006/relationships/hyperlink" Target="https://www.aqwella.com/upload/iblock/a9f/genesis_001.jpg" TargetMode="External"/><Relationship Id="rId471" Type="http://schemas.openxmlformats.org/officeDocument/2006/relationships/hyperlink" Target="https://www.aqwella.com/upload/iblock/fa5/untitled.png" TargetMode="External"/><Relationship Id="rId1115" Type="http://schemas.openxmlformats.org/officeDocument/2006/relationships/hyperlink" Target="https://www.aqwella.com/upload/iblock/0fc/750_750%2010.jpg" TargetMode="External"/><Relationship Id="rId1322" Type="http://schemas.openxmlformats.org/officeDocument/2006/relationships/hyperlink" Target="https://www.aqwella.com/upload/iblock/f75/j338iuij3nwa7js8q0u7s58j12gl65ay/4610119204013.png" TargetMode="External"/><Relationship Id="rId1767" Type="http://schemas.openxmlformats.org/officeDocument/2006/relationships/hyperlink" Target="https://www.aqwella.com/upload/iblock/758/Untitled%20(6).png" TargetMode="External"/><Relationship Id="rId59" Type="http://schemas.openxmlformats.org/officeDocument/2006/relationships/hyperlink" Target="https://www.aqwella.com/upload/iblock/76c/LaDonna_tech.pdf" TargetMode="External"/><Relationship Id="rId124" Type="http://schemas.openxmlformats.org/officeDocument/2006/relationships/hyperlink" Target="https://www.aqwella.com/upload/iblock/e3d/Brig_70_floor_tech.pdf" TargetMode="External"/><Relationship Id="rId569" Type="http://schemas.openxmlformats.org/officeDocument/2006/relationships/hyperlink" Target="https://www.aqwella.com/upload/iblock/4cb/60.png" TargetMode="External"/><Relationship Id="rId776" Type="http://schemas.openxmlformats.org/officeDocument/2006/relationships/hyperlink" Target="https://www.aqwella.com/upload/iblock/2cd/foster_700.png" TargetMode="External"/><Relationship Id="rId983" Type="http://schemas.openxmlformats.org/officeDocument/2006/relationships/hyperlink" Target="https://www.aqwella.com/upload/iblock/612/bergamo_100_main.png" TargetMode="External"/><Relationship Id="rId1199" Type="http://schemas.openxmlformats.org/officeDocument/2006/relationships/hyperlink" Target="https://www.aqwella.com/upload/iblock/7fc/o35qskal9bz8swcofr0iyr1kg2gokfr2/Moon_100_&#1057;_tech.pdf" TargetMode="External"/><Relationship Id="rId1627" Type="http://schemas.openxmlformats.org/officeDocument/2006/relationships/hyperlink" Target="https://www.aqwella.com/upload/iblock/4aa/An.05.25.png" TargetMode="External"/><Relationship Id="rId331" Type="http://schemas.openxmlformats.org/officeDocument/2006/relationships/hyperlink" Target="https://www.aqwella.com/upload/iblock/3fc/miami_11.jpg" TargetMode="External"/><Relationship Id="rId429" Type="http://schemas.openxmlformats.org/officeDocument/2006/relationships/hyperlink" Target="https://www.aqwella.com/upload/iblock/ea8/untitled%20(2).png" TargetMode="External"/><Relationship Id="rId636" Type="http://schemas.openxmlformats.org/officeDocument/2006/relationships/hyperlink" Target="https://www.aqwella.com/upload/iblock/6d0/MOB0717DB.png" TargetMode="External"/><Relationship Id="rId1059" Type="http://schemas.openxmlformats.org/officeDocument/2006/relationships/hyperlink" Target="https://www.aqwella.com/upload/iblock/c56/cube_90W_34.jpg" TargetMode="External"/><Relationship Id="rId1266" Type="http://schemas.openxmlformats.org/officeDocument/2006/relationships/hyperlink" Target="https://www.aqwella.com/upload/iblock/da6/uh6taeh7malt3eyppzrfb28ufxzpgsmr/750_750%20&#1088;&#1086;&#1076;&#1086;&#1089;%2060%20&#1086;&#1090;&#1082;&#1088;&#1099;&#1090;.png" TargetMode="External"/><Relationship Id="rId1473" Type="http://schemas.openxmlformats.org/officeDocument/2006/relationships/hyperlink" Target="https://aqwella.com/upload/iblock/9e7/py07rgqa094sruf8074ouqo2r3uzjkwa/NER0108ST_750&#1093;750.png" TargetMode="External"/><Relationship Id="rId843" Type="http://schemas.openxmlformats.org/officeDocument/2006/relationships/hyperlink" Target="https://www.aqwella.com/upload/iblock/439/smart_60_04.jpg" TargetMode="External"/><Relationship Id="rId1126" Type="http://schemas.openxmlformats.org/officeDocument/2006/relationships/hyperlink" Target="https://www.aqwella.com/upload/iblock/a73/750_750_8.jpg" TargetMode="External"/><Relationship Id="rId1680" Type="http://schemas.openxmlformats.org/officeDocument/2006/relationships/hyperlink" Target="https://www.aqwella.com/upload/iblock/a15/MOB0408+MOB0717DB.png" TargetMode="External"/><Relationship Id="rId1778" Type="http://schemas.openxmlformats.org/officeDocument/2006/relationships/hyperlink" Target="https://www.aqwella.com/upload/iblock/34e/untitled%20(5).png" TargetMode="External"/><Relationship Id="rId275" Type="http://schemas.openxmlformats.org/officeDocument/2006/relationships/hyperlink" Target="https://www.aqwella.com/upload/iblock/f35/genesis_003.jpg" TargetMode="External"/><Relationship Id="rId482" Type="http://schemas.openxmlformats.org/officeDocument/2006/relationships/hyperlink" Target="https://www.aqwella.com/upload/iblock/145/mobi_basins.jpg" TargetMode="External"/><Relationship Id="rId703" Type="http://schemas.openxmlformats.org/officeDocument/2006/relationships/hyperlink" Target="https://www.aqwella.com/upload/iblock/272/Forma_tech.pdf" TargetMode="External"/><Relationship Id="rId910" Type="http://schemas.openxmlformats.org/officeDocument/2006/relationships/hyperlink" Target="https://www.aqwella.com/upload/iblock/0a1/accent_120_w_main.jpg" TargetMode="External"/><Relationship Id="rId1333" Type="http://schemas.openxmlformats.org/officeDocument/2006/relationships/hyperlink" Target="https://www.aqwella.com/upload/iblock/a99/3py4kry6jsaum4tcxge0xt2u06mlqreu/750_750%20pure%20grey%20(1).jpg" TargetMode="External"/><Relationship Id="rId1540" Type="http://schemas.openxmlformats.org/officeDocument/2006/relationships/hyperlink" Target="https://www.aqwella.com/upload/iblock/4e0/m68d24qowbqxmxx3jeafvt2aud3vca6l/750_750%20moon%2080%20df.png" TargetMode="External"/><Relationship Id="rId1638" Type="http://schemas.openxmlformats.org/officeDocument/2006/relationships/hyperlink" Target="https://www.aqwella.com/upload/iblock/6c4/untitled.png" TargetMode="External"/><Relationship Id="rId135" Type="http://schemas.openxmlformats.org/officeDocument/2006/relationships/hyperlink" Target="https://www.aqwella.com/upload/iblock/363/Untitled%20(7).png" TargetMode="External"/><Relationship Id="rId342" Type="http://schemas.openxmlformats.org/officeDocument/2006/relationships/hyperlink" Target="https://www.aqwella.com/upload/iblock/9f6/MOB0712DB.png" TargetMode="External"/><Relationship Id="rId787" Type="http://schemas.openxmlformats.org/officeDocument/2006/relationships/hyperlink" Target="https://www.aqwella.com/upload/iblock/a54/verona_02.png" TargetMode="External"/><Relationship Id="rId994" Type="http://schemas.openxmlformats.org/officeDocument/2006/relationships/hyperlink" Target="https://www.aqwella.com/upload/iblock/886/CMPSL0604D_01.png" TargetMode="External"/><Relationship Id="rId1400" Type="http://schemas.openxmlformats.org/officeDocument/2006/relationships/hyperlink" Target="https://aqwella.com/upload/iblock/bc6/85jbqh2hq6xu72py1gh3urlyg86vvr9n/GEO01101KS_02.png" TargetMode="External"/><Relationship Id="rId202" Type="http://schemas.openxmlformats.org/officeDocument/2006/relationships/hyperlink" Target="https://www.aqwella.com/upload/iblock/e91/untitled%20(2).png" TargetMode="External"/><Relationship Id="rId647" Type="http://schemas.openxmlformats.org/officeDocument/2006/relationships/hyperlink" Target="https://www.aqwella.com/upload/iblock/189/Mobi_tech.pdf" TargetMode="External"/><Relationship Id="rId854" Type="http://schemas.openxmlformats.org/officeDocument/2006/relationships/hyperlink" Target="https://www.aqwella.com/upload/iblock/bf9/smart_60_06.jpg" TargetMode="External"/><Relationship Id="rId1277" Type="http://schemas.openxmlformats.org/officeDocument/2006/relationships/hyperlink" Target="https://www.aqwella.com/upload/iblock/1d6/yr5qdg1brdzbte4j9e9jcy6y37bhi02u/750_750%20&#1088;&#1086;&#1076;&#1086;&#1089;%2060%20&#1085;&#1072;&#1087;&#1086;&#1083;.jpg" TargetMode="External"/><Relationship Id="rId1484" Type="http://schemas.openxmlformats.org/officeDocument/2006/relationships/hyperlink" Target="https://www.aqwella.com/upload/iblock/080/t7fzu65tmq2nqgz4nlrg8j7o1jjnk7cd/TER01052NDB_R.png" TargetMode="External"/><Relationship Id="rId1691" Type="http://schemas.openxmlformats.org/officeDocument/2006/relationships/hyperlink" Target="https://www.aqwella.com/upload/iblock/3b6/MOB0535BS+MOB0735W.png" TargetMode="External"/><Relationship Id="rId1705" Type="http://schemas.openxmlformats.org/officeDocument/2006/relationships/hyperlink" Target="https://www.aqwella.com/upload/iblock/187/MOB0108W+MOB0708BS.png" TargetMode="External"/><Relationship Id="rId286" Type="http://schemas.openxmlformats.org/officeDocument/2006/relationships/hyperlink" Target="https://www.aqwella.com/upload/iblock/336/genesis_003.jpg" TargetMode="External"/><Relationship Id="rId493" Type="http://schemas.openxmlformats.org/officeDocument/2006/relationships/hyperlink" Target="https://www.aqwella.com/upload/iblock/1c8/vyzsk38bzlfpzkz2nz1rd8t2x5yc48cl/wb_olimpia.png" TargetMode="External"/><Relationship Id="rId507" Type="http://schemas.openxmlformats.org/officeDocument/2006/relationships/hyperlink" Target="https://www.aqwella.com/upload/iblock/43a/MOB0708W.png" TargetMode="External"/><Relationship Id="rId714" Type="http://schemas.openxmlformats.org/officeDocument/2006/relationships/hyperlink" Target="https://www.aqwella.com/upload/iblock/f35/Manchester_100_floor_tech.pdf" TargetMode="External"/><Relationship Id="rId921" Type="http://schemas.openxmlformats.org/officeDocument/2006/relationships/hyperlink" Target="https://www.aqwella.com/upload/iblock/e4c/Accent_60_tech.pdf" TargetMode="External"/><Relationship Id="rId1137" Type="http://schemas.openxmlformats.org/officeDocument/2006/relationships/hyperlink" Target="https://www.aqwella.com/upload/iblock/ba1/750_750_4.jpg" TargetMode="External"/><Relationship Id="rId1344" Type="http://schemas.openxmlformats.org/officeDocument/2006/relationships/hyperlink" Target="https://www.aqwella.com/upload/iblock/4c1/o8fgq8lvgwgf0zpg2iu9h9dx3jrmh5gn/750_750%20pure%20seriy%20tuman%2060.jpg" TargetMode="External"/><Relationship Id="rId1551" Type="http://schemas.openxmlformats.org/officeDocument/2006/relationships/hyperlink" Target="https://www.aqwella.com/upload/iblock/a78/POR0104DB_01.png" TargetMode="External"/><Relationship Id="rId1789" Type="http://schemas.openxmlformats.org/officeDocument/2006/relationships/hyperlink" Target="https://www.aqwella.com/upload/iblock/9dc/40&#1089;&#1084;.png" TargetMode="External"/><Relationship Id="rId50" Type="http://schemas.openxmlformats.org/officeDocument/2006/relationships/hyperlink" Target="https://www.aqwella.com/upload/iblock/90d/Barcelona_85_tech.pdf" TargetMode="External"/><Relationship Id="rId146" Type="http://schemas.openxmlformats.org/officeDocument/2006/relationships/hyperlink" Target="https://www.aqwella.com/upload/iblock/77b/Corsica_65_tech.pdf" TargetMode="External"/><Relationship Id="rId353" Type="http://schemas.openxmlformats.org/officeDocument/2006/relationships/hyperlink" Target="https://www.aqwella.com/upload/iblock/2b0/Mobi_tech.pdf" TargetMode="External"/><Relationship Id="rId560" Type="http://schemas.openxmlformats.org/officeDocument/2006/relationships/hyperlink" Target="https://www.aqwella.com/upload/iblock/daf/untitled.jpg" TargetMode="External"/><Relationship Id="rId798" Type="http://schemas.openxmlformats.org/officeDocument/2006/relationships/hyperlink" Target="https://www.aqwella.com/upload/iblock/a31/Verona_tech.pdf" TargetMode="External"/><Relationship Id="rId1190" Type="http://schemas.openxmlformats.org/officeDocument/2006/relationships/hyperlink" Target="https://www.aqwella.com/upload/iblock/738/iquwy2adig9wc1jze6l603td4hz7be5e/750_750%20moon2.jpg" TargetMode="External"/><Relationship Id="rId1204" Type="http://schemas.openxmlformats.org/officeDocument/2006/relationships/hyperlink" Target="https://www.aqwella.com/upload/iblock/6f9/emp6snsx39u4qq8vrav2u5dl8ywa0ore/750_750%20orion.jpg" TargetMode="External"/><Relationship Id="rId1411" Type="http://schemas.openxmlformats.org/officeDocument/2006/relationships/hyperlink" Target="https://aqwella.com/upload/iblock/cb6/l2b3ausrjezgpc7o7w94abaiaikp5ujv/NER010PR_open_750&#1093;750.png" TargetMode="External"/><Relationship Id="rId1649" Type="http://schemas.openxmlformats.org/officeDocument/2006/relationships/hyperlink" Target="https://www.aqwella.com/upload/iblock/042/Ver.01.10.jpg" TargetMode="External"/><Relationship Id="rId213" Type="http://schemas.openxmlformats.org/officeDocument/2006/relationships/hyperlink" Target="https://www.aqwella.com/upload/iblock/ada/q60.png" TargetMode="External"/><Relationship Id="rId420" Type="http://schemas.openxmlformats.org/officeDocument/2006/relationships/hyperlink" Target="https://www.aqwella.com/upload/iblock/3ca/untitled.png" TargetMode="External"/><Relationship Id="rId658" Type="http://schemas.openxmlformats.org/officeDocument/2006/relationships/hyperlink" Target="https://www.aqwella.com/upload/iblock/a6c/&#1096;&#1082;&#1072;&#1092;%2080-120.png" TargetMode="External"/><Relationship Id="rId865" Type="http://schemas.openxmlformats.org/officeDocument/2006/relationships/hyperlink" Target="https://www.aqwella.com/upload/iblock/300/Bergamo_tech.pdf" TargetMode="External"/><Relationship Id="rId1050" Type="http://schemas.openxmlformats.org/officeDocument/2006/relationships/hyperlink" Target="https://www.aqwella.com/upload/iblock/e48/cube_90GR_basin.jpg" TargetMode="External"/><Relationship Id="rId1288" Type="http://schemas.openxmlformats.org/officeDocument/2006/relationships/hyperlink" Target="https://www.aqwella.com/upload/iblock/86b/72k7057jxury3umvefyyae1wgu8errqm/750_750%20&#1088;&#1086;&#1076;&#1086;&#1089;%2060%20&#1086;&#1090;&#1082;&#1088;&#1099;&#1090;.png" TargetMode="External"/><Relationship Id="rId1495" Type="http://schemas.openxmlformats.org/officeDocument/2006/relationships/hyperlink" Target="https://www.aqwella.com/upload/iblock/23a/0kmq8oqkznavlyjex3gb23o9zzjls264/PUR0535KS_01%20(1).png" TargetMode="External"/><Relationship Id="rId1509" Type="http://schemas.openxmlformats.org/officeDocument/2006/relationships/hyperlink" Target="https://www.aqwella.com/upload/iblock/185/wfr59annl2cfx89978b79h3zx1n9sr9y/PUR0110KS_01%20(1).png" TargetMode="External"/><Relationship Id="rId1716" Type="http://schemas.openxmlformats.org/officeDocument/2006/relationships/hyperlink" Target="https://www.aqwella.com/upload/iblock/190/MOB0110DB+MOB0710DB.png" TargetMode="External"/><Relationship Id="rId297" Type="http://schemas.openxmlformats.org/officeDocument/2006/relationships/hyperlink" Target="https://www.aqwella.com/upload/iblock/d62/Miami_tech.pdf" TargetMode="External"/><Relationship Id="rId518" Type="http://schemas.openxmlformats.org/officeDocument/2006/relationships/hyperlink" Target="https://www.aqwella.com/upload/iblock/f91/MOB0708DB.png" TargetMode="External"/><Relationship Id="rId725" Type="http://schemas.openxmlformats.org/officeDocument/2006/relationships/hyperlink" Target="https://www.aqwella.com/upload/iblock/eb9/untitled%20(23).png" TargetMode="External"/><Relationship Id="rId932" Type="http://schemas.openxmlformats.org/officeDocument/2006/relationships/hyperlink" Target="https://www.aqwella.com/upload/iblock/4a3/accent_penal_w_opened.jpg" TargetMode="External"/><Relationship Id="rId1148" Type="http://schemas.openxmlformats.org/officeDocument/2006/relationships/hyperlink" Target="https://www.aqwella.com/upload/iblock/06a/750_750_8.jpg" TargetMode="External"/><Relationship Id="rId1355" Type="http://schemas.openxmlformats.org/officeDocument/2006/relationships/hyperlink" Target="https://www.aqwella.com/upload/iblock/f88/f3udtergtrt3hlb42gy56l5866gmlkc5/750_750%20pure%20seriy%20tuman%20penal%20otkyt.jpg" TargetMode="External"/><Relationship Id="rId1562" Type="http://schemas.openxmlformats.org/officeDocument/2006/relationships/hyperlink" Target="https://www.aqwella.com/upload/iblock/187/URB0108W.png" TargetMode="External"/><Relationship Id="rId157" Type="http://schemas.openxmlformats.org/officeDocument/2006/relationships/hyperlink" Target="https://www.aqwella.com/upload/iblock/518/stil_750.png" TargetMode="External"/><Relationship Id="rId364" Type="http://schemas.openxmlformats.org/officeDocument/2006/relationships/hyperlink" Target="https://www.aqwella.com/upload/iblock/17b/120_2.png" TargetMode="External"/><Relationship Id="rId1008" Type="http://schemas.openxmlformats.org/officeDocument/2006/relationships/hyperlink" Target="https://www.aqwella.com/upload/iblock/707/CMPSL0604D_01.png" TargetMode="External"/><Relationship Id="rId1215" Type="http://schemas.openxmlformats.org/officeDocument/2006/relationships/hyperlink" Target="https://www.aqwella.com/upload/iblock/e13/xvj4os2gqfmdsjkk7rolrj9rxfanr00g/Vision_100A_tech.pdf" TargetMode="External"/><Relationship Id="rId1422" Type="http://schemas.openxmlformats.org/officeDocument/2006/relationships/hyperlink" Target="https://www.aqwella.com/upload/iblock/a39/94mwtgedic06tsqs4pgtvf7zcf7kyqvu/aura_80_tech.png" TargetMode="External"/><Relationship Id="rId61" Type="http://schemas.openxmlformats.org/officeDocument/2006/relationships/hyperlink" Target="https://www.aqwella.com/upload/iblock/6b3/LaDonna_tech.pdf" TargetMode="External"/><Relationship Id="rId571" Type="http://schemas.openxmlformats.org/officeDocument/2006/relationships/hyperlink" Target="https://www.aqwella.com/upload/iblock/4fa/lhzdv56555c1drlauq4o5jjkp0girsf8/wb_olimpia.png" TargetMode="External"/><Relationship Id="rId669" Type="http://schemas.openxmlformats.org/officeDocument/2006/relationships/hyperlink" Target="https://www.aqwella.com/upload/iblock/fa2/&#1096;&#1082;&#1072;&#1092;.jpg" TargetMode="External"/><Relationship Id="rId876" Type="http://schemas.openxmlformats.org/officeDocument/2006/relationships/hyperlink" Target="https://www.aqwella.com/upload/iblock/039/frg_60_01.jpg" TargetMode="External"/><Relationship Id="rId1299" Type="http://schemas.openxmlformats.org/officeDocument/2006/relationships/hyperlink" Target="https://www.aqwella.com/upload/iblock/71b/c7y2lyvg8ll8dd2xkvchdg51xgstyztn/750_750%20pure%20grey%20(1).jpg" TargetMode="External"/><Relationship Id="rId1727" Type="http://schemas.openxmlformats.org/officeDocument/2006/relationships/hyperlink" Target="https://www.aqwella.com/upload/iblock/0a7/MOB0112BS+MOB0712W.png" TargetMode="External"/><Relationship Id="rId19" Type="http://schemas.openxmlformats.org/officeDocument/2006/relationships/hyperlink" Target="https://www.aqwella.com/upload/iblock/1b7/Barcelona_85_tech.pdf" TargetMode="External"/><Relationship Id="rId224" Type="http://schemas.openxmlformats.org/officeDocument/2006/relationships/hyperlink" Target="https://www.aqwella.com/upload/iblock/3c0/untitled%20(15).png" TargetMode="External"/><Relationship Id="rId431" Type="http://schemas.openxmlformats.org/officeDocument/2006/relationships/hyperlink" Target="https://www.aqwella.com/upload/iblock/7eb/untitled1.jpg" TargetMode="External"/><Relationship Id="rId529" Type="http://schemas.openxmlformats.org/officeDocument/2006/relationships/hyperlink" Target="https://www.aqwella.com/upload/iblock/3a3/Mobi_tech.pdf" TargetMode="External"/><Relationship Id="rId736" Type="http://schemas.openxmlformats.org/officeDocument/2006/relationships/hyperlink" Target="https://www.aqwella.com/upload/iblock/0ca/untitled%20(24).png" TargetMode="External"/><Relationship Id="rId1061" Type="http://schemas.openxmlformats.org/officeDocument/2006/relationships/hyperlink" Target="https://www.aqwella.com/upload/iblock/239/cube_90GR_penal_opened.jpg" TargetMode="External"/><Relationship Id="rId1159" Type="http://schemas.openxmlformats.org/officeDocument/2006/relationships/hyperlink" Target="https://www.aqwella.com/upload/iblock/a36/750_750_5.jpg" TargetMode="External"/><Relationship Id="rId1366" Type="http://schemas.openxmlformats.org/officeDocument/2006/relationships/hyperlink" Target="https://www.aqwella.com/upload/iblock/59d/uu3n4viakrotzel5d3iexqt9h81hshvn/DU01052N_L_03.jpg" TargetMode="External"/><Relationship Id="rId168" Type="http://schemas.openxmlformats.org/officeDocument/2006/relationships/hyperlink" Target="https://www.aqwella.com/upload/iblock/46d/untitled%20(2).png" TargetMode="External"/><Relationship Id="rId943" Type="http://schemas.openxmlformats.org/officeDocument/2006/relationships/hyperlink" Target="https://www.aqwella.com/upload/iblock/038/elegance_750.png" TargetMode="External"/><Relationship Id="rId1019" Type="http://schemas.openxmlformats.org/officeDocument/2006/relationships/hyperlink" Target="https://www.aqwella.com/upload/iblock/5fb/CMPSL0604D_02.png" TargetMode="External"/><Relationship Id="rId1573" Type="http://schemas.openxmlformats.org/officeDocument/2006/relationships/hyperlink" Target="https://www.aqwella.com/upload/iblock/669/URB0104DB.png" TargetMode="External"/><Relationship Id="rId1780" Type="http://schemas.openxmlformats.org/officeDocument/2006/relationships/hyperlink" Target="https://www.aqwella.com/upload/iblock/0b7/70%20&#1080;&#1089;&#1087;&#1088;&#1072;&#1074;&#1083;&#1077;&#1085;&#1085;&#1099;&#1081;%20&#1091;&#1084;&#1099;&#1074;&#1072;&#1083;&#1100;&#1085;&#1080;&#1082;.png" TargetMode="External"/><Relationship Id="rId72" Type="http://schemas.openxmlformats.org/officeDocument/2006/relationships/hyperlink" Target="https://www.aqwella.com/upload/iblock/4aa/Allegro_V6_tech.pdf" TargetMode="External"/><Relationship Id="rId375" Type="http://schemas.openxmlformats.org/officeDocument/2006/relationships/hyperlink" Target="https://www.aqwella.com/upload/iblock/13d/7z2mjr00y8a6nfy36sklx17homj8mffz/wb_olimpia.png" TargetMode="External"/><Relationship Id="rId582" Type="http://schemas.openxmlformats.org/officeDocument/2006/relationships/hyperlink" Target="https://www.aqwella.com/upload/iblock/668/untitled%20(1).jpg" TargetMode="External"/><Relationship Id="rId803" Type="http://schemas.openxmlformats.org/officeDocument/2006/relationships/hyperlink" Target="https://www.aqwella.com/upload/iblock/c27/mini_50.png" TargetMode="External"/><Relationship Id="rId1226" Type="http://schemas.openxmlformats.org/officeDocument/2006/relationships/hyperlink" Target="https://www.aqwella.com/upload/iblock/438/inwn5qwq19nnc2yd2dp67330t17if7wt/750_750%20vision%20frame.jpg" TargetMode="External"/><Relationship Id="rId1433" Type="http://schemas.openxmlformats.org/officeDocument/2006/relationships/hyperlink" Target="https://www.aqwella.com/upload/iblock/c05/5ksmrcmhf9qxk8u09423hn80qc41u79a/auran_100_int_manchester_750&#1093;750.png" TargetMode="External"/><Relationship Id="rId1640" Type="http://schemas.openxmlformats.org/officeDocument/2006/relationships/hyperlink" Target="https://www.aqwella.com/upload/iblock/dc0/50&#1076;&#1082;%20&#1096;&#1082;&#1072;&#1092;.png" TargetMode="External"/><Relationship Id="rId1738" Type="http://schemas.openxmlformats.org/officeDocument/2006/relationships/hyperlink" Target="https://www.aqwella.com/upload/iblock/8ef/untitled%20(3).png" TargetMode="External"/><Relationship Id="rId3" Type="http://schemas.openxmlformats.org/officeDocument/2006/relationships/hyperlink" Target="https://www.aqwella.com/upload/iblock/358/Ba.04.36.jpg" TargetMode="External"/><Relationship Id="rId235" Type="http://schemas.openxmlformats.org/officeDocument/2006/relationships/hyperlink" Target="https://www.aqwella.com/upload/iblock/6a6/Neo_80_floor_tech.pdf" TargetMode="External"/><Relationship Id="rId442" Type="http://schemas.openxmlformats.org/officeDocument/2006/relationships/hyperlink" Target="https://www.aqwella.com/upload/iblock/8f0/3lvo08ygomblgjy5prl9iph8ylgh7nnr/wb_olimpia.png" TargetMode="External"/><Relationship Id="rId887" Type="http://schemas.openxmlformats.org/officeDocument/2006/relationships/hyperlink" Target="https://www.aqwella.com/upload/iblock/c74/RM0205%20.pdf" TargetMode="External"/><Relationship Id="rId1072" Type="http://schemas.openxmlformats.org/officeDocument/2006/relationships/hyperlink" Target="https://www.aqwella.com/upload/iblock/64d/foster_1000.png" TargetMode="External"/><Relationship Id="rId1500" Type="http://schemas.openxmlformats.org/officeDocument/2006/relationships/hyperlink" Target="https://www.aqwella.com/upload/iblock/831/41z1yf4pu5sf4d7plhvh0ft03pxgrqcq/PUR0108KS_01%20(1).png" TargetMode="External"/><Relationship Id="rId302" Type="http://schemas.openxmlformats.org/officeDocument/2006/relationships/hyperlink" Target="https://www.aqwella.com/upload/iblock/307/miami_05.jpg" TargetMode="External"/><Relationship Id="rId747" Type="http://schemas.openxmlformats.org/officeDocument/2006/relationships/hyperlink" Target="https://www.aqwella.com/upload/iblock/b6f/untitled%20(4).jpg" TargetMode="External"/><Relationship Id="rId954" Type="http://schemas.openxmlformats.org/officeDocument/2006/relationships/hyperlink" Target="https://www.aqwella.com/upload/iblock/78b/elegance_1050.png" TargetMode="External"/><Relationship Id="rId1377" Type="http://schemas.openxmlformats.org/officeDocument/2006/relationships/hyperlink" Target="https://www.aqwella.com/upload/iblock/7ec/ufvnab607xfd76fa9qk16ua5y253slkh/forma_r.png" TargetMode="External"/><Relationship Id="rId1584" Type="http://schemas.openxmlformats.org/officeDocument/2006/relationships/hyperlink" Target="https://www.aqwella.com/upload/iblock/e19/ALB0106RDZGR.png" TargetMode="External"/><Relationship Id="rId1791" Type="http://schemas.openxmlformats.org/officeDocument/2006/relationships/hyperlink" Target="https://www.aqwella.com/upload/iblock/0df/04,07.png" TargetMode="External"/><Relationship Id="rId1805" Type="http://schemas.openxmlformats.org/officeDocument/2006/relationships/hyperlink" Target="https://www.aqwella.com/upload/iblock/696/&#1096;&#1082;&#1072;&#1092;.png" TargetMode="External"/><Relationship Id="rId83" Type="http://schemas.openxmlformats.org/officeDocument/2006/relationships/hyperlink" Target="https://www.aqwella.com/upload/iblock/1fa/stil_1050.png" TargetMode="External"/><Relationship Id="rId179" Type="http://schemas.openxmlformats.org/officeDocument/2006/relationships/hyperlink" Target="https://www.aqwella.com/upload/iblock/081/foster_04.jpg" TargetMode="External"/><Relationship Id="rId386" Type="http://schemas.openxmlformats.org/officeDocument/2006/relationships/hyperlink" Target="https://www.aqwella.com/upload/iblock/9f4/120_2.png" TargetMode="External"/><Relationship Id="rId593" Type="http://schemas.openxmlformats.org/officeDocument/2006/relationships/hyperlink" Target="https://www.aqwella.com/upload/iblock/9fa/Mobi_tech.pdf" TargetMode="External"/><Relationship Id="rId607" Type="http://schemas.openxmlformats.org/officeDocument/2006/relationships/hyperlink" Target="https://www.aqwella.com/upload/iblock/c40/MOB0535DB+MOB0735BS.png" TargetMode="External"/><Relationship Id="rId814" Type="http://schemas.openxmlformats.org/officeDocument/2006/relationships/hyperlink" Target="https://www.aqwella.com/upload/iblock/8c0/Sity_60_tech.pdf" TargetMode="External"/><Relationship Id="rId1237" Type="http://schemas.openxmlformats.org/officeDocument/2006/relationships/hyperlink" Target="https://www.aqwella.com/upload/iblock/f6f/9ak1m1tjhkllbc6xhvsw136qbvejgpr8/Simplex_100_tech.pdf" TargetMode="External"/><Relationship Id="rId1444" Type="http://schemas.openxmlformats.org/officeDocument/2006/relationships/hyperlink" Target="https://www.aqwella.com/upload/iblock/c90/cxawku0yqzl3ln57nbo7ijetfqxhs3h4/PUR0535SH_02%20(1).png" TargetMode="External"/><Relationship Id="rId1651" Type="http://schemas.openxmlformats.org/officeDocument/2006/relationships/hyperlink" Target="https://www.aqwella.com/upload/iblock/b12/untitled80&#1089;&#1084;.png" TargetMode="External"/><Relationship Id="rId246" Type="http://schemas.openxmlformats.org/officeDocument/2006/relationships/hyperlink" Target="https://www.aqwella.com/upload/iblock/a80/Empire_tech.pdf" TargetMode="External"/><Relationship Id="rId453" Type="http://schemas.openxmlformats.org/officeDocument/2006/relationships/hyperlink" Target="https://www.aqwella.com/upload/iblock/65f/MOB0710BS.png" TargetMode="External"/><Relationship Id="rId660" Type="http://schemas.openxmlformats.org/officeDocument/2006/relationships/hyperlink" Target="https://www.aqwella.com/upload/iblock/f70/Mobi_tech.pdf" TargetMode="External"/><Relationship Id="rId898" Type="http://schemas.openxmlformats.org/officeDocument/2006/relationships/hyperlink" Target="https://www.aqwella.com/upload/iblock/5ca/Manchester_70_floor_tech.pdf" TargetMode="External"/><Relationship Id="rId1083" Type="http://schemas.openxmlformats.org/officeDocument/2006/relationships/hyperlink" Target="https://www.aqwella.com/upload/iblock/c1b/Urban_45_tech.pdf" TargetMode="External"/><Relationship Id="rId1290" Type="http://schemas.openxmlformats.org/officeDocument/2006/relationships/hyperlink" Target="https://www.aqwella.com/upload/iblock/5a8/d2xxrd0tas3t4tqdwvy4b4oz59srxrt0/Rodos_85_2n_tech.pdf" TargetMode="External"/><Relationship Id="rId1304" Type="http://schemas.openxmlformats.org/officeDocument/2006/relationships/hyperlink" Target="https://www.aqwella.com/upload/iblock/df1/8aesqh1j0vqghar9iez7rpwsac8w06wt/4610119205164.png" TargetMode="External"/><Relationship Id="rId1511" Type="http://schemas.openxmlformats.org/officeDocument/2006/relationships/hyperlink" Target="https://www.aqwella.com/upload/iblock/d96/skax4eon83s5i9i1furjhxa2ebn24k5b/750_750%20&#1088;&#1086;&#1076;&#1086;&#1089;%2055%20&#1079;&#1072;&#1082;&#1088;&#1099;&#1090;.png" TargetMode="External"/><Relationship Id="rId1749" Type="http://schemas.openxmlformats.org/officeDocument/2006/relationships/hyperlink" Target="https://www.aqwella.com/upload/iblock/89d/untitled%20(12).png" TargetMode="External"/><Relationship Id="rId106" Type="http://schemas.openxmlformats.org/officeDocument/2006/relationships/hyperlink" Target="https://www.aqwella.com/upload/iblock/19f/&#1090;&#1077;&#1093;&#1085;&#1080;&#1095;&#1077;&#1089;&#1082;&#1072;&#1103;%20&#1080;&#1085;&#1092;&#1086;&#1088;&#1084;&#1072;&#1094;&#1080;&#1103;.pdf" TargetMode="External"/><Relationship Id="rId313" Type="http://schemas.openxmlformats.org/officeDocument/2006/relationships/hyperlink" Target="https://www.aqwella.com/upload/iblock/4f6/miami_03.jpg" TargetMode="External"/><Relationship Id="rId758" Type="http://schemas.openxmlformats.org/officeDocument/2006/relationships/hyperlink" Target="https://www.aqwella.com/upload/iblock/ea0/frg_80_01.jpg" TargetMode="External"/><Relationship Id="rId965" Type="http://schemas.openxmlformats.org/officeDocument/2006/relationships/hyperlink" Target="https://www.aqwella.com/upload/iblock/c5c/Basic_P35_tech.pdf" TargetMode="External"/><Relationship Id="rId1150" Type="http://schemas.openxmlformats.org/officeDocument/2006/relationships/hyperlink" Target="https://www.aqwella.com/upload/iblock/404/Astrid_100_tech.pdf" TargetMode="External"/><Relationship Id="rId1388" Type="http://schemas.openxmlformats.org/officeDocument/2006/relationships/hyperlink" Target="https://www.aqwella.com/upload/iblock/2c5/oyl85bycawdh8f2swfpc965qptgaj22e/Terra_55_2n_tech.pdf" TargetMode="External"/><Relationship Id="rId1595" Type="http://schemas.openxmlformats.org/officeDocument/2006/relationships/hyperlink" Target="https://www.aqwella.com/upload/iblock/40b/UM0206.png" TargetMode="External"/><Relationship Id="rId1609" Type="http://schemas.openxmlformats.org/officeDocument/2006/relationships/hyperlink" Target="https://www.aqwella.com/upload/iblock/bbc/ACC0104W.png" TargetMode="External"/><Relationship Id="rId1816" Type="http://schemas.openxmlformats.org/officeDocument/2006/relationships/hyperlink" Target="https://www.aqwella.com/upload/iblock/94a/Ba-L.01.10.&#1050;_stil.png" TargetMode="External"/><Relationship Id="rId10" Type="http://schemas.openxmlformats.org/officeDocument/2006/relationships/hyperlink" Target="https://www.aqwella.com/upload/iblock/309/Barcelona_55_tech.pdf" TargetMode="External"/><Relationship Id="rId94" Type="http://schemas.openxmlformats.org/officeDocument/2006/relationships/hyperlink" Target="https://www.aqwella.com/upload/iblock/0e3/eleganse_650.png" TargetMode="External"/><Relationship Id="rId397" Type="http://schemas.openxmlformats.org/officeDocument/2006/relationships/hyperlink" Target="https://www.aqwella.com/upload/iblock/e0a/sifon.jpg" TargetMode="External"/><Relationship Id="rId520" Type="http://schemas.openxmlformats.org/officeDocument/2006/relationships/hyperlink" Target="https://www.aqwella.com/upload/iblock/faa/sifon.jpg" TargetMode="External"/><Relationship Id="rId618" Type="http://schemas.openxmlformats.org/officeDocument/2006/relationships/hyperlink" Target="https://www.aqwella.com/upload/iblock/797/&#1087;&#1077;&#1085;&#1072;&#1083;.png" TargetMode="External"/><Relationship Id="rId825" Type="http://schemas.openxmlformats.org/officeDocument/2006/relationships/hyperlink" Target="https://www.aqwella.com/upload/iblock/61f/&#1057;ity_60_tech.pdf" TargetMode="External"/><Relationship Id="rId1248" Type="http://schemas.openxmlformats.org/officeDocument/2006/relationships/hyperlink" Target="https://www.aqwella.com/upload/iblock/911/3xprrugynet57m8j1bl9gzivhxzuzs81/750_750%20&#1088;&#1086;&#1076;&#1086;&#1089;%20100%20&#1087;&#1086;&#1076;&#1074;&#1077;&#1089;.jpg" TargetMode="External"/><Relationship Id="rId1455" Type="http://schemas.openxmlformats.org/officeDocument/2006/relationships/hyperlink" Target="https://www.aqwella.com/upload/iblock/698/ns2kzf36dbkf16plaoqq5w97wns6uhgp/PUR0106GRM_02%20(1).png" TargetMode="External"/><Relationship Id="rId1662" Type="http://schemas.openxmlformats.org/officeDocument/2006/relationships/hyperlink" Target="https://www.aqwella.com/upload/iblock/830/untitled%20(27).png" TargetMode="External"/><Relationship Id="rId257" Type="http://schemas.openxmlformats.org/officeDocument/2006/relationships/hyperlink" Target="https://www.aqwella.com/upload/iblock/7b2/Empire_tech.pdf" TargetMode="External"/><Relationship Id="rId464" Type="http://schemas.openxmlformats.org/officeDocument/2006/relationships/hyperlink" Target="https://www.aqwella.com/upload/iblock/cfb/untitled%20(2).png" TargetMode="External"/><Relationship Id="rId1010" Type="http://schemas.openxmlformats.org/officeDocument/2006/relationships/hyperlink" Target="https://www.aqwella.com/upload/iblock/626/zetta_DG_34_crop.jpg" TargetMode="External"/><Relationship Id="rId1094" Type="http://schemas.openxmlformats.org/officeDocument/2006/relationships/hyperlink" Target="https://www.aqwella.com/upload/iblock/097/750_750%207.jpg" TargetMode="External"/><Relationship Id="rId1108" Type="http://schemas.openxmlformats.org/officeDocument/2006/relationships/hyperlink" Target="https://www.aqwella.com/upload/iblock/cd4/750_750%209.jpg" TargetMode="External"/><Relationship Id="rId1315" Type="http://schemas.openxmlformats.org/officeDocument/2006/relationships/hyperlink" Target="https://www.aqwella.com/upload/iblock/8b1/szp8f6a5ovgv7cfp8qm1dvxs7i84hwvo/Pure_100_tech.pdf" TargetMode="External"/><Relationship Id="rId117" Type="http://schemas.openxmlformats.org/officeDocument/2006/relationships/hyperlink" Target="https://www.aqwella.com/upload/iblock/45b/brig_65n_w.jpg" TargetMode="External"/><Relationship Id="rId671" Type="http://schemas.openxmlformats.org/officeDocument/2006/relationships/hyperlink" Target="https://www.aqwella.com/upload/iblock/20d/MOB0412+MOB0717BS.png" TargetMode="External"/><Relationship Id="rId769" Type="http://schemas.openxmlformats.org/officeDocument/2006/relationships/hyperlink" Target="https://www.aqwella.com/upload/iblock/89e/untitled%20(1).jpg" TargetMode="External"/><Relationship Id="rId976" Type="http://schemas.openxmlformats.org/officeDocument/2006/relationships/hyperlink" Target="https://www.aqwella.com/upload/iblock/c3a/infinity_100_front.png" TargetMode="External"/><Relationship Id="rId1399" Type="http://schemas.openxmlformats.org/officeDocument/2006/relationships/hyperlink" Target="https://aqwella.com/upload/iblock/a55/0ke3bjeczdlw71e2jdim2knyir3b5j4c/NER0804D.png" TargetMode="External"/><Relationship Id="rId324" Type="http://schemas.openxmlformats.org/officeDocument/2006/relationships/hyperlink" Target="https://www.aqwella.com/upload/iblock/694/malaga_900R.png" TargetMode="External"/><Relationship Id="rId531" Type="http://schemas.openxmlformats.org/officeDocument/2006/relationships/hyperlink" Target="https://www.aqwella.com/upload/iblock/99f/untitled.jpg" TargetMode="External"/><Relationship Id="rId629" Type="http://schemas.openxmlformats.org/officeDocument/2006/relationships/hyperlink" Target="https://www.aqwella.com/upload/iblock/db0/Mobi_tech.pdf" TargetMode="External"/><Relationship Id="rId1161" Type="http://schemas.openxmlformats.org/officeDocument/2006/relationships/hyperlink" Target="https://www.aqwella.com/upload/iblock/e04/fest_80.png" TargetMode="External"/><Relationship Id="rId1259" Type="http://schemas.openxmlformats.org/officeDocument/2006/relationships/hyperlink" Target="https://www.aqwella.com/upload/iblock/615/qv7f0m60zkt2p31zb05b44ngtydp8rs2/Rodos_50_2n_tech.pdf" TargetMode="External"/><Relationship Id="rId1466" Type="http://schemas.openxmlformats.org/officeDocument/2006/relationships/hyperlink" Target="https://www.aqwella.com/upload/iblock/224/f5m981olqwh7xeh828i6wlyjcd0zn5p8/aura_80_750&#1093;750.png" TargetMode="External"/><Relationship Id="rId836" Type="http://schemas.openxmlformats.org/officeDocument/2006/relationships/hyperlink" Target="https://www.aqwella.com/upload/iblock/b67/Smart_50_tech.pdf" TargetMode="External"/><Relationship Id="rId1021" Type="http://schemas.openxmlformats.org/officeDocument/2006/relationships/hyperlink" Target="https://www.aqwella.com/upload/iblock/04b/Alba_SG_34.jpg" TargetMode="External"/><Relationship Id="rId1119" Type="http://schemas.openxmlformats.org/officeDocument/2006/relationships/hyperlink" Target="https://www.aqwella.com/upload/iblock/bcf/&#1082;&#1086;&#1083;&#1083;&#1077;&#1082;&#1094;&#1080;&#1103;%20750_750.jpg" TargetMode="External"/><Relationship Id="rId1673" Type="http://schemas.openxmlformats.org/officeDocument/2006/relationships/hyperlink" Target="https://www.aqwella.com/upload/iblock/134/MOB0412+MOB0717W.png" TargetMode="External"/><Relationship Id="rId903" Type="http://schemas.openxmlformats.org/officeDocument/2006/relationships/hyperlink" Target="https://www.aqwella.com/upload/iblock/757/Allegro_105_2_tech.pdf" TargetMode="External"/><Relationship Id="rId1326" Type="http://schemas.openxmlformats.org/officeDocument/2006/relationships/hyperlink" Target="https://www.aqwella.com/upload/iblock/82d/nm305bualfj9oacepuyngo2h9wd2vw2q/4610119204013.png" TargetMode="External"/><Relationship Id="rId1533" Type="http://schemas.openxmlformats.org/officeDocument/2006/relationships/hyperlink" Target="https://www.aqwella.com/upload/iblock/378/wekk89ylt57lphv1m5980ru9o67j32q3/750_750%20vision%2070%20front%20(1).png" TargetMode="External"/><Relationship Id="rId1740" Type="http://schemas.openxmlformats.org/officeDocument/2006/relationships/hyperlink" Target="https://www.aqwella.com/upload/iblock/9c3/untitled%20(17).png" TargetMode="External"/><Relationship Id="rId32" Type="http://schemas.openxmlformats.org/officeDocument/2006/relationships/hyperlink" Target="https://www.aqwella.com/upload/iblock/da1/barcelona_50_01.jpg" TargetMode="External"/><Relationship Id="rId1600" Type="http://schemas.openxmlformats.org/officeDocument/2006/relationships/hyperlink" Target="https://www.aqwella.com/upload/iblock/82d/BAS0110DZ.png" TargetMode="External"/><Relationship Id="rId181" Type="http://schemas.openxmlformats.org/officeDocument/2006/relationships/hyperlink" Target="https://www.aqwella.com/upload/iblock/b9e/Foster_70_tech.pdf" TargetMode="External"/><Relationship Id="rId279" Type="http://schemas.openxmlformats.org/officeDocument/2006/relationships/hyperlink" Target="https://www.aqwella.com/upload/iblock/b75/genesis_006.jpg" TargetMode="External"/><Relationship Id="rId486" Type="http://schemas.openxmlformats.org/officeDocument/2006/relationships/hyperlink" Target="https://www.aqwella.com/upload/iblock/741/80.jpg" TargetMode="External"/><Relationship Id="rId693" Type="http://schemas.openxmlformats.org/officeDocument/2006/relationships/hyperlink" Target="https://www.aqwella.com/upload/iblock/e47/i003.jpg" TargetMode="External"/><Relationship Id="rId139" Type="http://schemas.openxmlformats.org/officeDocument/2006/relationships/hyperlink" Target="https://www.aqwella.com/upload/iblock/051/brig_75_02_opened.jpg" TargetMode="External"/><Relationship Id="rId346" Type="http://schemas.openxmlformats.org/officeDocument/2006/relationships/hyperlink" Target="https://www.aqwella.com/upload/iblock/13d/moby_120_opened_01.jpg" TargetMode="External"/><Relationship Id="rId553" Type="http://schemas.openxmlformats.org/officeDocument/2006/relationships/hyperlink" Target="https://www.aqwella.com/upload/iblock/2fa/untitled%20(1).jpg" TargetMode="External"/><Relationship Id="rId760" Type="http://schemas.openxmlformats.org/officeDocument/2006/relationships/hyperlink" Target="https://www.aqwella.com/upload/iblock/280/untitled1234567896966.jpg" TargetMode="External"/><Relationship Id="rId998" Type="http://schemas.openxmlformats.org/officeDocument/2006/relationships/hyperlink" Target="https://www.aqwella.com/upload/iblock/bb4/CMPSL0604D_02.png" TargetMode="External"/><Relationship Id="rId1183" Type="http://schemas.openxmlformats.org/officeDocument/2006/relationships/hyperlink" Target="https://www.aqwella.com/upload/iblock/c1e/wb_delta.png" TargetMode="External"/><Relationship Id="rId1390" Type="http://schemas.openxmlformats.org/officeDocument/2006/relationships/hyperlink" Target="https://aqwella.com/upload/iblock/d0f/clu6ntnos590eklh4r28hm5y0hsscu0k/crea_38_round_web2.png" TargetMode="External"/><Relationship Id="rId206" Type="http://schemas.openxmlformats.org/officeDocument/2006/relationships/hyperlink" Target="https://www.aqwella.com/upload/iblock/9bf/untitled.png" TargetMode="External"/><Relationship Id="rId413" Type="http://schemas.openxmlformats.org/officeDocument/2006/relationships/hyperlink" Target="https://www.aqwella.com/upload/iblock/316/untitled.png" TargetMode="External"/><Relationship Id="rId858" Type="http://schemas.openxmlformats.org/officeDocument/2006/relationships/hyperlink" Target="https://www.aqwella.com/upload/iblock/fc1/smart_80_03.jpg" TargetMode="External"/><Relationship Id="rId1043" Type="http://schemas.openxmlformats.org/officeDocument/2006/relationships/hyperlink" Target="https://www.aqwella.com/upload/iblock/15d/cube_90GR_opened.jpg" TargetMode="External"/><Relationship Id="rId1488" Type="http://schemas.openxmlformats.org/officeDocument/2006/relationships/hyperlink" Target="https://www.aqwella.com/upload/iblock/5f4/omoj9hkh2cezmjw2021ls77ynr705i8h/DU01052N_R.png" TargetMode="External"/><Relationship Id="rId1695" Type="http://schemas.openxmlformats.org/officeDocument/2006/relationships/hyperlink" Target="https://www.aqwella.com/upload/iblock/c91/MOB0106W+MOB0706DB.png" TargetMode="External"/><Relationship Id="rId620" Type="http://schemas.openxmlformats.org/officeDocument/2006/relationships/hyperlink" Target="https://www.aqwella.com/upload/iblock/2c0/MOB0735BS.png" TargetMode="External"/><Relationship Id="rId718" Type="http://schemas.openxmlformats.org/officeDocument/2006/relationships/hyperlink" Target="https://www.aqwella.com/upload/iblock/ca5/Manchester_60_hang_tech.pdf" TargetMode="External"/><Relationship Id="rId925" Type="http://schemas.openxmlformats.org/officeDocument/2006/relationships/hyperlink" Target="https://www.aqwella.com/upload/iblock/6e2/Accent_75_tech.pdf" TargetMode="External"/><Relationship Id="rId1250" Type="http://schemas.openxmlformats.org/officeDocument/2006/relationships/hyperlink" Target="https://www.aqwella.com/upload/iblock/8d3/zru16gsov0viwc55mkoyg814ljed0tec/750_750%20&#1088;&#1086;&#1076;&#1086;&#1089;%2070%20&#1086;&#1090;&#1082;&#1088;%20(1).png" TargetMode="External"/><Relationship Id="rId1348" Type="http://schemas.openxmlformats.org/officeDocument/2006/relationships/hyperlink" Target="https://www.aqwella.com/upload/iblock/a80/v80ovneux24ltcr88498d28ohm5otvt1/750_750%20pure%20white.jpg" TargetMode="External"/><Relationship Id="rId1555" Type="http://schemas.openxmlformats.org/officeDocument/2006/relationships/hyperlink" Target="https://www.aqwella.com/upload/iblock/2da/AST0110DD_01%20(1)%201.png" TargetMode="External"/><Relationship Id="rId1762" Type="http://schemas.openxmlformats.org/officeDocument/2006/relationships/hyperlink" Target="https://www.aqwella.com/upload/iblock/a15/untitled%20(8).png" TargetMode="External"/><Relationship Id="rId1110" Type="http://schemas.openxmlformats.org/officeDocument/2006/relationships/hyperlink" Target="https://www.aqwella.com/upload/iblock/51f/fest_80.png" TargetMode="External"/><Relationship Id="rId1208" Type="http://schemas.openxmlformats.org/officeDocument/2006/relationships/hyperlink" Target="https://www.aqwella.com/upload/iblock/1ee/01b106cgfdgedk26rqutj7xetmjhn3ab/750_750%20soul%20back%202.jpg" TargetMode="External"/><Relationship Id="rId1415" Type="http://schemas.openxmlformats.org/officeDocument/2006/relationships/hyperlink" Target="https://aqwella.com/upload/iblock/694/2co21a1ffygwwba559gxtmszsuo721vl/NER0108PD_open750&#1093;750.png" TargetMode="External"/><Relationship Id="rId54" Type="http://schemas.openxmlformats.org/officeDocument/2006/relationships/hyperlink" Target="https://www.aqwella.com/upload/iblock/107/la_donna_002.jpg" TargetMode="External"/><Relationship Id="rId1622" Type="http://schemas.openxmlformats.org/officeDocument/2006/relationships/hyperlink" Target="https://www.aqwella.com/upload/iblock/f10/untitled%20(21).png" TargetMode="External"/><Relationship Id="rId270" Type="http://schemas.openxmlformats.org/officeDocument/2006/relationships/hyperlink" Target="https://www.aqwella.com/upload/iblock/6f6/untitled%20(2).png" TargetMode="External"/><Relationship Id="rId130" Type="http://schemas.openxmlformats.org/officeDocument/2006/relationships/hyperlink" Target="https://www.aqwella.com/upload/iblock/68e/Brig_60_hang_tech.pdf" TargetMode="External"/><Relationship Id="rId368" Type="http://schemas.openxmlformats.org/officeDocument/2006/relationships/hyperlink" Target="https://www.aqwella.com/upload/iblock/5e1/ex4zmiwx4di2bvqwgag8l97hu46s7xa3/wb_olimpia.png" TargetMode="External"/><Relationship Id="rId575" Type="http://schemas.openxmlformats.org/officeDocument/2006/relationships/hyperlink" Target="https://www.aqwella.com/upload/iblock/289/60.png" TargetMode="External"/><Relationship Id="rId782" Type="http://schemas.openxmlformats.org/officeDocument/2006/relationships/hyperlink" Target="https://www.aqwella.com/upload/iblock/318/Fargo_80_tech.pdf" TargetMode="External"/><Relationship Id="rId228" Type="http://schemas.openxmlformats.org/officeDocument/2006/relationships/hyperlink" Target="https://www.aqwella.com/upload/iblock/c0a/untitled%20(17).png" TargetMode="External"/><Relationship Id="rId435" Type="http://schemas.openxmlformats.org/officeDocument/2006/relationships/hyperlink" Target="https://www.aqwella.com/upload/iblock/70c/untitled.png" TargetMode="External"/><Relationship Id="rId642" Type="http://schemas.openxmlformats.org/officeDocument/2006/relationships/hyperlink" Target="https://www.aqwella.com/upload/iblock/9a6/&#1096;&#1082;&#1072;&#1092;%2060.jpg" TargetMode="External"/><Relationship Id="rId1065" Type="http://schemas.openxmlformats.org/officeDocument/2006/relationships/hyperlink" Target="https://www.aqwella.com/upload/iblock/11a/533_800%2012.jpg" TargetMode="External"/><Relationship Id="rId1272" Type="http://schemas.openxmlformats.org/officeDocument/2006/relationships/hyperlink" Target="https://www.aqwella.com/upload/iblock/611/g8lgplcfe9gx5c4q7qghkilnmp43w921/750_750%20%20&#1088;&#1086;&#1076;&#1086;&#1089;%2070%20&#1092;&#1088;&#1086;&#1085;&#1090;%20&#1087;&#1086;&#1076;&#1074;&#1077;&#1089;.jpg" TargetMode="External"/><Relationship Id="rId502" Type="http://schemas.openxmlformats.org/officeDocument/2006/relationships/hyperlink" Target="https://www.aqwella.com/upload/iblock/ad1/moby_100_inbani.jpg" TargetMode="External"/><Relationship Id="rId947" Type="http://schemas.openxmlformats.org/officeDocument/2006/relationships/hyperlink" Target="https://www.aqwella.com/upload/iblock/04d/BAS0108DZ_02.jpg" TargetMode="External"/><Relationship Id="rId1132" Type="http://schemas.openxmlformats.org/officeDocument/2006/relationships/hyperlink" Target="https://www.aqwella.com/upload/iblock/2bf/best_shelf.png" TargetMode="External"/><Relationship Id="rId1577" Type="http://schemas.openxmlformats.org/officeDocument/2006/relationships/hyperlink" Target="https://www.aqwella.com/upload/iblock/893/CUB_0535W.png" TargetMode="External"/><Relationship Id="rId1784" Type="http://schemas.openxmlformats.org/officeDocument/2006/relationships/hyperlink" Target="https://www.aqwella.com/upload/iblock/90d/br.01.07.2.jpg" TargetMode="External"/><Relationship Id="rId76" Type="http://schemas.openxmlformats.org/officeDocument/2006/relationships/hyperlink" Target="https://www.aqwella.com/upload/iblock/ec2/Allegro_P4k_tech.pdf" TargetMode="External"/><Relationship Id="rId807" Type="http://schemas.openxmlformats.org/officeDocument/2006/relationships/hyperlink" Target="https://www.aqwella.com/upload/iblock/087/Sity_50_tech.pdf" TargetMode="External"/><Relationship Id="rId1437" Type="http://schemas.openxmlformats.org/officeDocument/2006/relationships/hyperlink" Target="https://www.aqwella.com/upload/iblock/0a5/r4jxf52svwlx1fbz5d1z40c882svhy6e/TER01051DB_L_01.jpg" TargetMode="External"/><Relationship Id="rId1644" Type="http://schemas.openxmlformats.org/officeDocument/2006/relationships/hyperlink" Target="https://www.aqwella.com/upload/iblock/54a/50%20&#1076;&#1091;&#1073;%20&#1082;&#1072;&#1085;&#1072;&#1076;&#1089;&#1082;&#1080;&#1081;.png" TargetMode="External"/><Relationship Id="rId1504" Type="http://schemas.openxmlformats.org/officeDocument/2006/relationships/hyperlink" Target="https://www.aqwella.com/upload/iblock/931/t79lo49l89zccmjgeitc1sglzzfwg3a2/PUR0106KS_01%20(1).png" TargetMode="External"/><Relationship Id="rId1711" Type="http://schemas.openxmlformats.org/officeDocument/2006/relationships/hyperlink" Target="https://www.aqwella.com/upload/iblock/488/MOB0108BS+MOB0708BS.png" TargetMode="External"/><Relationship Id="rId292" Type="http://schemas.openxmlformats.org/officeDocument/2006/relationships/hyperlink" Target="https://www.aqwella.com/upload/iblock/ee0/Untitled%20(5).png" TargetMode="External"/><Relationship Id="rId1809" Type="http://schemas.openxmlformats.org/officeDocument/2006/relationships/hyperlink" Target="https://www.aqwella.com/upload/iblock/c94/LAD0207B.jpg" TargetMode="External"/><Relationship Id="rId597" Type="http://schemas.openxmlformats.org/officeDocument/2006/relationships/hyperlink" Target="https://www.aqwella.com/upload/iblock/cb8/&#1087;&#1077;&#1085;&#1072;&#1083;.png" TargetMode="External"/><Relationship Id="rId152" Type="http://schemas.openxmlformats.org/officeDocument/2006/relationships/hyperlink" Target="https://www.aqwella.com/upload/iblock/525/stil_650.png" TargetMode="External"/><Relationship Id="rId457" Type="http://schemas.openxmlformats.org/officeDocument/2006/relationships/hyperlink" Target="https://www.aqwella.com/upload/iblock/a43/untitled1.jpg" TargetMode="External"/><Relationship Id="rId1087" Type="http://schemas.openxmlformats.org/officeDocument/2006/relationships/hyperlink" Target="https://www.aqwella.com/upload/iblock/750/750_750%2010.jpg" TargetMode="External"/><Relationship Id="rId1294" Type="http://schemas.openxmlformats.org/officeDocument/2006/relationships/hyperlink" Target="https://www.aqwella.com/upload/iblock/821/g7019m2oth8xmhdj6c4z8y1qtwyd6mmv/Rodos_P35_tech.pdf" TargetMode="External"/><Relationship Id="rId664" Type="http://schemas.openxmlformats.org/officeDocument/2006/relationships/hyperlink" Target="https://www.aqwella.com/upload/iblock/b86/&#1096;&#1082;&#1072;&#1092;.jpg" TargetMode="External"/><Relationship Id="rId871" Type="http://schemas.openxmlformats.org/officeDocument/2006/relationships/hyperlink" Target="https://www.aqwella.com/upload/iblock/42e/neringa_003.jpg" TargetMode="External"/><Relationship Id="rId969" Type="http://schemas.openxmlformats.org/officeDocument/2006/relationships/hyperlink" Target="https://www.aqwella.com/upload/iblock/4a5/UM_with_logo.png" TargetMode="External"/><Relationship Id="rId1599" Type="http://schemas.openxmlformats.org/officeDocument/2006/relationships/hyperlink" Target="https://www.aqwella.com/upload/iblock/64a/BAS0207DZ.png" TargetMode="External"/><Relationship Id="rId317" Type="http://schemas.openxmlformats.org/officeDocument/2006/relationships/hyperlink" Target="https://www.aqwella.com/upload/iblock/3eb/malaga_900L.png" TargetMode="External"/><Relationship Id="rId524" Type="http://schemas.openxmlformats.org/officeDocument/2006/relationships/hyperlink" Target="https://www.aqwella.com/upload/iblock/5e1/MOB0708W.png" TargetMode="External"/><Relationship Id="rId731" Type="http://schemas.openxmlformats.org/officeDocument/2006/relationships/hyperlink" Target="https://www.aqwella.com/upload/iblock/52f/untitled%20(19).png" TargetMode="External"/><Relationship Id="rId1154" Type="http://schemas.openxmlformats.org/officeDocument/2006/relationships/hyperlink" Target="https://www.aqwella.com/upload/iblock/9cd/fest_60.png" TargetMode="External"/><Relationship Id="rId1361" Type="http://schemas.openxmlformats.org/officeDocument/2006/relationships/hyperlink" Target="https://www.aqwella.com/upload/iblock/c6d/4vxuoj95rq1hj2cvl6ias1a15ee4w93m/Duet_55_1_tech.pdf" TargetMode="External"/><Relationship Id="rId1459" Type="http://schemas.openxmlformats.org/officeDocument/2006/relationships/hyperlink" Target="https://www.aqwella.com/upload/iblock/be2/r1c0ksw770pmmo5fh07ywjfj48zvk91j/PUR0110KS_02%20(1).png" TargetMode="External"/><Relationship Id="rId98" Type="http://schemas.openxmlformats.org/officeDocument/2006/relationships/hyperlink" Target="https://www.aqwella.com/upload/iblock/684/Allegro_65_3_tech.pdf" TargetMode="External"/><Relationship Id="rId829" Type="http://schemas.openxmlformats.org/officeDocument/2006/relationships/hyperlink" Target="https://www.aqwella.com/upload/iblock/097/untitled%20(3).png" TargetMode="External"/><Relationship Id="rId1014" Type="http://schemas.openxmlformats.org/officeDocument/2006/relationships/hyperlink" Target="https://www.aqwella.com/upload/iblock/e80/Alba_60_tech.pdf" TargetMode="External"/><Relationship Id="rId1221" Type="http://schemas.openxmlformats.org/officeDocument/2006/relationships/hyperlink" Target="https://www.aqwella.com/upload/iblock/ece/2oa54hro0i23cbh6dfw3e89rxo1eav6x/750_750%20vision%20front3.jpg" TargetMode="External"/><Relationship Id="rId1666" Type="http://schemas.openxmlformats.org/officeDocument/2006/relationships/hyperlink" Target="https://www.aqwella.com/upload/iblock/c4a/untitled%20(13).png" TargetMode="External"/><Relationship Id="rId1319" Type="http://schemas.openxmlformats.org/officeDocument/2006/relationships/hyperlink" Target="https://www.aqwella.com/upload/iblock/be6/g7j261fbv3ak09spnygr95rvs90rbvzy/4610119204013.png" TargetMode="External"/><Relationship Id="rId1526" Type="http://schemas.openxmlformats.org/officeDocument/2006/relationships/hyperlink" Target="https://www.aqwella.com/upload/iblock/69b/hiwsmj09yqce8cx1pxi4lwq6qnjbbkj4/750_750%20simplex%20100.png" TargetMode="External"/><Relationship Id="rId1733" Type="http://schemas.openxmlformats.org/officeDocument/2006/relationships/hyperlink" Target="https://www.aqwella.com/upload/iblock/f11/Untitled%20(14).png" TargetMode="External"/><Relationship Id="rId25" Type="http://schemas.openxmlformats.org/officeDocument/2006/relationships/hyperlink" Target="https://www.aqwella.com/upload/iblock/877/Barcelona_P45_tech.pdf" TargetMode="External"/><Relationship Id="rId1800" Type="http://schemas.openxmlformats.org/officeDocument/2006/relationships/hyperlink" Target="https://www.aqwella.com/upload/iblock/e50/Agr.01.05_1.jpg" TargetMode="External"/><Relationship Id="rId174" Type="http://schemas.openxmlformats.org/officeDocument/2006/relationships/hyperlink" Target="https://www.aqwella.com/upload/iblock/cc5/untitled.png" TargetMode="External"/><Relationship Id="rId381" Type="http://schemas.openxmlformats.org/officeDocument/2006/relationships/hyperlink" Target="https://www.aqwella.com/upload/iblock/3a5/MOB0712BS.png" TargetMode="External"/><Relationship Id="rId241" Type="http://schemas.openxmlformats.org/officeDocument/2006/relationships/hyperlink" Target="https://www.aqwella.com/upload/iblock/2df/empire_01.jpg" TargetMode="External"/><Relationship Id="rId479" Type="http://schemas.openxmlformats.org/officeDocument/2006/relationships/hyperlink" Target="https://www.aqwella.com/upload/iblock/f67/MOB0708BS.png" TargetMode="External"/><Relationship Id="rId686" Type="http://schemas.openxmlformats.org/officeDocument/2006/relationships/hyperlink" Target="https://www.aqwella.com/upload/iblock/a30/untitled%20(1).png" TargetMode="External"/><Relationship Id="rId893" Type="http://schemas.openxmlformats.org/officeDocument/2006/relationships/hyperlink" Target="https://www.aqwella.com/upload/iblock/314/untitled%20(1).png" TargetMode="External"/><Relationship Id="rId339" Type="http://schemas.openxmlformats.org/officeDocument/2006/relationships/hyperlink" Target="https://www.aqwella.com/upload/iblock/670/100_1.jpg" TargetMode="External"/><Relationship Id="rId546" Type="http://schemas.openxmlformats.org/officeDocument/2006/relationships/hyperlink" Target="https://www.aqwella.com/upload/iblock/000/60.png" TargetMode="External"/><Relationship Id="rId753" Type="http://schemas.openxmlformats.org/officeDocument/2006/relationships/hyperlink" Target="https://www.aqwella.com/upload/iblock/b6d/foster_800.png" TargetMode="External"/><Relationship Id="rId1176" Type="http://schemas.openxmlformats.org/officeDocument/2006/relationships/hyperlink" Target="https://www.aqwella.com/upload/iblock/92e/POR0104WB_02.png" TargetMode="External"/><Relationship Id="rId1383" Type="http://schemas.openxmlformats.org/officeDocument/2006/relationships/hyperlink" Target="https://www.aqwella.com/upload/iblock/8d8/3axl8zsr7tmit0soxdx471jmwjzqmh1u/Terra_55_2n_tech.pdf" TargetMode="External"/><Relationship Id="rId101" Type="http://schemas.openxmlformats.org/officeDocument/2006/relationships/hyperlink" Target="https://www.aqwella.com/upload/iblock/681/stil_750.png" TargetMode="External"/><Relationship Id="rId406" Type="http://schemas.openxmlformats.org/officeDocument/2006/relationships/hyperlink" Target="https://www.aqwella.com/upload/iblock/826/untitled1.jpg" TargetMode="External"/><Relationship Id="rId960" Type="http://schemas.openxmlformats.org/officeDocument/2006/relationships/hyperlink" Target="https://www.aqwella.com/upload/iblock/f91/BAS0108DZ_04.jpg" TargetMode="External"/><Relationship Id="rId1036" Type="http://schemas.openxmlformats.org/officeDocument/2006/relationships/hyperlink" Target="https://www.aqwella.com/upload/iblock/c59/cube_70W_um_mirror.jpg" TargetMode="External"/><Relationship Id="rId1243" Type="http://schemas.openxmlformats.org/officeDocument/2006/relationships/hyperlink" Target="https://www.aqwella.com/upload/iblock/9ad/7xctyu4bh2sfrqdju1y90o4m00mxgs5o/Simplex_70_tech.pdf" TargetMode="External"/><Relationship Id="rId1590" Type="http://schemas.openxmlformats.org/officeDocument/2006/relationships/hyperlink" Target="https://www.aqwella.com/upload/iblock/2ab/ALB0106LDZW.png" TargetMode="External"/><Relationship Id="rId1688" Type="http://schemas.openxmlformats.org/officeDocument/2006/relationships/hyperlink" Target="https://www.aqwella.com/upload/iblock/7e1/MOB0535DB+MOB0735W.png" TargetMode="External"/><Relationship Id="rId613" Type="http://schemas.openxmlformats.org/officeDocument/2006/relationships/hyperlink" Target="https://www.aqwella.com/upload/iblock/393/&#1087;&#1077;&#1085;&#1072;&#1083;.png" TargetMode="External"/><Relationship Id="rId820" Type="http://schemas.openxmlformats.org/officeDocument/2006/relationships/hyperlink" Target="https://www.aqwella.com/upload/iblock/658/&#1057;ity_50_tech.pdf" TargetMode="External"/><Relationship Id="rId918" Type="http://schemas.openxmlformats.org/officeDocument/2006/relationships/hyperlink" Target="https://www.aqwella.com/upload/iblock/31b/accent_60_w_edge.jpg" TargetMode="External"/><Relationship Id="rId1450" Type="http://schemas.openxmlformats.org/officeDocument/2006/relationships/hyperlink" Target="https://www.aqwella.com/upload/iblock/85a/ue8zorjna0vk3wjeouupm0j81gsndd6z/PUR0108KS_02%20(1).png" TargetMode="External"/><Relationship Id="rId1548" Type="http://schemas.openxmlformats.org/officeDocument/2006/relationships/hyperlink" Target="https://www.aqwella.com/upload/iblock/aa3/w4f5oy0twsmd3kvdot875rwjr8q1igqu/750_750%20moon%20100%20back.png" TargetMode="External"/><Relationship Id="rId1755" Type="http://schemas.openxmlformats.org/officeDocument/2006/relationships/hyperlink" Target="https://www.aqwella.com/upload/iblock/6e6/untitled%20(1).png" TargetMode="External"/><Relationship Id="rId1103" Type="http://schemas.openxmlformats.org/officeDocument/2006/relationships/hyperlink" Target="https://www.aqwella.com/upload/iblock/4e0/fest_60.png" TargetMode="External"/><Relationship Id="rId1310" Type="http://schemas.openxmlformats.org/officeDocument/2006/relationships/hyperlink" Target="https://www.aqwella.com/upload/iblock/154/gb9zs4snpw180usg9yeia5mojzeua39a/4610119205164.png" TargetMode="External"/><Relationship Id="rId1408" Type="http://schemas.openxmlformats.org/officeDocument/2006/relationships/hyperlink" Target="https://aqwella.com/upload/iblock/cd2/wkrx3ydcwsci1yf1h2mflon6f2302b9k/neringa_004.jpg" TargetMode="External"/><Relationship Id="rId47" Type="http://schemas.openxmlformats.org/officeDocument/2006/relationships/hyperlink" Target="https://www.aqwella.com/upload/iblock/3bb/barcelona_75_basin.jpg" TargetMode="External"/><Relationship Id="rId1615" Type="http://schemas.openxmlformats.org/officeDocument/2006/relationships/hyperlink" Target="https://www.aqwella.com/upload/iblock/846/100.png" TargetMode="External"/><Relationship Id="rId1822" Type="http://schemas.openxmlformats.org/officeDocument/2006/relationships/hyperlink" Target="https://www.aqwella.com/upload/iblock/72d/Ba.05.03_02.png" TargetMode="External"/><Relationship Id="rId196" Type="http://schemas.openxmlformats.org/officeDocument/2006/relationships/hyperlink" Target="https://www.aqwella.com/upload/iblock/a22/Leon-MP%20tech.pdf" TargetMode="External"/><Relationship Id="rId263" Type="http://schemas.openxmlformats.org/officeDocument/2006/relationships/hyperlink" Target="https://www.aqwella.com/upload/iblock/ee2/Empire_tech.pdf" TargetMode="External"/><Relationship Id="rId470" Type="http://schemas.openxmlformats.org/officeDocument/2006/relationships/hyperlink" Target="https://www.aqwella.com/upload/iblock/929/MOB0710W.png" TargetMode="External"/><Relationship Id="rId123" Type="http://schemas.openxmlformats.org/officeDocument/2006/relationships/hyperlink" Target="https://www.aqwella.com/upload/iblock/00c/40&#1089;&#1084;.png" TargetMode="External"/><Relationship Id="rId330" Type="http://schemas.openxmlformats.org/officeDocument/2006/relationships/hyperlink" Target="https://www.aqwella.com/upload/iblock/102/miami_10.jpg" TargetMode="External"/><Relationship Id="rId568" Type="http://schemas.openxmlformats.org/officeDocument/2006/relationships/hyperlink" Target="https://www.aqwella.com/upload/iblock/d25/untitled.jpg" TargetMode="External"/><Relationship Id="rId775" Type="http://schemas.openxmlformats.org/officeDocument/2006/relationships/hyperlink" Target="https://www.aqwella.com/upload/iblock/e6f/untitled%20(5).jpg" TargetMode="External"/><Relationship Id="rId982" Type="http://schemas.openxmlformats.org/officeDocument/2006/relationships/hyperlink" Target="https://www.aqwella.com/upload/iblock/539/bergamo_100_34_W.png" TargetMode="External"/><Relationship Id="rId1198" Type="http://schemas.openxmlformats.org/officeDocument/2006/relationships/hyperlink" Target="https://www.aqwella.com/upload/iblock/dc2/dla6v06q6hnea110aepdld2vq9ujq2qc/Moon_80_&#1040;_tech.pdf" TargetMode="External"/><Relationship Id="rId428" Type="http://schemas.openxmlformats.org/officeDocument/2006/relationships/hyperlink" Target="https://www.aqwella.com/upload/iblock/9b8/untitled%20(1).png" TargetMode="External"/><Relationship Id="rId635" Type="http://schemas.openxmlformats.org/officeDocument/2006/relationships/hyperlink" Target="https://www.aqwella.com/upload/iblock/03b/MOB0406+MOB0717DB.png" TargetMode="External"/><Relationship Id="rId842" Type="http://schemas.openxmlformats.org/officeDocument/2006/relationships/hyperlink" Target="https://www.aqwella.com/upload/iblock/b44/smart_60_05.jpg" TargetMode="External"/><Relationship Id="rId1058" Type="http://schemas.openxmlformats.org/officeDocument/2006/relationships/hyperlink" Target="https://www.aqwella.com/upload/iblock/33d/Cube_900_tech.pdf" TargetMode="External"/><Relationship Id="rId1265" Type="http://schemas.openxmlformats.org/officeDocument/2006/relationships/hyperlink" Target="https://www.aqwella.com/upload/iblock/8c8/4kf27pcxtqhisnx0f4basm7tpqw9mzma/750_750%20&#1088;&#1086;&#1076;&#1086;&#1089;%2060%20&#1085;&#1072;&#1087;&#1086;&#1083;.jpg" TargetMode="External"/><Relationship Id="rId1472" Type="http://schemas.openxmlformats.org/officeDocument/2006/relationships/hyperlink" Target="https://aqwella.com/upload/iblock/097/31h6vxsvz02zweh825ui4nrrmrccwc06/NER010_750&#1093;750.png" TargetMode="External"/><Relationship Id="rId702" Type="http://schemas.openxmlformats.org/officeDocument/2006/relationships/hyperlink" Target="https://www.aqwella.com/upload/iblock/b80/forma_r.png" TargetMode="External"/><Relationship Id="rId1125" Type="http://schemas.openxmlformats.org/officeDocument/2006/relationships/hyperlink" Target="https://www.aqwella.com/upload/iblock/c4a/750_750_7.jpg" TargetMode="External"/><Relationship Id="rId1332" Type="http://schemas.openxmlformats.org/officeDocument/2006/relationships/hyperlink" Target="https://www.aqwella.com/upload/iblock/c68/5afcgmfklp8wrtk024lhn5uliymxs97y/PUR0108GRM_02%20(1).png" TargetMode="External"/><Relationship Id="rId1777" Type="http://schemas.openxmlformats.org/officeDocument/2006/relationships/hyperlink" Target="https://www.aqwella.com/upload/iblock/c55/untitled%20(1).png" TargetMode="External"/><Relationship Id="rId69" Type="http://schemas.openxmlformats.org/officeDocument/2006/relationships/hyperlink" Target="https://www.aqwella.com/upload/iblock/6b7/la_donna_003.jpg" TargetMode="External"/><Relationship Id="rId1637" Type="http://schemas.openxmlformats.org/officeDocument/2006/relationships/hyperlink" Target="https://www.aqwella.com/upload/iblock/834/untitled%20(1).png" TargetMode="External"/><Relationship Id="rId1704" Type="http://schemas.openxmlformats.org/officeDocument/2006/relationships/hyperlink" Target="https://www.aqwella.com/upload/iblock/85a/MOB0108W+MOB0708DB.png" TargetMode="External"/><Relationship Id="rId285" Type="http://schemas.openxmlformats.org/officeDocument/2006/relationships/hyperlink" Target="https://www.aqwella.com/upload/iblock/e07/Genesis_tech.pdf" TargetMode="External"/><Relationship Id="rId492" Type="http://schemas.openxmlformats.org/officeDocument/2006/relationships/hyperlink" Target="https://www.aqwella.com/upload/iblock/e4d/mobi_basins.jpg" TargetMode="External"/><Relationship Id="rId797" Type="http://schemas.openxmlformats.org/officeDocument/2006/relationships/hyperlink" Target="https://www.aqwella.com/upload/iblock/e1b/infinity_800.png" TargetMode="External"/><Relationship Id="rId145" Type="http://schemas.openxmlformats.org/officeDocument/2006/relationships/hyperlink" Target="https://www.aqwella.com/upload/iblock/e45/Untitled%20(2).png" TargetMode="External"/><Relationship Id="rId352" Type="http://schemas.openxmlformats.org/officeDocument/2006/relationships/hyperlink" Target="https://www.aqwella.com/upload/iblock/a17/hgib78c7t9v59f5fmwka1lzumbqmf3jc/wb_olimpia.png" TargetMode="External"/><Relationship Id="rId1287" Type="http://schemas.openxmlformats.org/officeDocument/2006/relationships/hyperlink" Target="https://www.aqwella.com/upload/iblock/ef9/hh13j6n8ujhyykpfc1ojgfv9w3aqgoa5/750_750%20&#1088;&#1086;&#1076;&#1086;&#1089;%2060%20&#1085;&#1072;&#1087;&#1086;&#1083;.jpg" TargetMode="External"/><Relationship Id="rId212" Type="http://schemas.openxmlformats.org/officeDocument/2006/relationships/hyperlink" Target="https://www.aqwella.com/upload/iblock/1d4/untitled%20(6).png" TargetMode="External"/><Relationship Id="rId657" Type="http://schemas.openxmlformats.org/officeDocument/2006/relationships/hyperlink" Target="https://www.aqwella.com/upload/iblock/60f/MOB0717BS.png" TargetMode="External"/><Relationship Id="rId864" Type="http://schemas.openxmlformats.org/officeDocument/2006/relationships/hyperlink" Target="https://www.aqwella.com/upload/iblock/7c3/verona_01.jpg" TargetMode="External"/><Relationship Id="rId1494" Type="http://schemas.openxmlformats.org/officeDocument/2006/relationships/hyperlink" Target="https://www.aqwella.com/upload/iblock/8da/lzucvsih2sw8g207vpgt8gspp60btw6y/PUR0535SH_01%20(1).png" TargetMode="External"/><Relationship Id="rId1799" Type="http://schemas.openxmlformats.org/officeDocument/2006/relationships/hyperlink" Target="https://www.aqwella.com/upload/iblock/ea4/Agr.01.05_2.jpg" TargetMode="External"/><Relationship Id="rId517" Type="http://schemas.openxmlformats.org/officeDocument/2006/relationships/hyperlink" Target="https://www.aqwella.com/upload/iblock/c38/Mobi_tech.pdf" TargetMode="External"/><Relationship Id="rId724" Type="http://schemas.openxmlformats.org/officeDocument/2006/relationships/hyperlink" Target="https://www.aqwella.com/upload/iblock/2bf/untitled%20(22).png" TargetMode="External"/><Relationship Id="rId931" Type="http://schemas.openxmlformats.org/officeDocument/2006/relationships/hyperlink" Target="https://www.aqwella.com/upload/iblock/39e/accent_120_w_main.jpg" TargetMode="External"/><Relationship Id="rId1147" Type="http://schemas.openxmlformats.org/officeDocument/2006/relationships/hyperlink" Target="https://www.aqwella.com/upload/iblock/f5f/750_750_7.jpg" TargetMode="External"/><Relationship Id="rId1354" Type="http://schemas.openxmlformats.org/officeDocument/2006/relationships/hyperlink" Target="https://www.aqwella.com/upload/iblock/e9c/enukitz1ba3p4fja2enw8ywt89u7uscv/Pure_100_tech.pdf" TargetMode="External"/><Relationship Id="rId1561" Type="http://schemas.openxmlformats.org/officeDocument/2006/relationships/hyperlink" Target="https://www.aqwella.com/upload/iblock/ee4/URB0535DD.png" TargetMode="External"/><Relationship Id="rId60" Type="http://schemas.openxmlformats.org/officeDocument/2006/relationships/hyperlink" Target="https://www.aqwella.com/upload/iblock/503/la_donna_001.jpg" TargetMode="External"/><Relationship Id="rId1007" Type="http://schemas.openxmlformats.org/officeDocument/2006/relationships/hyperlink" Target="https://www.aqwella.com/upload/iblock/a82/Alba_DG_opened.jpg" TargetMode="External"/><Relationship Id="rId1214" Type="http://schemas.openxmlformats.org/officeDocument/2006/relationships/hyperlink" Target="https://www.aqwella.com/upload/iblock/47d/52gy9e2w1tqahndbcqe03cjmznczndju/750_750%20vision%20front2.jpg" TargetMode="External"/><Relationship Id="rId1421" Type="http://schemas.openxmlformats.org/officeDocument/2006/relationships/hyperlink" Target="https://www.aqwella.com/upload/iblock/d07/rb8zdrifqgeh26pyavveechpos65m3gp/aura_100_tech.png" TargetMode="External"/><Relationship Id="rId1659" Type="http://schemas.openxmlformats.org/officeDocument/2006/relationships/hyperlink" Target="https://www.aqwella.com/upload/iblock/3de/untitled%20(9).png" TargetMode="External"/><Relationship Id="rId1519" Type="http://schemas.openxmlformats.org/officeDocument/2006/relationships/hyperlink" Target="https://www.aqwella.com/upload/iblock/b8c/1m2rb16u0uueystddjxn2ixunxygz1l6/750_750%20&#1088;&#1086;&#1076;&#1086;&#1089;%2050%202%20&#1079;&#1072;&#1082;&#1088;&#1099;&#1090;%20&#1085;&#1072;&#1087;&#1086;&#1083;.png" TargetMode="External"/><Relationship Id="rId1726" Type="http://schemas.openxmlformats.org/officeDocument/2006/relationships/hyperlink" Target="https://www.aqwella.com/upload/iblock/968/MOB0112DB%20+%20MOB0712BS.png" TargetMode="External"/><Relationship Id="rId18" Type="http://schemas.openxmlformats.org/officeDocument/2006/relationships/hyperlink" Target="https://www.aqwella.com/upload/iblock/ee1/Ba.02.0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F2FC6-CE0D-46B9-9938-2353822C8565}">
  <dimension ref="A1:CP619"/>
  <sheetViews>
    <sheetView topLeftCell="M1" zoomScaleNormal="100" workbookViewId="0">
      <pane ySplit="1" topLeftCell="A2" activePane="bottomLeft" state="frozen"/>
      <selection activeCell="I1" sqref="I1"/>
      <selection pane="bottomLeft" activeCell="BA1" sqref="T1:BA1"/>
    </sheetView>
  </sheetViews>
  <sheetFormatPr defaultRowHeight="15" x14ac:dyDescent="0.25"/>
  <cols>
    <col min="1" max="1" width="12.85546875" style="51" customWidth="1"/>
    <col min="2" max="2" width="8.140625" style="51" customWidth="1"/>
    <col min="3" max="3" width="12.85546875" style="51" customWidth="1"/>
    <col min="4" max="4" width="36.42578125" style="51" customWidth="1"/>
    <col min="5" max="5" width="40" style="51" customWidth="1"/>
    <col min="6" max="6" width="30.5703125" style="51" customWidth="1"/>
    <col min="7" max="7" width="161.5703125" style="51" customWidth="1"/>
    <col min="8" max="8" width="147.42578125" style="51" customWidth="1"/>
    <col min="9" max="10" width="18.7109375" style="51" customWidth="1"/>
    <col min="11" max="11" width="20" style="51" customWidth="1"/>
    <col min="12" max="12" width="21.140625" style="51" customWidth="1"/>
    <col min="13" max="13" width="14" style="51" customWidth="1"/>
    <col min="14" max="14" width="15.28515625" style="51" customWidth="1"/>
    <col min="15" max="15" width="18.7109375" style="51" customWidth="1"/>
    <col min="16" max="16" width="23.42578125" style="51" customWidth="1"/>
    <col min="17" max="17" width="17.5703125" style="51" customWidth="1"/>
    <col min="18" max="18" width="23.42578125" style="51" customWidth="1"/>
    <col min="19" max="19" width="133.28515625" style="51" customWidth="1"/>
    <col min="20" max="20" width="17.5703125" style="51" customWidth="1"/>
    <col min="21" max="21" width="9.28515625" style="51" customWidth="1"/>
    <col min="22" max="22" width="20" style="51" customWidth="1"/>
    <col min="23" max="23" width="16.42578125" style="51" customWidth="1"/>
    <col min="24" max="24" width="24.7109375" style="51" customWidth="1"/>
    <col min="25" max="25" width="17.5703125" style="51" customWidth="1"/>
    <col min="26" max="26" width="16.42578125" style="51" customWidth="1"/>
    <col min="27" max="27" width="10.5703125" style="51" customWidth="1"/>
    <col min="28" max="28" width="21.140625" style="51" customWidth="1"/>
    <col min="29" max="29" width="23.42578125" style="51" customWidth="1"/>
    <col min="30" max="30" width="20" style="51" customWidth="1"/>
    <col min="31" max="31" width="27" style="51" customWidth="1"/>
    <col min="32" max="32" width="16.42578125" style="51" customWidth="1"/>
    <col min="33" max="33" width="14" style="51" customWidth="1"/>
    <col min="34" max="34" width="21.140625" style="51" customWidth="1"/>
    <col min="35" max="35" width="15.28515625" style="51" customWidth="1"/>
    <col min="36" max="37" width="12.85546875" style="51" customWidth="1"/>
    <col min="38" max="38" width="18.7109375" style="51" customWidth="1"/>
    <col min="39" max="39" width="16.42578125" style="51" customWidth="1"/>
    <col min="40" max="40" width="115.5703125" style="51" customWidth="1"/>
    <col min="41" max="41" width="143.85546875" style="51" customWidth="1"/>
    <col min="42" max="42" width="133.28515625" style="51" customWidth="1"/>
    <col min="43" max="43" width="130.85546875" style="51" customWidth="1"/>
    <col min="44" max="44" width="128.5703125" style="51" customWidth="1"/>
    <col min="45" max="45" width="126.140625" style="51" customWidth="1"/>
    <col min="46" max="47" width="9.28515625" style="51" customWidth="1"/>
    <col min="48" max="48" width="12.85546875" style="51" customWidth="1"/>
    <col min="49" max="49" width="9.28515625" style="51" customWidth="1"/>
    <col min="50" max="50" width="10.5703125" style="51" customWidth="1"/>
    <col min="51" max="51" width="11.7109375" style="51" customWidth="1"/>
    <col min="52" max="52" width="16.42578125" style="51" customWidth="1"/>
    <col min="53" max="54" width="11.7109375" style="51" customWidth="1"/>
    <col min="55" max="55" width="8.140625" style="51" customWidth="1"/>
    <col min="56" max="56" width="9.28515625" style="51" customWidth="1"/>
    <col min="57" max="58" width="18.7109375" style="51" customWidth="1"/>
    <col min="59" max="59" width="16.42578125" style="51" customWidth="1"/>
    <col min="60" max="60" width="18.7109375" style="51" customWidth="1"/>
    <col min="61" max="62" width="20" style="51" customWidth="1"/>
    <col min="63" max="64" width="15.28515625" style="51" customWidth="1"/>
    <col min="65" max="65" width="16.42578125" style="51" customWidth="1"/>
    <col min="66" max="66" width="20" style="51" customWidth="1"/>
    <col min="67" max="67" width="21.140625" style="51" customWidth="1"/>
    <col min="68" max="68" width="17.5703125" style="51" customWidth="1"/>
    <col min="69" max="69" width="33" style="51" customWidth="1"/>
    <col min="70" max="70" width="27" style="51" customWidth="1"/>
    <col min="71" max="71" width="108.42578125" style="51" customWidth="1"/>
    <col min="72" max="72" width="14" style="51" customWidth="1"/>
    <col min="73" max="73" width="23.42578125" style="51" customWidth="1"/>
    <col min="74" max="74" width="20" style="51" customWidth="1"/>
    <col min="75" max="75" width="34.140625" style="51" customWidth="1"/>
    <col min="76" max="76" width="35.28515625" style="51" customWidth="1"/>
    <col min="77" max="77" width="22.28515625" style="51" customWidth="1"/>
    <col min="78" max="78" width="12.85546875" style="51" customWidth="1"/>
    <col min="79" max="79" width="17.5703125" style="51" customWidth="1"/>
    <col min="80" max="80" width="15.28515625" style="51" customWidth="1"/>
    <col min="81" max="81" width="18.7109375" style="51" customWidth="1"/>
    <col min="82" max="82" width="22.28515625" style="51" customWidth="1"/>
    <col min="83" max="83" width="28.140625" style="51" customWidth="1"/>
    <col min="84" max="84" width="9.28515625" style="51" customWidth="1"/>
    <col min="85" max="86" width="107.28515625" style="51" customWidth="1"/>
    <col min="87" max="87" width="75.42578125" style="51" customWidth="1"/>
    <col min="88" max="88" width="108.42578125" style="51" customWidth="1"/>
    <col min="89" max="89" width="127.28515625" style="51" customWidth="1"/>
    <col min="90" max="90" width="77.7109375" style="51" customWidth="1"/>
    <col min="91" max="91" width="18.7109375" style="51" customWidth="1"/>
    <col min="92" max="92" width="14" style="51" customWidth="1"/>
    <col min="93" max="93" width="17.5703125" style="51" customWidth="1"/>
    <col min="94" max="94" width="7" style="51" customWidth="1"/>
    <col min="95" max="16384" width="9.140625" style="51"/>
  </cols>
  <sheetData>
    <row r="1" spans="1:94" x14ac:dyDescent="0.25">
      <c r="A1" s="51" t="s">
        <v>8198</v>
      </c>
      <c r="B1" s="51" t="s">
        <v>8197</v>
      </c>
      <c r="C1" s="51" t="s">
        <v>8196</v>
      </c>
      <c r="D1" s="51" t="s">
        <v>0</v>
      </c>
      <c r="E1" s="51" t="s">
        <v>8195</v>
      </c>
      <c r="F1" s="51" t="s">
        <v>8194</v>
      </c>
      <c r="G1" s="51" t="s">
        <v>1</v>
      </c>
      <c r="H1" s="51" t="s">
        <v>8193</v>
      </c>
      <c r="I1" s="51" t="s">
        <v>2</v>
      </c>
      <c r="J1" s="51" t="s">
        <v>3</v>
      </c>
      <c r="K1" s="51" t="s">
        <v>4</v>
      </c>
      <c r="L1" s="51" t="s">
        <v>5</v>
      </c>
      <c r="M1" s="51" t="s">
        <v>6</v>
      </c>
      <c r="N1" s="51" t="s">
        <v>7</v>
      </c>
      <c r="O1" s="51" t="s">
        <v>8</v>
      </c>
      <c r="P1" s="51" t="s">
        <v>8192</v>
      </c>
      <c r="Q1" s="51" t="s">
        <v>9</v>
      </c>
      <c r="R1" s="51" t="s">
        <v>8191</v>
      </c>
      <c r="S1" s="51" t="s">
        <v>8190</v>
      </c>
      <c r="T1" s="51" t="s">
        <v>10</v>
      </c>
      <c r="U1" s="51" t="s">
        <v>11</v>
      </c>
      <c r="V1" s="51" t="s">
        <v>8189</v>
      </c>
      <c r="W1" s="51" t="s">
        <v>8188</v>
      </c>
      <c r="X1" s="51" t="s">
        <v>12</v>
      </c>
      <c r="Y1" s="51" t="s">
        <v>8187</v>
      </c>
      <c r="Z1" s="51" t="s">
        <v>13</v>
      </c>
      <c r="AA1" s="51" t="s">
        <v>14</v>
      </c>
      <c r="AB1" s="51" t="s">
        <v>15</v>
      </c>
      <c r="AC1" s="51" t="s">
        <v>16</v>
      </c>
      <c r="AD1" s="51" t="s">
        <v>8186</v>
      </c>
      <c r="AE1" s="51" t="s">
        <v>8185</v>
      </c>
      <c r="AF1" s="51" t="s">
        <v>17</v>
      </c>
      <c r="AG1" s="51" t="s">
        <v>8184</v>
      </c>
      <c r="AH1" s="51" t="s">
        <v>18</v>
      </c>
      <c r="AI1" s="51" t="s">
        <v>8183</v>
      </c>
      <c r="AJ1" s="51" t="s">
        <v>19</v>
      </c>
      <c r="AK1" s="51" t="s">
        <v>8182</v>
      </c>
      <c r="AL1" s="51" t="s">
        <v>20</v>
      </c>
      <c r="AM1" s="51" t="s">
        <v>8181</v>
      </c>
      <c r="AN1" s="51" t="s">
        <v>8180</v>
      </c>
      <c r="AO1" s="51" t="s">
        <v>21</v>
      </c>
      <c r="AP1" s="51" t="s">
        <v>22</v>
      </c>
      <c r="AQ1" s="51" t="s">
        <v>23</v>
      </c>
      <c r="AR1" s="51" t="s">
        <v>24</v>
      </c>
      <c r="AS1" s="51" t="s">
        <v>25</v>
      </c>
      <c r="AT1" s="51" t="s">
        <v>26</v>
      </c>
      <c r="AU1" s="51" t="s">
        <v>27</v>
      </c>
      <c r="AV1" s="51" t="s">
        <v>8179</v>
      </c>
      <c r="AW1" s="51" t="s">
        <v>3770</v>
      </c>
      <c r="AX1" s="51" t="s">
        <v>8178</v>
      </c>
      <c r="AY1" s="51" t="s">
        <v>28</v>
      </c>
      <c r="AZ1" s="51" t="s">
        <v>8177</v>
      </c>
      <c r="BA1" s="51" t="s">
        <v>29</v>
      </c>
      <c r="BB1" s="51" t="s">
        <v>8176</v>
      </c>
      <c r="BC1" s="51" t="s">
        <v>30</v>
      </c>
      <c r="BD1" s="51" t="s">
        <v>8175</v>
      </c>
      <c r="BE1" s="51" t="s">
        <v>31</v>
      </c>
      <c r="BF1" s="51" t="s">
        <v>8174</v>
      </c>
      <c r="BG1" s="51" t="s">
        <v>32</v>
      </c>
      <c r="BH1" s="51" t="s">
        <v>8173</v>
      </c>
      <c r="BI1" s="51" t="s">
        <v>33</v>
      </c>
      <c r="BJ1" s="51" t="s">
        <v>8172</v>
      </c>
      <c r="BK1" s="51" t="s">
        <v>34</v>
      </c>
      <c r="BL1" s="51" t="s">
        <v>35</v>
      </c>
      <c r="BM1" s="51" t="s">
        <v>36</v>
      </c>
      <c r="BN1" s="51" t="s">
        <v>37</v>
      </c>
      <c r="BO1" s="51" t="s">
        <v>38</v>
      </c>
      <c r="BP1" s="51" t="s">
        <v>8171</v>
      </c>
      <c r="BQ1" s="51" t="s">
        <v>39</v>
      </c>
      <c r="BR1" s="51" t="s">
        <v>8170</v>
      </c>
      <c r="BS1" s="51" t="s">
        <v>40</v>
      </c>
      <c r="BT1" s="51" t="s">
        <v>41</v>
      </c>
      <c r="BU1" s="51" t="s">
        <v>42</v>
      </c>
      <c r="BV1" s="51" t="s">
        <v>43</v>
      </c>
      <c r="BW1" s="51" t="s">
        <v>44</v>
      </c>
      <c r="BX1" s="51" t="s">
        <v>45</v>
      </c>
      <c r="BY1" s="51" t="s">
        <v>46</v>
      </c>
      <c r="BZ1" s="51" t="s">
        <v>8169</v>
      </c>
      <c r="CA1" s="51" t="s">
        <v>47</v>
      </c>
      <c r="CB1" s="51" t="s">
        <v>48</v>
      </c>
      <c r="CC1" s="51" t="s">
        <v>49</v>
      </c>
      <c r="CD1" s="51" t="s">
        <v>50</v>
      </c>
      <c r="CE1" s="51" t="s">
        <v>8168</v>
      </c>
      <c r="CF1" s="51" t="s">
        <v>51</v>
      </c>
      <c r="CG1" s="51" t="s">
        <v>8167</v>
      </c>
      <c r="CH1" s="51" t="s">
        <v>8166</v>
      </c>
      <c r="CI1" s="51" t="s">
        <v>8165</v>
      </c>
      <c r="CJ1" s="51" t="s">
        <v>52</v>
      </c>
      <c r="CK1" s="51" t="s">
        <v>8164</v>
      </c>
      <c r="CL1" s="51" t="s">
        <v>8163</v>
      </c>
      <c r="CM1" s="51" t="s">
        <v>8162</v>
      </c>
      <c r="CN1" s="51" t="s">
        <v>8161</v>
      </c>
      <c r="CO1" s="51" t="s">
        <v>8160</v>
      </c>
      <c r="CP1" s="51" t="s">
        <v>8159</v>
      </c>
    </row>
    <row r="2" spans="1:94" x14ac:dyDescent="0.25">
      <c r="B2" s="53">
        <v>19200</v>
      </c>
      <c r="C2" s="53">
        <v>400</v>
      </c>
      <c r="D2" s="53" t="s">
        <v>53</v>
      </c>
      <c r="E2" s="53" t="s">
        <v>5515</v>
      </c>
      <c r="F2" s="53" t="s">
        <v>3784</v>
      </c>
      <c r="G2" s="53" t="s">
        <v>8158</v>
      </c>
      <c r="H2" s="53" t="s">
        <v>8147</v>
      </c>
      <c r="I2" s="53">
        <v>100</v>
      </c>
      <c r="J2" s="53">
        <v>60</v>
      </c>
      <c r="K2" s="53">
        <v>4</v>
      </c>
      <c r="L2" s="53">
        <v>100</v>
      </c>
      <c r="M2" s="53">
        <v>60</v>
      </c>
      <c r="N2" s="53">
        <v>4</v>
      </c>
      <c r="Q2" s="53" t="s">
        <v>54</v>
      </c>
      <c r="R2" s="53" t="s">
        <v>5105</v>
      </c>
      <c r="S2" s="52" t="s">
        <v>8157</v>
      </c>
      <c r="T2" s="53" t="s">
        <v>3735</v>
      </c>
      <c r="U2" s="53" t="s">
        <v>55</v>
      </c>
      <c r="V2" s="53" t="s">
        <v>8156</v>
      </c>
      <c r="X2" s="53" t="s">
        <v>54</v>
      </c>
      <c r="Y2" s="53" t="s">
        <v>5105</v>
      </c>
      <c r="Z2" s="53">
        <v>4607092315744</v>
      </c>
      <c r="AA2" s="53" t="s">
        <v>56</v>
      </c>
      <c r="AB2" s="53">
        <v>16.8</v>
      </c>
      <c r="AC2" s="53">
        <v>6.7068000000000003E-2</v>
      </c>
      <c r="AD2" s="53" t="s">
        <v>3776</v>
      </c>
      <c r="AE2" s="53" t="s">
        <v>3775</v>
      </c>
      <c r="AF2" s="53" t="s">
        <v>57</v>
      </c>
      <c r="AG2" s="53" t="s">
        <v>3774</v>
      </c>
      <c r="AH2" s="53" t="s">
        <v>58</v>
      </c>
      <c r="AI2" s="53" t="s">
        <v>3773</v>
      </c>
      <c r="AJ2" s="53" t="s">
        <v>59</v>
      </c>
      <c r="AK2" s="53" t="s">
        <v>59</v>
      </c>
      <c r="AN2" s="52" t="s">
        <v>8155</v>
      </c>
      <c r="AO2" s="52" t="s">
        <v>8154</v>
      </c>
      <c r="AP2" s="52" t="s">
        <v>8153</v>
      </c>
      <c r="AQ2" s="52" t="s">
        <v>8152</v>
      </c>
      <c r="AR2" s="52" t="s">
        <v>8151</v>
      </c>
      <c r="AY2" s="53" t="s">
        <v>60</v>
      </c>
      <c r="AZ2" s="53" t="s">
        <v>3769</v>
      </c>
      <c r="BA2" s="53" t="s">
        <v>61</v>
      </c>
      <c r="BB2" s="53" t="s">
        <v>3800</v>
      </c>
      <c r="BC2" s="53" t="s">
        <v>62</v>
      </c>
      <c r="BD2" s="53" t="s">
        <v>3767</v>
      </c>
      <c r="BE2" s="53" t="s">
        <v>63</v>
      </c>
      <c r="BF2" s="53" t="s">
        <v>5105</v>
      </c>
      <c r="BG2" s="53" t="s">
        <v>64</v>
      </c>
      <c r="BH2" s="53" t="s">
        <v>3765</v>
      </c>
      <c r="CB2" s="53" t="s">
        <v>65</v>
      </c>
      <c r="CC2" s="53" t="s">
        <v>66</v>
      </c>
      <c r="CD2" s="53">
        <v>15</v>
      </c>
      <c r="CF2" s="53" t="s">
        <v>67</v>
      </c>
      <c r="CJ2" s="52" t="s">
        <v>8150</v>
      </c>
      <c r="CL2" s="52" t="s">
        <v>8149</v>
      </c>
      <c r="CM2" s="53" t="s">
        <v>3869</v>
      </c>
    </row>
    <row r="3" spans="1:94" x14ac:dyDescent="0.25">
      <c r="B3" s="53">
        <v>16400</v>
      </c>
      <c r="C3" s="53">
        <v>400</v>
      </c>
      <c r="D3" s="53" t="s">
        <v>68</v>
      </c>
      <c r="E3" s="53" t="s">
        <v>5519</v>
      </c>
      <c r="F3" s="53" t="s">
        <v>3784</v>
      </c>
      <c r="G3" s="53" t="s">
        <v>8148</v>
      </c>
      <c r="H3" s="53" t="s">
        <v>8147</v>
      </c>
      <c r="I3" s="53">
        <v>80</v>
      </c>
      <c r="J3" s="53">
        <v>60</v>
      </c>
      <c r="K3" s="53">
        <v>4</v>
      </c>
      <c r="L3" s="53">
        <v>80</v>
      </c>
      <c r="M3" s="53">
        <v>60</v>
      </c>
      <c r="N3" s="53">
        <v>4</v>
      </c>
      <c r="Q3" s="53" t="s">
        <v>54</v>
      </c>
      <c r="R3" s="53" t="s">
        <v>5105</v>
      </c>
      <c r="S3" s="52" t="s">
        <v>8146</v>
      </c>
      <c r="T3" s="53" t="s">
        <v>3736</v>
      </c>
      <c r="U3" s="53" t="s">
        <v>55</v>
      </c>
      <c r="V3" s="53" t="s">
        <v>8145</v>
      </c>
      <c r="X3" s="53" t="s">
        <v>54</v>
      </c>
      <c r="Y3" s="53" t="s">
        <v>5105</v>
      </c>
      <c r="Z3" s="53">
        <v>4607092315737</v>
      </c>
      <c r="AA3" s="53" t="s">
        <v>56</v>
      </c>
      <c r="AB3" s="53">
        <v>13.3</v>
      </c>
      <c r="AC3" s="53">
        <v>5.3064E-2</v>
      </c>
      <c r="AD3" s="53" t="s">
        <v>3776</v>
      </c>
      <c r="AE3" s="53" t="s">
        <v>3775</v>
      </c>
      <c r="AF3" s="53" t="s">
        <v>57</v>
      </c>
      <c r="AG3" s="53" t="s">
        <v>3774</v>
      </c>
      <c r="AH3" s="53" t="s">
        <v>58</v>
      </c>
      <c r="AI3" s="53" t="s">
        <v>3773</v>
      </c>
      <c r="AJ3" s="53" t="s">
        <v>59</v>
      </c>
      <c r="AK3" s="53" t="s">
        <v>59</v>
      </c>
      <c r="AN3" s="52" t="s">
        <v>8144</v>
      </c>
      <c r="AO3" s="52" t="s">
        <v>8143</v>
      </c>
      <c r="AP3" s="52" t="s">
        <v>8142</v>
      </c>
      <c r="AQ3" s="52" t="s">
        <v>8141</v>
      </c>
      <c r="AY3" s="53" t="s">
        <v>60</v>
      </c>
      <c r="AZ3" s="53" t="s">
        <v>3769</v>
      </c>
      <c r="BA3" s="53" t="s">
        <v>69</v>
      </c>
      <c r="BB3" s="53" t="s">
        <v>3889</v>
      </c>
      <c r="BC3" s="53" t="s">
        <v>62</v>
      </c>
      <c r="BD3" s="53" t="s">
        <v>3767</v>
      </c>
      <c r="BE3" s="53" t="s">
        <v>63</v>
      </c>
      <c r="BF3" s="53" t="s">
        <v>5105</v>
      </c>
      <c r="BG3" s="53" t="s">
        <v>64</v>
      </c>
      <c r="BH3" s="53" t="s">
        <v>3765</v>
      </c>
      <c r="CB3" s="53" t="s">
        <v>65</v>
      </c>
      <c r="CC3" s="53" t="s">
        <v>66</v>
      </c>
      <c r="CD3" s="53">
        <v>9</v>
      </c>
      <c r="CF3" s="53" t="s">
        <v>67</v>
      </c>
      <c r="CJ3" s="52" t="s">
        <v>8140</v>
      </c>
      <c r="CL3" s="52" t="s">
        <v>8139</v>
      </c>
      <c r="CM3" s="53" t="s">
        <v>3869</v>
      </c>
    </row>
    <row r="4" spans="1:94" x14ac:dyDescent="0.25">
      <c r="B4" s="53">
        <v>13600</v>
      </c>
      <c r="C4" s="53">
        <v>400</v>
      </c>
      <c r="D4" s="53" t="s">
        <v>70</v>
      </c>
      <c r="E4" s="53" t="s">
        <v>7436</v>
      </c>
      <c r="F4" s="53" t="s">
        <v>3784</v>
      </c>
      <c r="G4" s="53" t="s">
        <v>71</v>
      </c>
      <c r="H4" s="53" t="s">
        <v>6235</v>
      </c>
      <c r="I4" s="53">
        <v>70</v>
      </c>
      <c r="J4" s="53">
        <v>70</v>
      </c>
      <c r="K4" s="53">
        <v>15</v>
      </c>
      <c r="L4" s="53">
        <v>70</v>
      </c>
      <c r="M4" s="53">
        <v>70</v>
      </c>
      <c r="N4" s="53">
        <v>15</v>
      </c>
      <c r="O4" s="53" t="s">
        <v>72</v>
      </c>
      <c r="P4" s="53" t="s">
        <v>73</v>
      </c>
      <c r="Q4" s="53" t="s">
        <v>54</v>
      </c>
      <c r="R4" s="53" t="s">
        <v>5105</v>
      </c>
      <c r="S4" s="52" t="s">
        <v>8138</v>
      </c>
      <c r="T4" s="53" t="s">
        <v>8137</v>
      </c>
      <c r="U4" s="53" t="s">
        <v>55</v>
      </c>
      <c r="V4" s="53" t="s">
        <v>8136</v>
      </c>
      <c r="X4" s="53" t="s">
        <v>74</v>
      </c>
      <c r="Y4" s="53" t="s">
        <v>5103</v>
      </c>
      <c r="Z4" s="53">
        <v>4620017601364</v>
      </c>
      <c r="AA4" s="53" t="s">
        <v>56</v>
      </c>
      <c r="AB4" s="53">
        <v>18.100000000000001</v>
      </c>
      <c r="AC4" s="53">
        <v>0.1197</v>
      </c>
      <c r="AD4" s="53" t="s">
        <v>3776</v>
      </c>
      <c r="AE4" s="53" t="s">
        <v>3775</v>
      </c>
      <c r="AF4" s="53" t="s">
        <v>57</v>
      </c>
      <c r="AG4" s="53" t="s">
        <v>3774</v>
      </c>
      <c r="AH4" s="53" t="s">
        <v>58</v>
      </c>
      <c r="AI4" s="53" t="s">
        <v>3773</v>
      </c>
      <c r="AJ4" s="53" t="s">
        <v>75</v>
      </c>
      <c r="AK4" s="53" t="s">
        <v>75</v>
      </c>
      <c r="AL4" s="53" t="s">
        <v>76</v>
      </c>
      <c r="AM4" s="53" t="s">
        <v>5209</v>
      </c>
      <c r="AN4" s="52" t="s">
        <v>77</v>
      </c>
      <c r="AO4" s="52" t="s">
        <v>78</v>
      </c>
      <c r="AY4" s="53" t="s">
        <v>60</v>
      </c>
      <c r="AZ4" s="53" t="s">
        <v>3769</v>
      </c>
      <c r="BA4" s="53" t="s">
        <v>79</v>
      </c>
      <c r="BB4" s="53" t="s">
        <v>3835</v>
      </c>
      <c r="BC4" s="53" t="s">
        <v>62</v>
      </c>
      <c r="BD4" s="53" t="s">
        <v>3767</v>
      </c>
      <c r="BE4" s="53" t="s">
        <v>63</v>
      </c>
      <c r="BF4" s="53" t="s">
        <v>5105</v>
      </c>
      <c r="BG4" s="53" t="s">
        <v>64</v>
      </c>
      <c r="BH4" s="53" t="s">
        <v>3765</v>
      </c>
      <c r="BZ4" s="53" t="s">
        <v>80</v>
      </c>
      <c r="CA4" s="53" t="s">
        <v>80</v>
      </c>
      <c r="CJ4" s="52" t="s">
        <v>81</v>
      </c>
      <c r="CK4" s="52" t="s">
        <v>8135</v>
      </c>
      <c r="CM4" s="53" t="s">
        <v>3869</v>
      </c>
    </row>
    <row r="5" spans="1:94" x14ac:dyDescent="0.25">
      <c r="B5" s="53">
        <v>14596</v>
      </c>
      <c r="C5" s="53">
        <v>400</v>
      </c>
      <c r="D5" s="53" t="s">
        <v>70</v>
      </c>
      <c r="E5" s="53" t="s">
        <v>7436</v>
      </c>
      <c r="F5" s="53" t="s">
        <v>3784</v>
      </c>
      <c r="G5" s="53" t="s">
        <v>71</v>
      </c>
      <c r="H5" s="53" t="s">
        <v>6235</v>
      </c>
      <c r="I5" s="53">
        <v>70</v>
      </c>
      <c r="J5" s="53">
        <v>70</v>
      </c>
      <c r="K5" s="53">
        <v>15</v>
      </c>
      <c r="L5" s="53">
        <v>70</v>
      </c>
      <c r="M5" s="53">
        <v>70</v>
      </c>
      <c r="N5" s="53">
        <v>15</v>
      </c>
      <c r="O5" s="53" t="s">
        <v>72</v>
      </c>
      <c r="P5" s="53" t="s">
        <v>73</v>
      </c>
      <c r="Q5" s="53" t="s">
        <v>54</v>
      </c>
      <c r="R5" s="53" t="s">
        <v>5105</v>
      </c>
      <c r="T5" s="53" t="s">
        <v>2990</v>
      </c>
      <c r="U5" s="53" t="s">
        <v>55</v>
      </c>
      <c r="V5" s="53" t="s">
        <v>8134</v>
      </c>
      <c r="X5" s="53" t="s">
        <v>74</v>
      </c>
      <c r="Y5" s="53" t="s">
        <v>5103</v>
      </c>
      <c r="Z5" s="53">
        <v>4620017601364</v>
      </c>
      <c r="AA5" s="53" t="s">
        <v>56</v>
      </c>
      <c r="AB5" s="53">
        <v>18.100000000000001</v>
      </c>
      <c r="AC5" s="53">
        <v>0.1197</v>
      </c>
      <c r="AD5" s="53" t="s">
        <v>3776</v>
      </c>
      <c r="AE5" s="53" t="s">
        <v>3775</v>
      </c>
      <c r="AF5" s="53" t="s">
        <v>57</v>
      </c>
      <c r="AG5" s="53" t="s">
        <v>3774</v>
      </c>
      <c r="AH5" s="53" t="s">
        <v>58</v>
      </c>
      <c r="AI5" s="53" t="s">
        <v>3773</v>
      </c>
      <c r="AJ5" s="53" t="s">
        <v>75</v>
      </c>
      <c r="AK5" s="53" t="s">
        <v>75</v>
      </c>
      <c r="AL5" s="53" t="s">
        <v>76</v>
      </c>
      <c r="AM5" s="53" t="s">
        <v>5209</v>
      </c>
      <c r="AY5" s="53" t="s">
        <v>60</v>
      </c>
      <c r="AZ5" s="53" t="s">
        <v>3769</v>
      </c>
      <c r="BA5" s="53" t="s">
        <v>79</v>
      </c>
      <c r="BB5" s="53" t="s">
        <v>3835</v>
      </c>
      <c r="BC5" s="53" t="s">
        <v>62</v>
      </c>
      <c r="BD5" s="53" t="s">
        <v>3767</v>
      </c>
      <c r="BE5" s="53" t="s">
        <v>63</v>
      </c>
      <c r="BF5" s="53" t="s">
        <v>5105</v>
      </c>
      <c r="BG5" s="53" t="s">
        <v>64</v>
      </c>
      <c r="BH5" s="53" t="s">
        <v>3765</v>
      </c>
      <c r="BZ5" s="53" t="s">
        <v>80</v>
      </c>
      <c r="CA5" s="53" t="s">
        <v>80</v>
      </c>
      <c r="CM5" s="53" t="s">
        <v>3869</v>
      </c>
    </row>
    <row r="6" spans="1:94" x14ac:dyDescent="0.25">
      <c r="A6" s="53">
        <v>279</v>
      </c>
      <c r="B6" s="53">
        <v>17109</v>
      </c>
      <c r="C6" s="53">
        <v>200</v>
      </c>
      <c r="D6" s="53" t="s">
        <v>82</v>
      </c>
      <c r="E6" s="53" t="s">
        <v>8133</v>
      </c>
      <c r="F6" s="53" t="s">
        <v>3784</v>
      </c>
      <c r="G6" s="53" t="s">
        <v>83</v>
      </c>
      <c r="H6" s="53" t="s">
        <v>8132</v>
      </c>
      <c r="I6" s="53">
        <v>37.5</v>
      </c>
      <c r="J6" s="53">
        <v>69</v>
      </c>
      <c r="K6" s="53">
        <v>37.5</v>
      </c>
      <c r="L6" s="53">
        <v>37.5</v>
      </c>
      <c r="M6" s="53">
        <v>69</v>
      </c>
      <c r="N6" s="53">
        <v>37.5</v>
      </c>
      <c r="O6" s="53" t="s">
        <v>72</v>
      </c>
      <c r="P6" s="53" t="s">
        <v>73</v>
      </c>
      <c r="Q6" s="53" t="s">
        <v>84</v>
      </c>
      <c r="R6" s="53" t="s">
        <v>3781</v>
      </c>
      <c r="S6" s="52" t="s">
        <v>8131</v>
      </c>
      <c r="T6" s="53" t="s">
        <v>85</v>
      </c>
      <c r="U6" s="53" t="s">
        <v>55</v>
      </c>
      <c r="V6" s="53" t="s">
        <v>8130</v>
      </c>
      <c r="X6" s="53" t="s">
        <v>86</v>
      </c>
      <c r="Y6" s="53" t="s">
        <v>3778</v>
      </c>
      <c r="Z6" s="53">
        <v>4607092310732</v>
      </c>
      <c r="AA6" s="53" t="s">
        <v>56</v>
      </c>
      <c r="AB6" s="53">
        <v>13</v>
      </c>
      <c r="AC6" s="53">
        <v>0.151618</v>
      </c>
      <c r="AD6" s="53" t="s">
        <v>3776</v>
      </c>
      <c r="AE6" s="53" t="s">
        <v>3775</v>
      </c>
      <c r="AF6" s="53" t="s">
        <v>57</v>
      </c>
      <c r="AG6" s="53" t="s">
        <v>3774</v>
      </c>
      <c r="AH6" s="53" t="s">
        <v>58</v>
      </c>
      <c r="AI6" s="53" t="s">
        <v>3773</v>
      </c>
      <c r="AJ6" s="53" t="s">
        <v>87</v>
      </c>
      <c r="AK6" s="53" t="s">
        <v>87</v>
      </c>
      <c r="AL6" s="53" t="s">
        <v>76</v>
      </c>
      <c r="AM6" s="53" t="s">
        <v>5209</v>
      </c>
      <c r="AN6" s="52" t="s">
        <v>88</v>
      </c>
      <c r="AO6" s="52" t="s">
        <v>89</v>
      </c>
      <c r="AY6" s="53" t="s">
        <v>60</v>
      </c>
      <c r="AZ6" s="53" t="s">
        <v>3769</v>
      </c>
      <c r="BA6" s="53" t="s">
        <v>90</v>
      </c>
      <c r="BB6" s="53" t="s">
        <v>3873</v>
      </c>
      <c r="BC6" s="53" t="s">
        <v>62</v>
      </c>
      <c r="BD6" s="53" t="s">
        <v>3767</v>
      </c>
      <c r="BE6" s="53" t="s">
        <v>76</v>
      </c>
      <c r="BF6" s="53" t="s">
        <v>5209</v>
      </c>
      <c r="BG6" s="53" t="s">
        <v>64</v>
      </c>
      <c r="BH6" s="53" t="s">
        <v>3765</v>
      </c>
      <c r="BZ6" s="53" t="s">
        <v>80</v>
      </c>
      <c r="CA6" s="53" t="s">
        <v>80</v>
      </c>
      <c r="CJ6" s="52" t="s">
        <v>91</v>
      </c>
      <c r="CM6" s="53" t="s">
        <v>3869</v>
      </c>
    </row>
    <row r="7" spans="1:94" x14ac:dyDescent="0.25">
      <c r="A7" s="53">
        <v>279</v>
      </c>
      <c r="B7" s="53">
        <v>33182</v>
      </c>
      <c r="C7" s="53">
        <v>400</v>
      </c>
      <c r="D7" s="53" t="s">
        <v>53</v>
      </c>
      <c r="E7" s="53" t="s">
        <v>5515</v>
      </c>
      <c r="F7" s="53" t="s">
        <v>3784</v>
      </c>
      <c r="G7" s="53" t="s">
        <v>92</v>
      </c>
      <c r="H7" s="53" t="s">
        <v>8110</v>
      </c>
      <c r="I7" s="53">
        <v>100</v>
      </c>
      <c r="J7" s="53">
        <v>108</v>
      </c>
      <c r="K7" s="53">
        <v>17.5</v>
      </c>
      <c r="L7" s="53">
        <v>100</v>
      </c>
      <c r="M7" s="53">
        <v>108</v>
      </c>
      <c r="N7" s="53">
        <v>17.5</v>
      </c>
      <c r="O7" s="53" t="s">
        <v>72</v>
      </c>
      <c r="P7" s="53" t="s">
        <v>73</v>
      </c>
      <c r="Q7" s="53" t="s">
        <v>84</v>
      </c>
      <c r="R7" s="53" t="s">
        <v>3781</v>
      </c>
      <c r="S7" s="52" t="s">
        <v>8129</v>
      </c>
      <c r="T7" s="53" t="s">
        <v>93</v>
      </c>
      <c r="U7" s="53" t="s">
        <v>55</v>
      </c>
      <c r="V7" s="53" t="s">
        <v>8128</v>
      </c>
      <c r="X7" s="53" t="s">
        <v>54</v>
      </c>
      <c r="Y7" s="53" t="s">
        <v>5105</v>
      </c>
      <c r="Z7" s="53">
        <v>4607092310695</v>
      </c>
      <c r="AA7" s="53" t="s">
        <v>56</v>
      </c>
      <c r="AB7" s="53">
        <v>33.799999999999997</v>
      </c>
      <c r="AC7" s="53">
        <v>0.23072000000000001</v>
      </c>
      <c r="AD7" s="53" t="s">
        <v>3776</v>
      </c>
      <c r="AE7" s="53" t="s">
        <v>3775</v>
      </c>
      <c r="AF7" s="53" t="s">
        <v>57</v>
      </c>
      <c r="AG7" s="53" t="s">
        <v>3774</v>
      </c>
      <c r="AH7" s="53" t="s">
        <v>58</v>
      </c>
      <c r="AI7" s="53" t="s">
        <v>3773</v>
      </c>
      <c r="AJ7" s="53" t="s">
        <v>87</v>
      </c>
      <c r="AK7" s="53" t="s">
        <v>87</v>
      </c>
      <c r="AL7" s="53" t="s">
        <v>76</v>
      </c>
      <c r="AM7" s="53" t="s">
        <v>5209</v>
      </c>
      <c r="AN7" s="52" t="s">
        <v>94</v>
      </c>
      <c r="AO7" s="52" t="s">
        <v>95</v>
      </c>
      <c r="AP7" s="52" t="s">
        <v>96</v>
      </c>
      <c r="AY7" s="53" t="s">
        <v>60</v>
      </c>
      <c r="AZ7" s="53" t="s">
        <v>3769</v>
      </c>
      <c r="BA7" s="53" t="s">
        <v>61</v>
      </c>
      <c r="BB7" s="53" t="s">
        <v>3800</v>
      </c>
      <c r="BC7" s="53" t="s">
        <v>62</v>
      </c>
      <c r="BD7" s="53" t="s">
        <v>3767</v>
      </c>
      <c r="BE7" s="53" t="s">
        <v>76</v>
      </c>
      <c r="BF7" s="53" t="s">
        <v>5209</v>
      </c>
      <c r="BG7" s="53" t="s">
        <v>64</v>
      </c>
      <c r="BH7" s="53" t="s">
        <v>3765</v>
      </c>
      <c r="BZ7" s="53" t="s">
        <v>80</v>
      </c>
      <c r="CA7" s="53" t="s">
        <v>80</v>
      </c>
      <c r="CB7" s="53" t="s">
        <v>65</v>
      </c>
      <c r="CC7" s="53" t="s">
        <v>66</v>
      </c>
      <c r="CD7" s="53">
        <v>8</v>
      </c>
      <c r="CF7" s="53" t="s">
        <v>97</v>
      </c>
      <c r="CJ7" s="52" t="s">
        <v>98</v>
      </c>
      <c r="CK7" s="52" t="s">
        <v>8127</v>
      </c>
      <c r="CL7" s="52" t="s">
        <v>8126</v>
      </c>
      <c r="CM7" s="53" t="s">
        <v>3869</v>
      </c>
    </row>
    <row r="8" spans="1:94" x14ac:dyDescent="0.25">
      <c r="A8" s="53">
        <v>279</v>
      </c>
      <c r="B8" s="53">
        <v>20743</v>
      </c>
      <c r="C8" s="53">
        <v>400</v>
      </c>
      <c r="D8" s="53" t="s">
        <v>99</v>
      </c>
      <c r="E8" s="53" t="s">
        <v>5151</v>
      </c>
      <c r="F8" s="53" t="s">
        <v>3784</v>
      </c>
      <c r="G8" s="53" t="s">
        <v>100</v>
      </c>
      <c r="H8" s="53" t="s">
        <v>8110</v>
      </c>
      <c r="I8" s="53">
        <v>55</v>
      </c>
      <c r="J8" s="53">
        <v>108</v>
      </c>
      <c r="K8" s="53">
        <v>17.5</v>
      </c>
      <c r="L8" s="53">
        <v>55</v>
      </c>
      <c r="M8" s="53">
        <v>108</v>
      </c>
      <c r="N8" s="53">
        <v>17.5</v>
      </c>
      <c r="O8" s="53" t="s">
        <v>72</v>
      </c>
      <c r="P8" s="53" t="s">
        <v>73</v>
      </c>
      <c r="Q8" s="53" t="s">
        <v>84</v>
      </c>
      <c r="R8" s="53" t="s">
        <v>3781</v>
      </c>
      <c r="S8" s="52" t="s">
        <v>8125</v>
      </c>
      <c r="T8" s="53" t="s">
        <v>101</v>
      </c>
      <c r="U8" s="53" t="s">
        <v>55</v>
      </c>
      <c r="V8" s="53" t="s">
        <v>8124</v>
      </c>
      <c r="X8" s="53" t="s">
        <v>54</v>
      </c>
      <c r="Y8" s="53" t="s">
        <v>5105</v>
      </c>
      <c r="Z8" s="53">
        <v>4607092310688</v>
      </c>
      <c r="AA8" s="53" t="s">
        <v>56</v>
      </c>
      <c r="AB8" s="53">
        <v>21.4</v>
      </c>
      <c r="AC8" s="53">
        <v>0.12992000000000001</v>
      </c>
      <c r="AD8" s="53" t="s">
        <v>3776</v>
      </c>
      <c r="AE8" s="53" t="s">
        <v>3775</v>
      </c>
      <c r="AF8" s="53" t="s">
        <v>57</v>
      </c>
      <c r="AG8" s="53" t="s">
        <v>3774</v>
      </c>
      <c r="AH8" s="53" t="s">
        <v>58</v>
      </c>
      <c r="AI8" s="53" t="s">
        <v>3773</v>
      </c>
      <c r="AJ8" s="53" t="s">
        <v>87</v>
      </c>
      <c r="AK8" s="53" t="s">
        <v>87</v>
      </c>
      <c r="AL8" s="53" t="s">
        <v>76</v>
      </c>
      <c r="AM8" s="53" t="s">
        <v>5209</v>
      </c>
      <c r="AN8" s="52" t="s">
        <v>102</v>
      </c>
      <c r="AO8" s="52" t="s">
        <v>103</v>
      </c>
      <c r="AP8" s="52" t="s">
        <v>104</v>
      </c>
      <c r="AY8" s="53" t="s">
        <v>60</v>
      </c>
      <c r="AZ8" s="53" t="s">
        <v>3769</v>
      </c>
      <c r="BA8" s="53" t="s">
        <v>90</v>
      </c>
      <c r="BB8" s="53" t="s">
        <v>3873</v>
      </c>
      <c r="BC8" s="53" t="s">
        <v>62</v>
      </c>
      <c r="BD8" s="53" t="s">
        <v>3767</v>
      </c>
      <c r="BE8" s="53" t="s">
        <v>76</v>
      </c>
      <c r="BF8" s="53" t="s">
        <v>5209</v>
      </c>
      <c r="BG8" s="53" t="s">
        <v>64</v>
      </c>
      <c r="BH8" s="53" t="s">
        <v>3765</v>
      </c>
      <c r="BZ8" s="53" t="s">
        <v>80</v>
      </c>
      <c r="CA8" s="53" t="s">
        <v>80</v>
      </c>
      <c r="CB8" s="53" t="s">
        <v>65</v>
      </c>
      <c r="CC8" s="53" t="s">
        <v>66</v>
      </c>
      <c r="CD8" s="53">
        <v>8</v>
      </c>
      <c r="CF8" s="53" t="s">
        <v>97</v>
      </c>
      <c r="CJ8" s="52" t="s">
        <v>105</v>
      </c>
      <c r="CK8" s="52" t="s">
        <v>8123</v>
      </c>
      <c r="CL8" s="52" t="s">
        <v>8122</v>
      </c>
      <c r="CM8" s="53" t="s">
        <v>3869</v>
      </c>
    </row>
    <row r="9" spans="1:94" x14ac:dyDescent="0.25">
      <c r="A9" s="53">
        <v>279</v>
      </c>
      <c r="B9" s="53">
        <v>21677</v>
      </c>
      <c r="C9" s="53">
        <v>400</v>
      </c>
      <c r="D9" s="53" t="s">
        <v>106</v>
      </c>
      <c r="E9" s="53" t="s">
        <v>5527</v>
      </c>
      <c r="F9" s="53" t="s">
        <v>3784</v>
      </c>
      <c r="G9" s="53" t="s">
        <v>107</v>
      </c>
      <c r="H9" s="53" t="s">
        <v>8110</v>
      </c>
      <c r="I9" s="53">
        <v>60</v>
      </c>
      <c r="J9" s="53">
        <v>108</v>
      </c>
      <c r="K9" s="53">
        <v>17.5</v>
      </c>
      <c r="L9" s="53">
        <v>60</v>
      </c>
      <c r="M9" s="53">
        <v>108</v>
      </c>
      <c r="N9" s="53">
        <v>17.5</v>
      </c>
      <c r="O9" s="53" t="s">
        <v>72</v>
      </c>
      <c r="P9" s="53" t="s">
        <v>73</v>
      </c>
      <c r="Q9" s="53" t="s">
        <v>84</v>
      </c>
      <c r="R9" s="53" t="s">
        <v>3781</v>
      </c>
      <c r="S9" s="52" t="s">
        <v>8121</v>
      </c>
      <c r="T9" s="53" t="s">
        <v>108</v>
      </c>
      <c r="U9" s="53" t="s">
        <v>55</v>
      </c>
      <c r="V9" s="53" t="s">
        <v>8120</v>
      </c>
      <c r="X9" s="53" t="s">
        <v>54</v>
      </c>
      <c r="Y9" s="53" t="s">
        <v>5105</v>
      </c>
      <c r="Z9" s="53">
        <v>4607092310077</v>
      </c>
      <c r="AA9" s="53" t="s">
        <v>56</v>
      </c>
      <c r="AB9" s="53">
        <v>21.7</v>
      </c>
      <c r="AC9" s="53">
        <v>0.13406399999999999</v>
      </c>
      <c r="AD9" s="53" t="s">
        <v>3776</v>
      </c>
      <c r="AE9" s="53" t="s">
        <v>3775</v>
      </c>
      <c r="AF9" s="53" t="s">
        <v>57</v>
      </c>
      <c r="AG9" s="53" t="s">
        <v>3774</v>
      </c>
      <c r="AH9" s="53" t="s">
        <v>58</v>
      </c>
      <c r="AI9" s="53" t="s">
        <v>3773</v>
      </c>
      <c r="AJ9" s="53" t="s">
        <v>87</v>
      </c>
      <c r="AK9" s="53" t="s">
        <v>87</v>
      </c>
      <c r="AL9" s="53" t="s">
        <v>76</v>
      </c>
      <c r="AM9" s="53" t="s">
        <v>5209</v>
      </c>
      <c r="AN9" s="52" t="s">
        <v>109</v>
      </c>
      <c r="AO9" s="52" t="s">
        <v>110</v>
      </c>
      <c r="AP9" s="52" t="s">
        <v>111</v>
      </c>
      <c r="AY9" s="53" t="s">
        <v>60</v>
      </c>
      <c r="AZ9" s="53" t="s">
        <v>3769</v>
      </c>
      <c r="BA9" s="53" t="s">
        <v>112</v>
      </c>
      <c r="BB9" s="53" t="s">
        <v>3853</v>
      </c>
      <c r="BC9" s="53" t="s">
        <v>62</v>
      </c>
      <c r="BD9" s="53" t="s">
        <v>3767</v>
      </c>
      <c r="BE9" s="53" t="s">
        <v>76</v>
      </c>
      <c r="BF9" s="53" t="s">
        <v>5209</v>
      </c>
      <c r="BG9" s="53" t="s">
        <v>64</v>
      </c>
      <c r="BH9" s="53" t="s">
        <v>3765</v>
      </c>
      <c r="BZ9" s="53" t="s">
        <v>80</v>
      </c>
      <c r="CA9" s="53" t="s">
        <v>80</v>
      </c>
      <c r="CB9" s="53" t="s">
        <v>65</v>
      </c>
      <c r="CC9" s="53" t="s">
        <v>66</v>
      </c>
      <c r="CD9" s="53">
        <v>8</v>
      </c>
      <c r="CF9" s="53" t="s">
        <v>97</v>
      </c>
      <c r="CJ9" s="52" t="s">
        <v>113</v>
      </c>
      <c r="CK9" s="52" t="s">
        <v>8119</v>
      </c>
      <c r="CL9" s="52" t="s">
        <v>8118</v>
      </c>
      <c r="CM9" s="53" t="s">
        <v>3869</v>
      </c>
    </row>
    <row r="10" spans="1:94" x14ac:dyDescent="0.25">
      <c r="A10" s="53">
        <v>279</v>
      </c>
      <c r="B10" s="53">
        <v>23565</v>
      </c>
      <c r="C10" s="53">
        <v>400</v>
      </c>
      <c r="D10" s="53" t="s">
        <v>114</v>
      </c>
      <c r="E10" s="53" t="s">
        <v>5523</v>
      </c>
      <c r="F10" s="53" t="s">
        <v>3784</v>
      </c>
      <c r="G10" s="53" t="s">
        <v>107</v>
      </c>
      <c r="H10" s="53" t="s">
        <v>8110</v>
      </c>
      <c r="I10" s="53">
        <v>70</v>
      </c>
      <c r="J10" s="53">
        <v>108</v>
      </c>
      <c r="K10" s="53">
        <v>17.5</v>
      </c>
      <c r="L10" s="53">
        <v>70</v>
      </c>
      <c r="M10" s="53">
        <v>108</v>
      </c>
      <c r="N10" s="53">
        <v>17.5</v>
      </c>
      <c r="O10" s="53" t="s">
        <v>72</v>
      </c>
      <c r="P10" s="53" t="s">
        <v>73</v>
      </c>
      <c r="Q10" s="53" t="s">
        <v>84</v>
      </c>
      <c r="R10" s="53" t="s">
        <v>3781</v>
      </c>
      <c r="S10" s="52" t="s">
        <v>8117</v>
      </c>
      <c r="T10" s="53" t="s">
        <v>115</v>
      </c>
      <c r="U10" s="53" t="s">
        <v>55</v>
      </c>
      <c r="V10" s="53" t="s">
        <v>8116</v>
      </c>
      <c r="X10" s="53" t="s">
        <v>54</v>
      </c>
      <c r="Y10" s="53" t="s">
        <v>5105</v>
      </c>
      <c r="Z10" s="53">
        <v>4607092310305</v>
      </c>
      <c r="AA10" s="53" t="s">
        <v>56</v>
      </c>
      <c r="AB10" s="53">
        <v>24.75</v>
      </c>
      <c r="AC10" s="53">
        <v>0.15887799999999999</v>
      </c>
      <c r="AD10" s="53" t="s">
        <v>3776</v>
      </c>
      <c r="AE10" s="53" t="s">
        <v>3775</v>
      </c>
      <c r="AF10" s="53" t="s">
        <v>57</v>
      </c>
      <c r="AG10" s="53" t="s">
        <v>3774</v>
      </c>
      <c r="AH10" s="53" t="s">
        <v>58</v>
      </c>
      <c r="AI10" s="53" t="s">
        <v>3773</v>
      </c>
      <c r="AJ10" s="53" t="s">
        <v>87</v>
      </c>
      <c r="AK10" s="53" t="s">
        <v>87</v>
      </c>
      <c r="AL10" s="53" t="s">
        <v>76</v>
      </c>
      <c r="AM10" s="53" t="s">
        <v>5209</v>
      </c>
      <c r="AN10" s="52" t="s">
        <v>116</v>
      </c>
      <c r="AO10" s="52" t="s">
        <v>8115</v>
      </c>
      <c r="AP10" s="52" t="s">
        <v>8114</v>
      </c>
      <c r="AQ10" s="52" t="s">
        <v>8113</v>
      </c>
      <c r="AY10" s="53" t="s">
        <v>60</v>
      </c>
      <c r="AZ10" s="53" t="s">
        <v>3769</v>
      </c>
      <c r="BA10" s="53" t="s">
        <v>79</v>
      </c>
      <c r="BB10" s="53" t="s">
        <v>3835</v>
      </c>
      <c r="BC10" s="53" t="s">
        <v>62</v>
      </c>
      <c r="BD10" s="53" t="s">
        <v>3767</v>
      </c>
      <c r="BE10" s="53" t="s">
        <v>76</v>
      </c>
      <c r="BF10" s="53" t="s">
        <v>5209</v>
      </c>
      <c r="BG10" s="53" t="s">
        <v>64</v>
      </c>
      <c r="BH10" s="53" t="s">
        <v>3765</v>
      </c>
      <c r="BZ10" s="53" t="s">
        <v>80</v>
      </c>
      <c r="CA10" s="53" t="s">
        <v>80</v>
      </c>
      <c r="CB10" s="53" t="s">
        <v>65</v>
      </c>
      <c r="CC10" s="53" t="s">
        <v>66</v>
      </c>
      <c r="CD10" s="53">
        <v>8</v>
      </c>
      <c r="CF10" s="53" t="s">
        <v>97</v>
      </c>
      <c r="CJ10" s="52" t="s">
        <v>119</v>
      </c>
      <c r="CK10" s="52" t="s">
        <v>8112</v>
      </c>
      <c r="CL10" s="52" t="s">
        <v>8111</v>
      </c>
      <c r="CM10" s="53" t="s">
        <v>3869</v>
      </c>
    </row>
    <row r="11" spans="1:94" x14ac:dyDescent="0.25">
      <c r="A11" s="53">
        <v>279</v>
      </c>
      <c r="B11" s="53">
        <v>25357</v>
      </c>
      <c r="C11" s="53">
        <v>400</v>
      </c>
      <c r="D11" s="53" t="s">
        <v>68</v>
      </c>
      <c r="E11" s="53" t="s">
        <v>5519</v>
      </c>
      <c r="F11" s="53" t="s">
        <v>3784</v>
      </c>
      <c r="G11" s="53" t="s">
        <v>107</v>
      </c>
      <c r="H11" s="53" t="s">
        <v>8110</v>
      </c>
      <c r="I11" s="53">
        <v>80</v>
      </c>
      <c r="J11" s="53">
        <v>108</v>
      </c>
      <c r="K11" s="53">
        <v>17.5</v>
      </c>
      <c r="L11" s="53">
        <v>80</v>
      </c>
      <c r="M11" s="53">
        <v>108</v>
      </c>
      <c r="N11" s="53">
        <v>17.5</v>
      </c>
      <c r="O11" s="53" t="s">
        <v>72</v>
      </c>
      <c r="P11" s="53" t="s">
        <v>73</v>
      </c>
      <c r="Q11" s="53" t="s">
        <v>84</v>
      </c>
      <c r="R11" s="53" t="s">
        <v>3781</v>
      </c>
      <c r="S11" s="52" t="s">
        <v>8109</v>
      </c>
      <c r="T11" s="53" t="s">
        <v>120</v>
      </c>
      <c r="U11" s="53" t="s">
        <v>55</v>
      </c>
      <c r="V11" s="53" t="s">
        <v>8108</v>
      </c>
      <c r="X11" s="53" t="s">
        <v>54</v>
      </c>
      <c r="Y11" s="53" t="s">
        <v>5105</v>
      </c>
      <c r="Z11" s="53">
        <v>4607092310312</v>
      </c>
      <c r="AA11" s="53" t="s">
        <v>56</v>
      </c>
      <c r="AB11" s="53">
        <v>26.3</v>
      </c>
      <c r="AC11" s="53">
        <v>0.18034800000000001</v>
      </c>
      <c r="AD11" s="53" t="s">
        <v>3776</v>
      </c>
      <c r="AE11" s="53" t="s">
        <v>3775</v>
      </c>
      <c r="AF11" s="53" t="s">
        <v>57</v>
      </c>
      <c r="AG11" s="53" t="s">
        <v>3774</v>
      </c>
      <c r="AH11" s="53" t="s">
        <v>58</v>
      </c>
      <c r="AI11" s="53" t="s">
        <v>3773</v>
      </c>
      <c r="AJ11" s="53" t="s">
        <v>87</v>
      </c>
      <c r="AK11" s="53" t="s">
        <v>87</v>
      </c>
      <c r="AL11" s="53" t="s">
        <v>76</v>
      </c>
      <c r="AM11" s="53" t="s">
        <v>5209</v>
      </c>
      <c r="AN11" s="52" t="s">
        <v>121</v>
      </c>
      <c r="AO11" s="52" t="s">
        <v>122</v>
      </c>
      <c r="AP11" s="52" t="s">
        <v>123</v>
      </c>
      <c r="AY11" s="53" t="s">
        <v>60</v>
      </c>
      <c r="AZ11" s="53" t="s">
        <v>3769</v>
      </c>
      <c r="BA11" s="53" t="s">
        <v>69</v>
      </c>
      <c r="BB11" s="53" t="s">
        <v>3889</v>
      </c>
      <c r="BC11" s="53" t="s">
        <v>62</v>
      </c>
      <c r="BD11" s="53" t="s">
        <v>3767</v>
      </c>
      <c r="BE11" s="53" t="s">
        <v>76</v>
      </c>
      <c r="BF11" s="53" t="s">
        <v>5209</v>
      </c>
      <c r="BG11" s="53" t="s">
        <v>64</v>
      </c>
      <c r="BH11" s="53" t="s">
        <v>3765</v>
      </c>
      <c r="BZ11" s="53" t="s">
        <v>80</v>
      </c>
      <c r="CA11" s="53" t="s">
        <v>80</v>
      </c>
      <c r="CB11" s="53" t="s">
        <v>65</v>
      </c>
      <c r="CC11" s="53" t="s">
        <v>66</v>
      </c>
      <c r="CD11" s="53">
        <v>8</v>
      </c>
      <c r="CF11" s="53" t="s">
        <v>97</v>
      </c>
      <c r="CJ11" s="52" t="s">
        <v>124</v>
      </c>
      <c r="CK11" s="52" t="s">
        <v>8107</v>
      </c>
      <c r="CL11" s="52" t="s">
        <v>8106</v>
      </c>
      <c r="CM11" s="53" t="s">
        <v>3869</v>
      </c>
    </row>
    <row r="12" spans="1:94" x14ac:dyDescent="0.25">
      <c r="A12" s="53">
        <v>279</v>
      </c>
      <c r="B12" s="53">
        <v>25960</v>
      </c>
      <c r="C12" s="53">
        <v>200</v>
      </c>
      <c r="D12" s="53" t="s">
        <v>125</v>
      </c>
      <c r="E12" s="53" t="s">
        <v>6364</v>
      </c>
      <c r="F12" s="53" t="s">
        <v>3784</v>
      </c>
      <c r="G12" s="53" t="s">
        <v>126</v>
      </c>
      <c r="H12" s="53" t="s">
        <v>8105</v>
      </c>
      <c r="I12" s="53">
        <v>50</v>
      </c>
      <c r="J12" s="53">
        <v>85</v>
      </c>
      <c r="K12" s="53">
        <v>35</v>
      </c>
      <c r="L12" s="53">
        <v>50</v>
      </c>
      <c r="M12" s="53">
        <v>85</v>
      </c>
      <c r="N12" s="53">
        <v>35</v>
      </c>
      <c r="O12" s="53" t="s">
        <v>72</v>
      </c>
      <c r="P12" s="53" t="s">
        <v>73</v>
      </c>
      <c r="Q12" s="53" t="s">
        <v>84</v>
      </c>
      <c r="R12" s="53" t="s">
        <v>3781</v>
      </c>
      <c r="S12" s="52" t="s">
        <v>8104</v>
      </c>
      <c r="T12" s="53" t="s">
        <v>127</v>
      </c>
      <c r="U12" s="53" t="s">
        <v>55</v>
      </c>
      <c r="V12" s="53" t="s">
        <v>8103</v>
      </c>
      <c r="X12" s="53" t="s">
        <v>128</v>
      </c>
      <c r="Y12" s="53" t="s">
        <v>3778</v>
      </c>
      <c r="Z12" s="53">
        <v>4607092310718</v>
      </c>
      <c r="AA12" s="53" t="s">
        <v>56</v>
      </c>
      <c r="AB12" s="53">
        <v>27</v>
      </c>
      <c r="AC12" s="53">
        <v>0.2046</v>
      </c>
      <c r="AD12" s="53" t="s">
        <v>3776</v>
      </c>
      <c r="AE12" s="53" t="s">
        <v>3775</v>
      </c>
      <c r="AF12" s="53" t="s">
        <v>57</v>
      </c>
      <c r="AG12" s="53" t="s">
        <v>3774</v>
      </c>
      <c r="AH12" s="53" t="s">
        <v>58</v>
      </c>
      <c r="AI12" s="53" t="s">
        <v>3773</v>
      </c>
      <c r="AJ12" s="53" t="s">
        <v>87</v>
      </c>
      <c r="AK12" s="53" t="s">
        <v>87</v>
      </c>
      <c r="AL12" s="53" t="s">
        <v>76</v>
      </c>
      <c r="AM12" s="53" t="s">
        <v>5209</v>
      </c>
      <c r="AN12" s="52" t="s">
        <v>129</v>
      </c>
      <c r="AO12" s="52" t="s">
        <v>130</v>
      </c>
      <c r="AY12" s="53" t="s">
        <v>131</v>
      </c>
      <c r="AZ12" s="53" t="s">
        <v>3874</v>
      </c>
      <c r="BA12" s="53" t="s">
        <v>90</v>
      </c>
      <c r="BB12" s="53" t="s">
        <v>3873</v>
      </c>
      <c r="BC12" s="53" t="s">
        <v>62</v>
      </c>
      <c r="BD12" s="53" t="s">
        <v>3767</v>
      </c>
      <c r="BE12" s="53" t="s">
        <v>76</v>
      </c>
      <c r="BF12" s="53" t="s">
        <v>5209</v>
      </c>
      <c r="BG12" s="53" t="s">
        <v>64</v>
      </c>
      <c r="BH12" s="53" t="s">
        <v>3765</v>
      </c>
      <c r="BZ12" s="53" t="s">
        <v>80</v>
      </c>
      <c r="CA12" s="53" t="s">
        <v>80</v>
      </c>
      <c r="CJ12" s="52" t="s">
        <v>132</v>
      </c>
      <c r="CM12" s="53" t="s">
        <v>3869</v>
      </c>
    </row>
    <row r="13" spans="1:94" x14ac:dyDescent="0.25">
      <c r="A13" s="53">
        <v>279</v>
      </c>
      <c r="B13" s="53">
        <v>36051</v>
      </c>
      <c r="C13" s="53">
        <v>300</v>
      </c>
      <c r="D13" s="53" t="s">
        <v>133</v>
      </c>
      <c r="E13" s="53" t="s">
        <v>5412</v>
      </c>
      <c r="F13" s="53" t="s">
        <v>3784</v>
      </c>
      <c r="G13" s="53" t="s">
        <v>134</v>
      </c>
      <c r="H13" s="53" t="s">
        <v>8102</v>
      </c>
      <c r="I13" s="53">
        <v>30</v>
      </c>
      <c r="J13" s="53">
        <v>193</v>
      </c>
      <c r="K13" s="53">
        <v>33</v>
      </c>
      <c r="L13" s="53">
        <v>30</v>
      </c>
      <c r="M13" s="53">
        <v>193</v>
      </c>
      <c r="N13" s="53">
        <v>33</v>
      </c>
      <c r="O13" s="53" t="s">
        <v>72</v>
      </c>
      <c r="P13" s="53" t="s">
        <v>73</v>
      </c>
      <c r="Q13" s="53" t="s">
        <v>84</v>
      </c>
      <c r="R13" s="53" t="s">
        <v>3781</v>
      </c>
      <c r="S13" s="52" t="s">
        <v>8101</v>
      </c>
      <c r="T13" s="53" t="s">
        <v>135</v>
      </c>
      <c r="U13" s="53" t="s">
        <v>55</v>
      </c>
      <c r="V13" s="53" t="s">
        <v>8100</v>
      </c>
      <c r="X13" s="53" t="s">
        <v>136</v>
      </c>
      <c r="Y13" s="53" t="s">
        <v>3778</v>
      </c>
      <c r="Z13" s="53">
        <v>4607092310770</v>
      </c>
      <c r="AA13" s="53" t="s">
        <v>56</v>
      </c>
      <c r="AB13" s="53">
        <v>37</v>
      </c>
      <c r="AC13" s="53">
        <v>0.28120000000000001</v>
      </c>
      <c r="AD13" s="53" t="s">
        <v>3776</v>
      </c>
      <c r="AE13" s="53" t="s">
        <v>3775</v>
      </c>
      <c r="AF13" s="53" t="s">
        <v>57</v>
      </c>
      <c r="AG13" s="53" t="s">
        <v>3774</v>
      </c>
      <c r="AH13" s="53" t="s">
        <v>58</v>
      </c>
      <c r="AI13" s="53" t="s">
        <v>3773</v>
      </c>
      <c r="AJ13" s="53" t="s">
        <v>87</v>
      </c>
      <c r="AK13" s="53" t="s">
        <v>87</v>
      </c>
      <c r="AL13" s="53" t="s">
        <v>76</v>
      </c>
      <c r="AM13" s="53" t="s">
        <v>5209</v>
      </c>
      <c r="AN13" s="52" t="s">
        <v>137</v>
      </c>
      <c r="AO13" s="52" t="s">
        <v>8099</v>
      </c>
      <c r="AY13" s="53" t="s">
        <v>131</v>
      </c>
      <c r="AZ13" s="53" t="s">
        <v>3874</v>
      </c>
      <c r="BA13" s="53" t="s">
        <v>90</v>
      </c>
      <c r="BB13" s="53" t="s">
        <v>3873</v>
      </c>
      <c r="BC13" s="53" t="s">
        <v>62</v>
      </c>
      <c r="BD13" s="53" t="s">
        <v>3767</v>
      </c>
      <c r="BE13" s="53" t="s">
        <v>76</v>
      </c>
      <c r="BF13" s="53" t="s">
        <v>5209</v>
      </c>
      <c r="BG13" s="53" t="s">
        <v>64</v>
      </c>
      <c r="BH13" s="53" t="s">
        <v>3765</v>
      </c>
      <c r="BZ13" s="53" t="s">
        <v>80</v>
      </c>
      <c r="CA13" s="53" t="s">
        <v>80</v>
      </c>
      <c r="CJ13" s="52" t="s">
        <v>139</v>
      </c>
      <c r="CM13" s="53" t="s">
        <v>3869</v>
      </c>
    </row>
    <row r="14" spans="1:94" x14ac:dyDescent="0.25">
      <c r="A14" s="53">
        <v>279</v>
      </c>
      <c r="B14" s="53">
        <v>35520</v>
      </c>
      <c r="C14" s="53">
        <v>300</v>
      </c>
      <c r="D14" s="53" t="s">
        <v>140</v>
      </c>
      <c r="E14" s="53" t="s">
        <v>8095</v>
      </c>
      <c r="F14" s="53" t="s">
        <v>3784</v>
      </c>
      <c r="G14" s="53" t="s">
        <v>141</v>
      </c>
      <c r="H14" s="53" t="s">
        <v>8098</v>
      </c>
      <c r="I14" s="53">
        <v>40</v>
      </c>
      <c r="J14" s="53">
        <v>193</v>
      </c>
      <c r="K14" s="53">
        <v>40</v>
      </c>
      <c r="L14" s="53">
        <v>40</v>
      </c>
      <c r="M14" s="53">
        <v>193</v>
      </c>
      <c r="N14" s="53">
        <v>40</v>
      </c>
      <c r="O14" s="53" t="s">
        <v>84</v>
      </c>
      <c r="P14" s="53" t="s">
        <v>3781</v>
      </c>
      <c r="Q14" s="53" t="s">
        <v>84</v>
      </c>
      <c r="R14" s="53" t="s">
        <v>3781</v>
      </c>
      <c r="S14" s="52" t="s">
        <v>8097</v>
      </c>
      <c r="T14" s="53" t="s">
        <v>142</v>
      </c>
      <c r="U14" s="53" t="s">
        <v>55</v>
      </c>
      <c r="V14" s="53" t="s">
        <v>8096</v>
      </c>
      <c r="X14" s="53" t="s">
        <v>136</v>
      </c>
      <c r="Y14" s="53" t="s">
        <v>3778</v>
      </c>
      <c r="Z14" s="53">
        <v>4607092310794</v>
      </c>
      <c r="AA14" s="53" t="s">
        <v>56</v>
      </c>
      <c r="AB14" s="53">
        <v>38.6</v>
      </c>
      <c r="AC14" s="53">
        <v>0.41395199999999999</v>
      </c>
      <c r="AD14" s="53" t="s">
        <v>3776</v>
      </c>
      <c r="AE14" s="53" t="s">
        <v>3775</v>
      </c>
      <c r="AF14" s="53" t="s">
        <v>57</v>
      </c>
      <c r="AG14" s="53" t="s">
        <v>3774</v>
      </c>
      <c r="AH14" s="53" t="s">
        <v>58</v>
      </c>
      <c r="AI14" s="53" t="s">
        <v>3773</v>
      </c>
      <c r="AJ14" s="53" t="s">
        <v>87</v>
      </c>
      <c r="AK14" s="53" t="s">
        <v>87</v>
      </c>
      <c r="AL14" s="53" t="s">
        <v>76</v>
      </c>
      <c r="AM14" s="53" t="s">
        <v>5209</v>
      </c>
      <c r="AN14" s="52" t="s">
        <v>143</v>
      </c>
      <c r="AO14" s="52" t="s">
        <v>144</v>
      </c>
      <c r="AY14" s="53" t="s">
        <v>131</v>
      </c>
      <c r="AZ14" s="53" t="s">
        <v>3874</v>
      </c>
      <c r="BA14" s="53" t="s">
        <v>90</v>
      </c>
      <c r="BB14" s="53" t="s">
        <v>3873</v>
      </c>
      <c r="BC14" s="53" t="s">
        <v>62</v>
      </c>
      <c r="BD14" s="53" t="s">
        <v>3767</v>
      </c>
      <c r="BE14" s="53" t="s">
        <v>76</v>
      </c>
      <c r="BF14" s="53" t="s">
        <v>5209</v>
      </c>
      <c r="BG14" s="53" t="s">
        <v>64</v>
      </c>
      <c r="BH14" s="53" t="s">
        <v>3765</v>
      </c>
      <c r="BZ14" s="53" t="s">
        <v>80</v>
      </c>
      <c r="CA14" s="53" t="s">
        <v>80</v>
      </c>
      <c r="CJ14" s="52" t="s">
        <v>145</v>
      </c>
      <c r="CM14" s="53" t="s">
        <v>3869</v>
      </c>
    </row>
    <row r="15" spans="1:94" x14ac:dyDescent="0.25">
      <c r="A15" s="53">
        <v>279</v>
      </c>
      <c r="B15" s="53">
        <v>37884</v>
      </c>
      <c r="C15" s="53">
        <v>300</v>
      </c>
      <c r="D15" s="53" t="s">
        <v>140</v>
      </c>
      <c r="E15" s="53" t="s">
        <v>8095</v>
      </c>
      <c r="F15" s="53" t="s">
        <v>3784</v>
      </c>
      <c r="G15" s="53" t="s">
        <v>146</v>
      </c>
      <c r="H15" s="53" t="s">
        <v>8094</v>
      </c>
      <c r="I15" s="53">
        <v>40</v>
      </c>
      <c r="J15" s="53">
        <v>193</v>
      </c>
      <c r="K15" s="53">
        <v>40</v>
      </c>
      <c r="L15" s="53">
        <v>40</v>
      </c>
      <c r="M15" s="53">
        <v>193</v>
      </c>
      <c r="N15" s="53">
        <v>40</v>
      </c>
      <c r="O15" s="53" t="s">
        <v>84</v>
      </c>
      <c r="P15" s="53" t="s">
        <v>3781</v>
      </c>
      <c r="Q15" s="53" t="s">
        <v>84</v>
      </c>
      <c r="R15" s="53" t="s">
        <v>3781</v>
      </c>
      <c r="S15" s="52" t="s">
        <v>8093</v>
      </c>
      <c r="T15" s="53" t="s">
        <v>147</v>
      </c>
      <c r="U15" s="53" t="s">
        <v>55</v>
      </c>
      <c r="V15" s="53" t="s">
        <v>8092</v>
      </c>
      <c r="X15" s="53" t="s">
        <v>136</v>
      </c>
      <c r="Y15" s="53" t="s">
        <v>3778</v>
      </c>
      <c r="Z15" s="53">
        <v>4607092310800</v>
      </c>
      <c r="AA15" s="53" t="s">
        <v>56</v>
      </c>
      <c r="AB15" s="53">
        <v>37.4</v>
      </c>
      <c r="AC15" s="53">
        <v>0.41395199999999999</v>
      </c>
      <c r="AD15" s="53" t="s">
        <v>3776</v>
      </c>
      <c r="AE15" s="53" t="s">
        <v>3775</v>
      </c>
      <c r="AF15" s="53" t="s">
        <v>57</v>
      </c>
      <c r="AG15" s="53" t="s">
        <v>3774</v>
      </c>
      <c r="AH15" s="53" t="s">
        <v>58</v>
      </c>
      <c r="AI15" s="53" t="s">
        <v>3773</v>
      </c>
      <c r="AJ15" s="53" t="s">
        <v>87</v>
      </c>
      <c r="AK15" s="53" t="s">
        <v>87</v>
      </c>
      <c r="AL15" s="53" t="s">
        <v>76</v>
      </c>
      <c r="AM15" s="53" t="s">
        <v>5209</v>
      </c>
      <c r="AN15" s="52" t="s">
        <v>148</v>
      </c>
      <c r="AO15" s="52" t="s">
        <v>149</v>
      </c>
      <c r="AY15" s="53" t="s">
        <v>131</v>
      </c>
      <c r="AZ15" s="53" t="s">
        <v>3874</v>
      </c>
      <c r="BA15" s="53" t="s">
        <v>90</v>
      </c>
      <c r="BB15" s="53" t="s">
        <v>3873</v>
      </c>
      <c r="BC15" s="53" t="s">
        <v>62</v>
      </c>
      <c r="BD15" s="53" t="s">
        <v>3767</v>
      </c>
      <c r="BE15" s="53" t="s">
        <v>76</v>
      </c>
      <c r="BF15" s="53" t="s">
        <v>5209</v>
      </c>
      <c r="BG15" s="53" t="s">
        <v>64</v>
      </c>
      <c r="BH15" s="53" t="s">
        <v>3765</v>
      </c>
      <c r="BZ15" s="53" t="s">
        <v>80</v>
      </c>
      <c r="CA15" s="53" t="s">
        <v>80</v>
      </c>
      <c r="CJ15" s="52" t="s">
        <v>150</v>
      </c>
      <c r="CM15" s="53" t="s">
        <v>3869</v>
      </c>
    </row>
    <row r="16" spans="1:94" x14ac:dyDescent="0.25">
      <c r="A16" s="53">
        <v>279</v>
      </c>
      <c r="B16" s="53">
        <v>41087</v>
      </c>
      <c r="C16" s="53">
        <v>300</v>
      </c>
      <c r="D16" s="53" t="s">
        <v>151</v>
      </c>
      <c r="E16" s="53" t="s">
        <v>8088</v>
      </c>
      <c r="F16" s="53" t="s">
        <v>3784</v>
      </c>
      <c r="G16" s="53" t="s">
        <v>152</v>
      </c>
      <c r="H16" s="53" t="s">
        <v>8091</v>
      </c>
      <c r="I16" s="53">
        <v>50</v>
      </c>
      <c r="J16" s="53">
        <v>193</v>
      </c>
      <c r="K16" s="53">
        <v>33</v>
      </c>
      <c r="L16" s="53">
        <v>50</v>
      </c>
      <c r="M16" s="53">
        <v>193</v>
      </c>
      <c r="N16" s="53">
        <v>33</v>
      </c>
      <c r="O16" s="53" t="s">
        <v>72</v>
      </c>
      <c r="P16" s="53" t="s">
        <v>73</v>
      </c>
      <c r="Q16" s="53" t="s">
        <v>84</v>
      </c>
      <c r="R16" s="53" t="s">
        <v>3781</v>
      </c>
      <c r="S16" s="52" t="s">
        <v>8090</v>
      </c>
      <c r="T16" s="53" t="s">
        <v>153</v>
      </c>
      <c r="U16" s="53" t="s">
        <v>55</v>
      </c>
      <c r="V16" s="53" t="s">
        <v>8089</v>
      </c>
      <c r="X16" s="53" t="s">
        <v>136</v>
      </c>
      <c r="Y16" s="53" t="s">
        <v>3778</v>
      </c>
      <c r="Z16" s="53">
        <v>4607092310817</v>
      </c>
      <c r="AA16" s="53" t="s">
        <v>56</v>
      </c>
      <c r="AB16" s="53">
        <v>44.8</v>
      </c>
      <c r="AC16" s="53">
        <v>0.42061599999999999</v>
      </c>
      <c r="AD16" s="53" t="s">
        <v>3776</v>
      </c>
      <c r="AE16" s="53" t="s">
        <v>3775</v>
      </c>
      <c r="AF16" s="53" t="s">
        <v>57</v>
      </c>
      <c r="AG16" s="53" t="s">
        <v>3774</v>
      </c>
      <c r="AH16" s="53" t="s">
        <v>58</v>
      </c>
      <c r="AI16" s="53" t="s">
        <v>3773</v>
      </c>
      <c r="AJ16" s="53" t="s">
        <v>87</v>
      </c>
      <c r="AK16" s="53" t="s">
        <v>87</v>
      </c>
      <c r="AL16" s="53" t="s">
        <v>76</v>
      </c>
      <c r="AM16" s="53" t="s">
        <v>5209</v>
      </c>
      <c r="AN16" s="52" t="s">
        <v>154</v>
      </c>
      <c r="AO16" s="52" t="s">
        <v>155</v>
      </c>
      <c r="AY16" s="53" t="s">
        <v>131</v>
      </c>
      <c r="AZ16" s="53" t="s">
        <v>3874</v>
      </c>
      <c r="BA16" s="53" t="s">
        <v>90</v>
      </c>
      <c r="BB16" s="53" t="s">
        <v>3873</v>
      </c>
      <c r="BC16" s="53" t="s">
        <v>62</v>
      </c>
      <c r="BD16" s="53" t="s">
        <v>3767</v>
      </c>
      <c r="BE16" s="53" t="s">
        <v>76</v>
      </c>
      <c r="BF16" s="53" t="s">
        <v>5209</v>
      </c>
      <c r="BG16" s="53" t="s">
        <v>64</v>
      </c>
      <c r="BH16" s="53" t="s">
        <v>3765</v>
      </c>
      <c r="BZ16" s="53" t="s">
        <v>80</v>
      </c>
      <c r="CA16" s="53" t="s">
        <v>80</v>
      </c>
      <c r="CJ16" s="52" t="s">
        <v>156</v>
      </c>
      <c r="CM16" s="53" t="s">
        <v>3869</v>
      </c>
    </row>
    <row r="17" spans="1:91" x14ac:dyDescent="0.25">
      <c r="A17" s="53">
        <v>279</v>
      </c>
      <c r="B17" s="53">
        <v>48774</v>
      </c>
      <c r="C17" s="53">
        <v>300</v>
      </c>
      <c r="D17" s="53" t="s">
        <v>151</v>
      </c>
      <c r="E17" s="53" t="s">
        <v>8088</v>
      </c>
      <c r="F17" s="53" t="s">
        <v>3784</v>
      </c>
      <c r="G17" s="53" t="s">
        <v>157</v>
      </c>
      <c r="H17" s="53" t="s">
        <v>8087</v>
      </c>
      <c r="I17" s="53">
        <v>50</v>
      </c>
      <c r="J17" s="53">
        <v>193</v>
      </c>
      <c r="K17" s="53">
        <v>33</v>
      </c>
      <c r="L17" s="53">
        <v>50</v>
      </c>
      <c r="M17" s="53">
        <v>193</v>
      </c>
      <c r="N17" s="53">
        <v>33</v>
      </c>
      <c r="O17" s="53" t="s">
        <v>72</v>
      </c>
      <c r="P17" s="53" t="s">
        <v>73</v>
      </c>
      <c r="Q17" s="53" t="s">
        <v>84</v>
      </c>
      <c r="R17" s="53" t="s">
        <v>3781</v>
      </c>
      <c r="S17" s="52" t="s">
        <v>8086</v>
      </c>
      <c r="T17" s="53" t="s">
        <v>158</v>
      </c>
      <c r="U17" s="53" t="s">
        <v>55</v>
      </c>
      <c r="V17" s="53" t="s">
        <v>8085</v>
      </c>
      <c r="X17" s="53" t="s">
        <v>136</v>
      </c>
      <c r="Y17" s="53" t="s">
        <v>3778</v>
      </c>
      <c r="Z17" s="53">
        <v>4607092310824</v>
      </c>
      <c r="AA17" s="53" t="s">
        <v>56</v>
      </c>
      <c r="AB17" s="53">
        <v>52.8</v>
      </c>
      <c r="AC17" s="53">
        <v>0.42061599999999999</v>
      </c>
      <c r="AD17" s="53" t="s">
        <v>3776</v>
      </c>
      <c r="AE17" s="53" t="s">
        <v>3775</v>
      </c>
      <c r="AF17" s="53" t="s">
        <v>57</v>
      </c>
      <c r="AG17" s="53" t="s">
        <v>3774</v>
      </c>
      <c r="AH17" s="53" t="s">
        <v>58</v>
      </c>
      <c r="AI17" s="53" t="s">
        <v>3773</v>
      </c>
      <c r="AJ17" s="53" t="s">
        <v>87</v>
      </c>
      <c r="AK17" s="53" t="s">
        <v>87</v>
      </c>
      <c r="AL17" s="53" t="s">
        <v>76</v>
      </c>
      <c r="AM17" s="53" t="s">
        <v>5209</v>
      </c>
      <c r="AN17" s="52" t="s">
        <v>159</v>
      </c>
      <c r="AO17" s="52" t="s">
        <v>8084</v>
      </c>
      <c r="AP17" s="52" t="s">
        <v>8083</v>
      </c>
      <c r="AY17" s="53" t="s">
        <v>131</v>
      </c>
      <c r="AZ17" s="53" t="s">
        <v>3874</v>
      </c>
      <c r="BA17" s="53" t="s">
        <v>90</v>
      </c>
      <c r="BB17" s="53" t="s">
        <v>3873</v>
      </c>
      <c r="BC17" s="53" t="s">
        <v>62</v>
      </c>
      <c r="BD17" s="53" t="s">
        <v>3767</v>
      </c>
      <c r="BE17" s="53" t="s">
        <v>76</v>
      </c>
      <c r="BF17" s="53" t="s">
        <v>5209</v>
      </c>
      <c r="BG17" s="53" t="s">
        <v>64</v>
      </c>
      <c r="BH17" s="53" t="s">
        <v>3765</v>
      </c>
      <c r="BZ17" s="53" t="s">
        <v>80</v>
      </c>
      <c r="CA17" s="53" t="s">
        <v>80</v>
      </c>
      <c r="CJ17" s="52" t="s">
        <v>161</v>
      </c>
      <c r="CM17" s="53" t="s">
        <v>3869</v>
      </c>
    </row>
    <row r="18" spans="1:91" x14ac:dyDescent="0.25">
      <c r="A18" s="53">
        <v>279</v>
      </c>
      <c r="B18" s="53">
        <v>25902</v>
      </c>
      <c r="C18" s="53">
        <v>500</v>
      </c>
      <c r="D18" s="53" t="s">
        <v>162</v>
      </c>
      <c r="E18" s="53" t="s">
        <v>6678</v>
      </c>
      <c r="F18" s="53" t="s">
        <v>3784</v>
      </c>
      <c r="G18" s="53" t="s">
        <v>163</v>
      </c>
      <c r="H18" s="53" t="s">
        <v>8082</v>
      </c>
      <c r="I18" s="53">
        <v>55.5</v>
      </c>
      <c r="J18" s="53">
        <v>89</v>
      </c>
      <c r="K18" s="53">
        <v>45</v>
      </c>
      <c r="L18" s="53">
        <v>50</v>
      </c>
      <c r="M18" s="53">
        <v>85</v>
      </c>
      <c r="N18" s="53">
        <v>30.5</v>
      </c>
      <c r="O18" s="53" t="s">
        <v>72</v>
      </c>
      <c r="P18" s="53" t="s">
        <v>73</v>
      </c>
      <c r="Q18" s="53" t="s">
        <v>84</v>
      </c>
      <c r="R18" s="53" t="s">
        <v>3781</v>
      </c>
      <c r="S18" s="52" t="s">
        <v>8081</v>
      </c>
      <c r="T18" s="53" t="s">
        <v>164</v>
      </c>
      <c r="U18" s="53" t="s">
        <v>55</v>
      </c>
      <c r="V18" s="53" t="s">
        <v>8080</v>
      </c>
      <c r="X18" s="53" t="s">
        <v>165</v>
      </c>
      <c r="Y18" s="53" t="s">
        <v>3802</v>
      </c>
      <c r="Z18" s="53">
        <v>4607092310084</v>
      </c>
      <c r="AA18" s="53" t="s">
        <v>56</v>
      </c>
      <c r="AB18" s="53">
        <v>19.3</v>
      </c>
      <c r="AC18" s="53">
        <v>0.18215999999999999</v>
      </c>
      <c r="AD18" s="53" t="s">
        <v>3776</v>
      </c>
      <c r="AE18" s="53" t="s">
        <v>3775</v>
      </c>
      <c r="AF18" s="53" t="s">
        <v>57</v>
      </c>
      <c r="AG18" s="53" t="s">
        <v>3774</v>
      </c>
      <c r="AH18" s="53" t="s">
        <v>58</v>
      </c>
      <c r="AI18" s="53" t="s">
        <v>3773</v>
      </c>
      <c r="AJ18" s="53" t="s">
        <v>87</v>
      </c>
      <c r="AK18" s="53" t="s">
        <v>87</v>
      </c>
      <c r="AL18" s="53" t="s">
        <v>76</v>
      </c>
      <c r="AM18" s="53" t="s">
        <v>5209</v>
      </c>
      <c r="AN18" s="52" t="s">
        <v>166</v>
      </c>
      <c r="AO18" s="52" t="s">
        <v>8079</v>
      </c>
      <c r="AY18" s="53" t="s">
        <v>131</v>
      </c>
      <c r="AZ18" s="53" t="s">
        <v>3874</v>
      </c>
      <c r="BA18" s="53" t="s">
        <v>90</v>
      </c>
      <c r="BB18" s="53" t="s">
        <v>3873</v>
      </c>
      <c r="BC18" s="53" t="s">
        <v>62</v>
      </c>
      <c r="BD18" s="53" t="s">
        <v>3767</v>
      </c>
      <c r="BE18" s="53" t="s">
        <v>76</v>
      </c>
      <c r="BF18" s="53" t="s">
        <v>5209</v>
      </c>
      <c r="BG18" s="53" t="s">
        <v>64</v>
      </c>
      <c r="BH18" s="53" t="s">
        <v>3765</v>
      </c>
      <c r="BI18" s="53" t="s">
        <v>169</v>
      </c>
      <c r="BJ18" s="53" t="s">
        <v>7369</v>
      </c>
      <c r="BK18" s="53">
        <v>55.5</v>
      </c>
      <c r="BL18" s="53">
        <v>4</v>
      </c>
      <c r="BM18" s="53">
        <v>45</v>
      </c>
      <c r="BN18" s="53">
        <v>12.84</v>
      </c>
      <c r="BO18" s="53" t="s">
        <v>170</v>
      </c>
      <c r="BP18" s="53" t="s">
        <v>3887</v>
      </c>
      <c r="BQ18" s="53" t="s">
        <v>171</v>
      </c>
      <c r="BR18" s="53" t="s">
        <v>5545</v>
      </c>
      <c r="BS18" s="52" t="s">
        <v>172</v>
      </c>
      <c r="BT18" s="53">
        <v>4.6199999999999998E-2</v>
      </c>
      <c r="BU18" s="53">
        <v>12091</v>
      </c>
      <c r="BV18" s="53" t="s">
        <v>173</v>
      </c>
      <c r="BW18" s="53" t="s">
        <v>174</v>
      </c>
      <c r="BX18" s="53" t="s">
        <v>175</v>
      </c>
      <c r="BY18" s="53" t="s">
        <v>176</v>
      </c>
      <c r="BZ18" s="53" t="s">
        <v>80</v>
      </c>
      <c r="CA18" s="53" t="s">
        <v>80</v>
      </c>
      <c r="CJ18" s="52" t="s">
        <v>177</v>
      </c>
      <c r="CK18" s="52" t="s">
        <v>8078</v>
      </c>
      <c r="CL18" s="52" t="s">
        <v>8077</v>
      </c>
      <c r="CM18" s="53" t="s">
        <v>3869</v>
      </c>
    </row>
    <row r="19" spans="1:91" x14ac:dyDescent="0.25">
      <c r="A19" s="53">
        <v>279</v>
      </c>
      <c r="B19" s="53">
        <v>53624</v>
      </c>
      <c r="C19" s="53">
        <v>500</v>
      </c>
      <c r="D19" s="53" t="s">
        <v>178</v>
      </c>
      <c r="E19" s="53" t="s">
        <v>7656</v>
      </c>
      <c r="F19" s="53" t="s">
        <v>3784</v>
      </c>
      <c r="G19" s="53" t="s">
        <v>179</v>
      </c>
      <c r="H19" s="53" t="s">
        <v>8076</v>
      </c>
      <c r="I19" s="53">
        <v>105</v>
      </c>
      <c r="J19" s="53">
        <v>88</v>
      </c>
      <c r="K19" s="53">
        <v>51</v>
      </c>
      <c r="L19" s="53">
        <v>100</v>
      </c>
      <c r="M19" s="53">
        <v>83</v>
      </c>
      <c r="N19" s="53">
        <v>33</v>
      </c>
      <c r="O19" s="53" t="s">
        <v>72</v>
      </c>
      <c r="P19" s="53" t="s">
        <v>73</v>
      </c>
      <c r="Q19" s="53" t="s">
        <v>84</v>
      </c>
      <c r="R19" s="53" t="s">
        <v>3781</v>
      </c>
      <c r="S19" s="52" t="s">
        <v>8075</v>
      </c>
      <c r="T19" s="53" t="s">
        <v>180</v>
      </c>
      <c r="U19" s="53" t="s">
        <v>55</v>
      </c>
      <c r="V19" s="53" t="s">
        <v>8074</v>
      </c>
      <c r="X19" s="53" t="s">
        <v>165</v>
      </c>
      <c r="Y19" s="53" t="s">
        <v>3802</v>
      </c>
      <c r="Z19" s="53">
        <v>4620017604709</v>
      </c>
      <c r="AA19" s="53" t="s">
        <v>56</v>
      </c>
      <c r="AB19" s="53">
        <v>35.4</v>
      </c>
      <c r="AC19" s="53">
        <v>0.34992000000000001</v>
      </c>
      <c r="AD19" s="53" t="s">
        <v>3776</v>
      </c>
      <c r="AE19" s="53" t="s">
        <v>3775</v>
      </c>
      <c r="AF19" s="53" t="s">
        <v>57</v>
      </c>
      <c r="AG19" s="53" t="s">
        <v>3774</v>
      </c>
      <c r="AH19" s="53" t="s">
        <v>58</v>
      </c>
      <c r="AI19" s="53" t="s">
        <v>3773</v>
      </c>
      <c r="AJ19" s="53" t="s">
        <v>87</v>
      </c>
      <c r="AK19" s="53" t="s">
        <v>87</v>
      </c>
      <c r="AL19" s="53" t="s">
        <v>76</v>
      </c>
      <c r="AM19" s="53" t="s">
        <v>5209</v>
      </c>
      <c r="AN19" s="52" t="s">
        <v>181</v>
      </c>
      <c r="AO19" s="52" t="s">
        <v>182</v>
      </c>
      <c r="AY19" s="53" t="s">
        <v>131</v>
      </c>
      <c r="AZ19" s="53" t="s">
        <v>3874</v>
      </c>
      <c r="BA19" s="53" t="s">
        <v>61</v>
      </c>
      <c r="BB19" s="53" t="s">
        <v>3800</v>
      </c>
      <c r="BC19" s="53" t="s">
        <v>62</v>
      </c>
      <c r="BD19" s="53" t="s">
        <v>3767</v>
      </c>
      <c r="BE19" s="53" t="s">
        <v>76</v>
      </c>
      <c r="BF19" s="53" t="s">
        <v>5209</v>
      </c>
      <c r="BG19" s="53" t="s">
        <v>64</v>
      </c>
      <c r="BH19" s="53" t="s">
        <v>3765</v>
      </c>
      <c r="BI19" s="53" t="s">
        <v>183</v>
      </c>
      <c r="BJ19" s="53" t="s">
        <v>7652</v>
      </c>
      <c r="BK19" s="53" t="s">
        <v>7791</v>
      </c>
      <c r="BL19" s="53">
        <v>5</v>
      </c>
      <c r="BM19" s="53" t="s">
        <v>7790</v>
      </c>
      <c r="BN19" s="53" t="s">
        <v>7789</v>
      </c>
      <c r="BO19" s="53" t="s">
        <v>170</v>
      </c>
      <c r="BP19" s="53" t="s">
        <v>3887</v>
      </c>
      <c r="BQ19" s="53" t="s">
        <v>171</v>
      </c>
      <c r="BR19" s="53" t="s">
        <v>5545</v>
      </c>
      <c r="BS19" s="52" t="s">
        <v>184</v>
      </c>
      <c r="BT19" s="53">
        <v>0.1144</v>
      </c>
      <c r="BU19" s="53">
        <v>4620008197340</v>
      </c>
      <c r="BV19" s="53" t="s">
        <v>173</v>
      </c>
      <c r="BW19" s="53" t="s">
        <v>174</v>
      </c>
      <c r="BX19" s="53" t="s">
        <v>175</v>
      </c>
      <c r="BY19" s="53" t="s">
        <v>176</v>
      </c>
      <c r="BZ19" s="53" t="s">
        <v>80</v>
      </c>
      <c r="CA19" s="53" t="s">
        <v>80</v>
      </c>
      <c r="CJ19" s="52" t="s">
        <v>185</v>
      </c>
      <c r="CK19" s="52" t="s">
        <v>8073</v>
      </c>
      <c r="CL19" s="52" t="s">
        <v>8072</v>
      </c>
      <c r="CM19" s="53" t="s">
        <v>3869</v>
      </c>
    </row>
    <row r="20" spans="1:91" x14ac:dyDescent="0.25">
      <c r="A20" s="53">
        <v>279</v>
      </c>
      <c r="B20" s="53">
        <v>33254</v>
      </c>
      <c r="C20" s="53">
        <v>500</v>
      </c>
      <c r="D20" s="53" t="s">
        <v>186</v>
      </c>
      <c r="E20" s="53" t="s">
        <v>7649</v>
      </c>
      <c r="F20" s="53" t="s">
        <v>3784</v>
      </c>
      <c r="G20" s="53" t="s">
        <v>187</v>
      </c>
      <c r="H20" s="53" t="s">
        <v>8071</v>
      </c>
      <c r="I20" s="53">
        <v>66</v>
      </c>
      <c r="J20" s="53">
        <v>88</v>
      </c>
      <c r="K20" s="53">
        <v>52.5</v>
      </c>
      <c r="L20" s="53">
        <v>61</v>
      </c>
      <c r="M20" s="53">
        <v>83</v>
      </c>
      <c r="N20" s="53">
        <v>35.5</v>
      </c>
      <c r="O20" s="53" t="s">
        <v>72</v>
      </c>
      <c r="P20" s="53" t="s">
        <v>73</v>
      </c>
      <c r="Q20" s="53" t="s">
        <v>84</v>
      </c>
      <c r="R20" s="53" t="s">
        <v>3781</v>
      </c>
      <c r="S20" s="52" t="s">
        <v>8070</v>
      </c>
      <c r="T20" s="53" t="s">
        <v>188</v>
      </c>
      <c r="U20" s="53" t="s">
        <v>55</v>
      </c>
      <c r="V20" s="53" t="s">
        <v>8069</v>
      </c>
      <c r="X20" s="53" t="s">
        <v>165</v>
      </c>
      <c r="Y20" s="53" t="s">
        <v>3802</v>
      </c>
      <c r="Z20" s="53">
        <v>4620017604808</v>
      </c>
      <c r="AA20" s="53" t="s">
        <v>56</v>
      </c>
      <c r="AB20" s="53">
        <v>22</v>
      </c>
      <c r="AC20" s="53">
        <v>0.182</v>
      </c>
      <c r="AD20" s="53" t="s">
        <v>3776</v>
      </c>
      <c r="AE20" s="53" t="s">
        <v>3775</v>
      </c>
      <c r="AF20" s="53" t="s">
        <v>57</v>
      </c>
      <c r="AG20" s="53" t="s">
        <v>3774</v>
      </c>
      <c r="AH20" s="53" t="s">
        <v>58</v>
      </c>
      <c r="AI20" s="53" t="s">
        <v>3773</v>
      </c>
      <c r="AJ20" s="53" t="s">
        <v>87</v>
      </c>
      <c r="AK20" s="53" t="s">
        <v>87</v>
      </c>
      <c r="AL20" s="53" t="s">
        <v>76</v>
      </c>
      <c r="AM20" s="53" t="s">
        <v>5209</v>
      </c>
      <c r="AN20" s="52" t="s">
        <v>189</v>
      </c>
      <c r="AO20" s="52" t="s">
        <v>190</v>
      </c>
      <c r="AP20" s="52" t="s">
        <v>191</v>
      </c>
      <c r="AY20" s="53" t="s">
        <v>131</v>
      </c>
      <c r="AZ20" s="53" t="s">
        <v>3874</v>
      </c>
      <c r="BA20" s="53" t="s">
        <v>112</v>
      </c>
      <c r="BB20" s="53" t="s">
        <v>3853</v>
      </c>
      <c r="BC20" s="53" t="s">
        <v>62</v>
      </c>
      <c r="BD20" s="53" t="s">
        <v>3767</v>
      </c>
      <c r="BE20" s="53" t="s">
        <v>76</v>
      </c>
      <c r="BF20" s="53" t="s">
        <v>5209</v>
      </c>
      <c r="BG20" s="53" t="s">
        <v>64</v>
      </c>
      <c r="BH20" s="53" t="s">
        <v>3765</v>
      </c>
      <c r="BI20" s="53" t="s">
        <v>192</v>
      </c>
      <c r="BJ20" s="53" t="s">
        <v>7646</v>
      </c>
      <c r="BK20" s="53" t="s">
        <v>8068</v>
      </c>
      <c r="BL20" s="53">
        <v>5</v>
      </c>
      <c r="BM20" s="53" t="s">
        <v>8067</v>
      </c>
      <c r="BN20" s="53" t="s">
        <v>8066</v>
      </c>
      <c r="BO20" s="53" t="s">
        <v>170</v>
      </c>
      <c r="BP20" s="53" t="s">
        <v>3887</v>
      </c>
      <c r="BQ20" s="53" t="s">
        <v>171</v>
      </c>
      <c r="BR20" s="53" t="s">
        <v>5545</v>
      </c>
      <c r="BS20" s="52" t="s">
        <v>193</v>
      </c>
      <c r="BT20" s="53">
        <v>0.1905</v>
      </c>
      <c r="BU20" s="53">
        <v>4640021062296</v>
      </c>
      <c r="BV20" s="53" t="s">
        <v>173</v>
      </c>
      <c r="BW20" s="53" t="s">
        <v>174</v>
      </c>
      <c r="BX20" s="53" t="s">
        <v>175</v>
      </c>
      <c r="BY20" s="53" t="s">
        <v>176</v>
      </c>
      <c r="BZ20" s="53" t="s">
        <v>80</v>
      </c>
      <c r="CA20" s="53" t="s">
        <v>80</v>
      </c>
      <c r="CJ20" s="52" t="s">
        <v>194</v>
      </c>
      <c r="CK20" s="52" t="s">
        <v>8065</v>
      </c>
      <c r="CL20" s="52" t="s">
        <v>8064</v>
      </c>
      <c r="CM20" s="53" t="s">
        <v>3869</v>
      </c>
    </row>
    <row r="21" spans="1:91" x14ac:dyDescent="0.25">
      <c r="A21" s="53">
        <v>279</v>
      </c>
      <c r="B21" s="53">
        <v>39648</v>
      </c>
      <c r="C21" s="53">
        <v>500</v>
      </c>
      <c r="D21" s="53" t="s">
        <v>195</v>
      </c>
      <c r="E21" s="53" t="s">
        <v>5601</v>
      </c>
      <c r="F21" s="53" t="s">
        <v>3784</v>
      </c>
      <c r="G21" s="53" t="s">
        <v>196</v>
      </c>
      <c r="H21" s="53" t="s">
        <v>8063</v>
      </c>
      <c r="I21" s="53">
        <v>77.5</v>
      </c>
      <c r="J21" s="53">
        <v>88</v>
      </c>
      <c r="K21" s="53">
        <v>51</v>
      </c>
      <c r="L21" s="53">
        <v>70</v>
      </c>
      <c r="M21" s="53">
        <v>83</v>
      </c>
      <c r="N21" s="53">
        <v>34</v>
      </c>
      <c r="O21" s="53" t="s">
        <v>72</v>
      </c>
      <c r="P21" s="53" t="s">
        <v>73</v>
      </c>
      <c r="Q21" s="53" t="s">
        <v>84</v>
      </c>
      <c r="R21" s="53" t="s">
        <v>3781</v>
      </c>
      <c r="S21" s="52" t="s">
        <v>8062</v>
      </c>
      <c r="T21" s="53" t="s">
        <v>197</v>
      </c>
      <c r="U21" s="53" t="s">
        <v>55</v>
      </c>
      <c r="V21" s="53" t="s">
        <v>8061</v>
      </c>
      <c r="X21" s="53" t="s">
        <v>165</v>
      </c>
      <c r="Y21" s="53" t="s">
        <v>3802</v>
      </c>
      <c r="Z21" s="53">
        <v>4620017604716</v>
      </c>
      <c r="AA21" s="53" t="s">
        <v>56</v>
      </c>
      <c r="AB21" s="53">
        <v>27.6</v>
      </c>
      <c r="AC21" s="53">
        <v>0.23985000000000001</v>
      </c>
      <c r="AD21" s="53" t="s">
        <v>3776</v>
      </c>
      <c r="AE21" s="53" t="s">
        <v>3775</v>
      </c>
      <c r="AF21" s="53" t="s">
        <v>57</v>
      </c>
      <c r="AG21" s="53" t="s">
        <v>3774</v>
      </c>
      <c r="AH21" s="53" t="s">
        <v>58</v>
      </c>
      <c r="AI21" s="53" t="s">
        <v>3773</v>
      </c>
      <c r="AJ21" s="53" t="s">
        <v>87</v>
      </c>
      <c r="AK21" s="53" t="s">
        <v>87</v>
      </c>
      <c r="AL21" s="53" t="s">
        <v>76</v>
      </c>
      <c r="AM21" s="53" t="s">
        <v>5209</v>
      </c>
      <c r="AN21" s="52" t="s">
        <v>8060</v>
      </c>
      <c r="AO21" s="52" t="s">
        <v>8059</v>
      </c>
      <c r="AP21" s="52" t="s">
        <v>8058</v>
      </c>
      <c r="AQ21" s="52" t="s">
        <v>8057</v>
      </c>
      <c r="AY21" s="53" t="s">
        <v>131</v>
      </c>
      <c r="AZ21" s="53" t="s">
        <v>3874</v>
      </c>
      <c r="BA21" s="53" t="s">
        <v>79</v>
      </c>
      <c r="BB21" s="53" t="s">
        <v>3835</v>
      </c>
      <c r="BC21" s="53" t="s">
        <v>62</v>
      </c>
      <c r="BD21" s="53" t="s">
        <v>3767</v>
      </c>
      <c r="BE21" s="53" t="s">
        <v>76</v>
      </c>
      <c r="BF21" s="53" t="s">
        <v>5209</v>
      </c>
      <c r="BG21" s="53" t="s">
        <v>64</v>
      </c>
      <c r="BH21" s="53" t="s">
        <v>3765</v>
      </c>
      <c r="BI21" s="53" t="s">
        <v>201</v>
      </c>
      <c r="BJ21" s="53" t="s">
        <v>7641</v>
      </c>
      <c r="BK21" s="53">
        <v>76</v>
      </c>
      <c r="BL21" s="53">
        <v>5</v>
      </c>
      <c r="BM21" s="53" t="s">
        <v>7776</v>
      </c>
      <c r="BN21" s="53" t="s">
        <v>202</v>
      </c>
      <c r="BO21" s="53" t="s">
        <v>170</v>
      </c>
      <c r="BP21" s="53" t="s">
        <v>3887</v>
      </c>
      <c r="BQ21" s="53" t="s">
        <v>171</v>
      </c>
      <c r="BR21" s="53" t="s">
        <v>5545</v>
      </c>
      <c r="BS21" s="52" t="s">
        <v>203</v>
      </c>
      <c r="BT21" s="53">
        <v>8.3199999999999996E-2</v>
      </c>
      <c r="BU21" s="53" t="s">
        <v>7774</v>
      </c>
      <c r="BV21" s="53" t="s">
        <v>173</v>
      </c>
      <c r="BW21" s="53" t="s">
        <v>174</v>
      </c>
      <c r="BX21" s="53" t="s">
        <v>175</v>
      </c>
      <c r="BY21" s="53" t="s">
        <v>176</v>
      </c>
      <c r="BZ21" s="53" t="s">
        <v>80</v>
      </c>
      <c r="CA21" s="53" t="s">
        <v>80</v>
      </c>
      <c r="CJ21" s="52" t="s">
        <v>204</v>
      </c>
      <c r="CK21" s="52" t="s">
        <v>8056</v>
      </c>
      <c r="CL21" s="52" t="s">
        <v>8055</v>
      </c>
      <c r="CM21" s="53" t="s">
        <v>3869</v>
      </c>
    </row>
    <row r="22" spans="1:91" x14ac:dyDescent="0.25">
      <c r="A22" s="53">
        <v>279</v>
      </c>
      <c r="B22" s="53">
        <v>42611</v>
      </c>
      <c r="C22" s="53">
        <v>500</v>
      </c>
      <c r="D22" s="53" t="s">
        <v>205</v>
      </c>
      <c r="E22" s="53" t="s">
        <v>7493</v>
      </c>
      <c r="F22" s="53" t="s">
        <v>3784</v>
      </c>
      <c r="G22" s="53" t="s">
        <v>196</v>
      </c>
      <c r="H22" s="53" t="s">
        <v>8054</v>
      </c>
      <c r="I22" s="53">
        <v>88</v>
      </c>
      <c r="J22" s="53">
        <v>88</v>
      </c>
      <c r="K22" s="53">
        <v>51</v>
      </c>
      <c r="L22" s="53">
        <v>81</v>
      </c>
      <c r="M22" s="53">
        <v>83</v>
      </c>
      <c r="N22" s="53">
        <v>33</v>
      </c>
      <c r="O22" s="53" t="s">
        <v>72</v>
      </c>
      <c r="Q22" s="53" t="s">
        <v>84</v>
      </c>
      <c r="S22" s="52" t="s">
        <v>8053</v>
      </c>
      <c r="T22" s="53" t="s">
        <v>206</v>
      </c>
      <c r="U22" s="53" t="s">
        <v>55</v>
      </c>
      <c r="V22" s="53" t="s">
        <v>8052</v>
      </c>
      <c r="X22" s="53" t="s">
        <v>165</v>
      </c>
      <c r="Z22" s="53">
        <v>4620017604723</v>
      </c>
      <c r="AA22" s="53" t="s">
        <v>56</v>
      </c>
      <c r="AB22" s="53">
        <v>28.7</v>
      </c>
      <c r="AC22" s="53">
        <v>0.26778600000000002</v>
      </c>
      <c r="AD22" s="53" t="s">
        <v>3776</v>
      </c>
      <c r="AF22" s="53" t="s">
        <v>57</v>
      </c>
      <c r="AH22" s="53" t="s">
        <v>58</v>
      </c>
      <c r="AI22" s="53" t="s">
        <v>3773</v>
      </c>
      <c r="AJ22" s="53" t="s">
        <v>87</v>
      </c>
      <c r="AK22" s="53" t="s">
        <v>87</v>
      </c>
      <c r="AL22" s="53" t="s">
        <v>76</v>
      </c>
      <c r="AM22" s="53" t="s">
        <v>5209</v>
      </c>
      <c r="AN22" s="52" t="s">
        <v>207</v>
      </c>
      <c r="AO22" s="52" t="s">
        <v>208</v>
      </c>
      <c r="AP22" s="52" t="s">
        <v>209</v>
      </c>
      <c r="AY22" s="53" t="s">
        <v>131</v>
      </c>
      <c r="BA22" s="53" t="s">
        <v>69</v>
      </c>
      <c r="BC22" s="53" t="s">
        <v>62</v>
      </c>
      <c r="BE22" s="53" t="s">
        <v>76</v>
      </c>
      <c r="BG22" s="53" t="s">
        <v>64</v>
      </c>
      <c r="BI22" s="53" t="s">
        <v>210</v>
      </c>
      <c r="BK22" s="53" t="s">
        <v>7827</v>
      </c>
      <c r="BL22" s="53">
        <v>5</v>
      </c>
      <c r="BM22" s="53" t="s">
        <v>7776</v>
      </c>
      <c r="BN22" s="53">
        <v>22.5</v>
      </c>
      <c r="BO22" s="53" t="s">
        <v>170</v>
      </c>
      <c r="BQ22" s="53" t="s">
        <v>171</v>
      </c>
      <c r="BS22" s="52" t="s">
        <v>211</v>
      </c>
      <c r="BT22" s="53">
        <v>9.3600000000000003E-2</v>
      </c>
      <c r="BU22" s="53">
        <v>4620008197357</v>
      </c>
      <c r="BV22" s="53" t="s">
        <v>173</v>
      </c>
      <c r="BW22" s="53" t="s">
        <v>174</v>
      </c>
      <c r="BX22" s="53" t="s">
        <v>175</v>
      </c>
      <c r="BY22" s="53" t="s">
        <v>176</v>
      </c>
      <c r="BZ22" s="53" t="s">
        <v>80</v>
      </c>
      <c r="CA22" s="53" t="s">
        <v>80</v>
      </c>
      <c r="CJ22" s="52" t="s">
        <v>212</v>
      </c>
      <c r="CK22" s="52" t="s">
        <v>8051</v>
      </c>
      <c r="CL22" s="52" t="s">
        <v>8050</v>
      </c>
      <c r="CM22" s="53" t="s">
        <v>3869</v>
      </c>
    </row>
    <row r="23" spans="1:91" x14ac:dyDescent="0.25">
      <c r="A23" s="53">
        <v>279</v>
      </c>
      <c r="B23" s="53">
        <v>18936</v>
      </c>
      <c r="C23" s="53">
        <v>200</v>
      </c>
      <c r="D23" s="53" t="s">
        <v>213</v>
      </c>
      <c r="E23" s="53" t="s">
        <v>8049</v>
      </c>
      <c r="F23" s="53" t="s">
        <v>3784</v>
      </c>
      <c r="G23" s="53" t="s">
        <v>214</v>
      </c>
      <c r="H23" s="53" t="s">
        <v>7985</v>
      </c>
      <c r="I23" s="53">
        <v>50</v>
      </c>
      <c r="J23" s="53">
        <v>69</v>
      </c>
      <c r="K23" s="53">
        <v>17.5</v>
      </c>
      <c r="L23" s="53">
        <v>50</v>
      </c>
      <c r="M23" s="53">
        <v>69</v>
      </c>
      <c r="N23" s="53">
        <v>17.5</v>
      </c>
      <c r="O23" s="53" t="s">
        <v>72</v>
      </c>
      <c r="P23" s="53" t="s">
        <v>73</v>
      </c>
      <c r="Q23" s="53" t="s">
        <v>84</v>
      </c>
      <c r="R23" s="53" t="s">
        <v>3781</v>
      </c>
      <c r="S23" s="52" t="s">
        <v>8048</v>
      </c>
      <c r="T23" s="53" t="s">
        <v>215</v>
      </c>
      <c r="U23" s="53" t="s">
        <v>55</v>
      </c>
      <c r="V23" s="53" t="s">
        <v>215</v>
      </c>
      <c r="W23" s="53" t="s">
        <v>215</v>
      </c>
      <c r="X23" s="53" t="s">
        <v>86</v>
      </c>
      <c r="Y23" s="53" t="s">
        <v>3778</v>
      </c>
      <c r="Z23" s="53">
        <v>4607092310749</v>
      </c>
      <c r="AA23" s="53" t="s">
        <v>56</v>
      </c>
      <c r="AB23" s="53">
        <v>12.3</v>
      </c>
      <c r="AC23" s="53">
        <v>9.5004000000000005E-2</v>
      </c>
      <c r="AD23" s="53" t="s">
        <v>3776</v>
      </c>
      <c r="AE23" s="53" t="s">
        <v>3775</v>
      </c>
      <c r="AF23" s="53" t="s">
        <v>57</v>
      </c>
      <c r="AG23" s="53" t="s">
        <v>3774</v>
      </c>
      <c r="AH23" s="53" t="s">
        <v>58</v>
      </c>
      <c r="AI23" s="53" t="s">
        <v>3773</v>
      </c>
      <c r="AJ23" s="53" t="s">
        <v>87</v>
      </c>
      <c r="AK23" s="53" t="s">
        <v>87</v>
      </c>
      <c r="AL23" s="53" t="s">
        <v>76</v>
      </c>
      <c r="AM23" s="53" t="s">
        <v>5209</v>
      </c>
      <c r="AN23" s="52" t="s">
        <v>216</v>
      </c>
      <c r="AO23" s="52" t="s">
        <v>217</v>
      </c>
      <c r="AY23" s="53" t="s">
        <v>60</v>
      </c>
      <c r="AZ23" s="53" t="s">
        <v>3769</v>
      </c>
      <c r="BA23" s="53" t="s">
        <v>90</v>
      </c>
      <c r="BB23" s="53" t="s">
        <v>3873</v>
      </c>
      <c r="BC23" s="53" t="s">
        <v>62</v>
      </c>
      <c r="BD23" s="53" t="s">
        <v>3767</v>
      </c>
      <c r="BE23" s="53" t="s">
        <v>76</v>
      </c>
      <c r="BF23" s="53" t="s">
        <v>5209</v>
      </c>
      <c r="BG23" s="53" t="s">
        <v>64</v>
      </c>
      <c r="BH23" s="53" t="s">
        <v>3765</v>
      </c>
      <c r="BZ23" s="53" t="s">
        <v>80</v>
      </c>
      <c r="CA23" s="53" t="s">
        <v>80</v>
      </c>
      <c r="CI23" s="52" t="s">
        <v>8047</v>
      </c>
      <c r="CJ23" s="52" t="s">
        <v>218</v>
      </c>
      <c r="CM23" s="53" t="s">
        <v>3869</v>
      </c>
    </row>
    <row r="24" spans="1:91" x14ac:dyDescent="0.25">
      <c r="A24" s="53">
        <v>284</v>
      </c>
      <c r="B24" s="53">
        <v>124900</v>
      </c>
      <c r="C24" s="53">
        <v>500</v>
      </c>
      <c r="D24" s="53" t="s">
        <v>219</v>
      </c>
      <c r="E24" s="53" t="s">
        <v>7638</v>
      </c>
      <c r="F24" s="53" t="s">
        <v>3784</v>
      </c>
      <c r="G24" s="53" t="s">
        <v>220</v>
      </c>
      <c r="H24" s="53" t="s">
        <v>7998</v>
      </c>
      <c r="I24" s="53">
        <v>85</v>
      </c>
      <c r="J24" s="53">
        <v>85.5</v>
      </c>
      <c r="K24" s="53">
        <v>46</v>
      </c>
      <c r="L24" s="53">
        <v>85</v>
      </c>
      <c r="M24" s="53">
        <v>77</v>
      </c>
      <c r="N24" s="53">
        <v>40.5</v>
      </c>
      <c r="O24" s="53" t="s">
        <v>84</v>
      </c>
      <c r="P24" s="53" t="s">
        <v>3781</v>
      </c>
      <c r="Q24" s="53" t="s">
        <v>84</v>
      </c>
      <c r="R24" s="53" t="s">
        <v>3781</v>
      </c>
      <c r="S24" s="52" t="s">
        <v>8046</v>
      </c>
      <c r="T24" s="53" t="s">
        <v>221</v>
      </c>
      <c r="U24" s="53" t="s">
        <v>55</v>
      </c>
      <c r="V24" s="53" t="s">
        <v>8008</v>
      </c>
      <c r="X24" s="53" t="s">
        <v>165</v>
      </c>
      <c r="Y24" s="53" t="s">
        <v>3802</v>
      </c>
      <c r="Z24" s="53">
        <v>4620017602019</v>
      </c>
      <c r="AA24" s="53" t="s">
        <v>56</v>
      </c>
      <c r="AB24" s="53">
        <v>33</v>
      </c>
      <c r="AC24" s="53">
        <v>0.20250000000000001</v>
      </c>
      <c r="AD24" s="53" t="s">
        <v>3776</v>
      </c>
      <c r="AE24" s="53" t="s">
        <v>3775</v>
      </c>
      <c r="AF24" s="53" t="s">
        <v>57</v>
      </c>
      <c r="AG24" s="53" t="s">
        <v>3774</v>
      </c>
      <c r="AH24" s="53" t="s">
        <v>58</v>
      </c>
      <c r="AI24" s="53" t="s">
        <v>3773</v>
      </c>
      <c r="AJ24" s="53" t="s">
        <v>222</v>
      </c>
      <c r="AK24" s="53" t="s">
        <v>222</v>
      </c>
      <c r="AL24" s="53" t="s">
        <v>223</v>
      </c>
      <c r="AM24" s="53" t="s">
        <v>3766</v>
      </c>
      <c r="AN24" s="52" t="s">
        <v>224</v>
      </c>
      <c r="AO24" s="52" t="s">
        <v>225</v>
      </c>
      <c r="AP24" s="52" t="s">
        <v>226</v>
      </c>
      <c r="AQ24" s="52" t="s">
        <v>227</v>
      </c>
      <c r="AR24" s="52" t="s">
        <v>228</v>
      </c>
      <c r="AY24" s="53" t="s">
        <v>131</v>
      </c>
      <c r="AZ24" s="53" t="s">
        <v>3874</v>
      </c>
      <c r="BA24" s="53" t="s">
        <v>69</v>
      </c>
      <c r="BB24" s="53" t="s">
        <v>3889</v>
      </c>
      <c r="BC24" s="53" t="s">
        <v>62</v>
      </c>
      <c r="BD24" s="53" t="s">
        <v>3767</v>
      </c>
      <c r="BE24" s="53" t="s">
        <v>223</v>
      </c>
      <c r="BF24" s="53" t="s">
        <v>3766</v>
      </c>
      <c r="BG24" s="53" t="s">
        <v>64</v>
      </c>
      <c r="BH24" s="53" t="s">
        <v>3765</v>
      </c>
      <c r="BI24" s="53" t="s">
        <v>7992</v>
      </c>
      <c r="BJ24" s="53" t="s">
        <v>7992</v>
      </c>
      <c r="BK24" s="53">
        <v>70</v>
      </c>
      <c r="BL24" s="53">
        <v>8.5</v>
      </c>
      <c r="BM24" s="53">
        <v>46</v>
      </c>
      <c r="BN24" s="53">
        <v>18</v>
      </c>
      <c r="BO24" s="53" t="s">
        <v>229</v>
      </c>
      <c r="BP24" s="53" t="s">
        <v>3799</v>
      </c>
      <c r="BQ24" s="53" t="s">
        <v>230</v>
      </c>
      <c r="BR24" s="53" t="s">
        <v>3765</v>
      </c>
      <c r="BS24" s="52" t="s">
        <v>8045</v>
      </c>
      <c r="BT24" s="53">
        <v>5.1999999999999998E-2</v>
      </c>
      <c r="BU24" s="53" t="s">
        <v>8039</v>
      </c>
      <c r="BV24" s="53" t="s">
        <v>173</v>
      </c>
      <c r="BW24" s="53" t="s">
        <v>231</v>
      </c>
      <c r="BX24" s="53" t="s">
        <v>175</v>
      </c>
      <c r="BY24" s="53" t="s">
        <v>232</v>
      </c>
      <c r="BZ24" s="53" t="s">
        <v>5938</v>
      </c>
      <c r="CA24" s="53" t="s">
        <v>233</v>
      </c>
      <c r="CG24" s="52" t="s">
        <v>8044</v>
      </c>
      <c r="CH24" s="52" t="s">
        <v>8043</v>
      </c>
      <c r="CJ24" s="52" t="s">
        <v>234</v>
      </c>
      <c r="CK24" s="52" t="s">
        <v>8042</v>
      </c>
      <c r="CM24" s="53" t="s">
        <v>3869</v>
      </c>
    </row>
    <row r="25" spans="1:91" x14ac:dyDescent="0.25">
      <c r="A25" s="53">
        <v>284</v>
      </c>
      <c r="B25" s="53">
        <v>105600</v>
      </c>
      <c r="C25" s="53">
        <v>500</v>
      </c>
      <c r="D25" s="53" t="s">
        <v>235</v>
      </c>
      <c r="E25" s="53" t="s">
        <v>7638</v>
      </c>
      <c r="F25" s="53" t="s">
        <v>3784</v>
      </c>
      <c r="G25" s="53" t="s">
        <v>236</v>
      </c>
      <c r="H25" s="53" t="s">
        <v>7998</v>
      </c>
      <c r="I25" s="53">
        <v>85</v>
      </c>
      <c r="J25" s="53">
        <v>85.5</v>
      </c>
      <c r="K25" s="53">
        <v>46</v>
      </c>
      <c r="L25" s="53">
        <v>85</v>
      </c>
      <c r="M25" s="53">
        <v>77</v>
      </c>
      <c r="N25" s="53">
        <v>40.5</v>
      </c>
      <c r="O25" s="53" t="s">
        <v>84</v>
      </c>
      <c r="P25" s="53" t="s">
        <v>3781</v>
      </c>
      <c r="Q25" s="53" t="s">
        <v>84</v>
      </c>
      <c r="R25" s="53" t="s">
        <v>3781</v>
      </c>
      <c r="S25" s="52" t="s">
        <v>8041</v>
      </c>
      <c r="T25" s="53" t="s">
        <v>237</v>
      </c>
      <c r="U25" s="53" t="s">
        <v>55</v>
      </c>
      <c r="V25" s="53" t="s">
        <v>7996</v>
      </c>
      <c r="X25" s="53" t="s">
        <v>165</v>
      </c>
      <c r="Y25" s="53" t="s">
        <v>3802</v>
      </c>
      <c r="Z25" s="53">
        <v>4620017602026</v>
      </c>
      <c r="AA25" s="53" t="s">
        <v>56</v>
      </c>
      <c r="AB25" s="53">
        <v>33</v>
      </c>
      <c r="AC25" s="53">
        <v>0.20250000000000001</v>
      </c>
      <c r="AD25" s="53" t="s">
        <v>3776</v>
      </c>
      <c r="AE25" s="53" t="s">
        <v>3775</v>
      </c>
      <c r="AF25" s="53" t="s">
        <v>57</v>
      </c>
      <c r="AG25" s="53" t="s">
        <v>3774</v>
      </c>
      <c r="AH25" s="53" t="s">
        <v>58</v>
      </c>
      <c r="AI25" s="53" t="s">
        <v>3773</v>
      </c>
      <c r="AJ25" s="53" t="s">
        <v>222</v>
      </c>
      <c r="AK25" s="53" t="s">
        <v>222</v>
      </c>
      <c r="AL25" s="53" t="s">
        <v>76</v>
      </c>
      <c r="AM25" s="53" t="s">
        <v>5209</v>
      </c>
      <c r="AN25" s="52" t="s">
        <v>238</v>
      </c>
      <c r="AO25" s="52" t="s">
        <v>239</v>
      </c>
      <c r="AY25" s="53" t="s">
        <v>131</v>
      </c>
      <c r="AZ25" s="53" t="s">
        <v>3874</v>
      </c>
      <c r="BA25" s="53" t="s">
        <v>69</v>
      </c>
      <c r="BB25" s="53" t="s">
        <v>3889</v>
      </c>
      <c r="BC25" s="53" t="s">
        <v>62</v>
      </c>
      <c r="BD25" s="53" t="s">
        <v>3767</v>
      </c>
      <c r="BE25" s="53" t="s">
        <v>76</v>
      </c>
      <c r="BF25" s="53" t="s">
        <v>5209</v>
      </c>
      <c r="BG25" s="53" t="s">
        <v>64</v>
      </c>
      <c r="BH25" s="53" t="s">
        <v>3765</v>
      </c>
      <c r="BI25" s="53" t="s">
        <v>7992</v>
      </c>
      <c r="BJ25" s="53" t="s">
        <v>7992</v>
      </c>
      <c r="BK25" s="53">
        <v>70</v>
      </c>
      <c r="BL25" s="53">
        <v>8.5</v>
      </c>
      <c r="BM25" s="53">
        <v>46</v>
      </c>
      <c r="BN25" s="53">
        <v>18</v>
      </c>
      <c r="BO25" s="53" t="s">
        <v>229</v>
      </c>
      <c r="BP25" s="53" t="s">
        <v>3799</v>
      </c>
      <c r="BQ25" s="53" t="s">
        <v>230</v>
      </c>
      <c r="BR25" s="53" t="s">
        <v>3765</v>
      </c>
      <c r="BS25" s="52" t="s">
        <v>8040</v>
      </c>
      <c r="BT25" s="53">
        <v>5.1999999999999998E-2</v>
      </c>
      <c r="BU25" s="53" t="s">
        <v>8039</v>
      </c>
      <c r="BV25" s="53" t="s">
        <v>173</v>
      </c>
      <c r="BW25" s="53" t="s">
        <v>231</v>
      </c>
      <c r="BX25" s="53" t="s">
        <v>175</v>
      </c>
      <c r="BY25" s="53" t="s">
        <v>232</v>
      </c>
      <c r="BZ25" s="53" t="s">
        <v>80</v>
      </c>
      <c r="CA25" s="53" t="s">
        <v>80</v>
      </c>
      <c r="CG25" s="52" t="s">
        <v>8038</v>
      </c>
      <c r="CH25" s="52" t="s">
        <v>8037</v>
      </c>
      <c r="CJ25" s="52" t="s">
        <v>240</v>
      </c>
      <c r="CK25" s="52" t="s">
        <v>8036</v>
      </c>
      <c r="CM25" s="53" t="s">
        <v>3869</v>
      </c>
    </row>
    <row r="26" spans="1:91" x14ac:dyDescent="0.25">
      <c r="A26" s="53">
        <v>284</v>
      </c>
      <c r="B26" s="53">
        <v>45165</v>
      </c>
      <c r="C26" s="53">
        <v>400</v>
      </c>
      <c r="D26" s="53" t="s">
        <v>241</v>
      </c>
      <c r="E26" s="53" t="s">
        <v>8035</v>
      </c>
      <c r="F26" s="53" t="s">
        <v>3784</v>
      </c>
      <c r="G26" s="53" t="s">
        <v>242</v>
      </c>
      <c r="H26" s="53" t="s">
        <v>8034</v>
      </c>
      <c r="I26" s="53">
        <v>72</v>
      </c>
      <c r="J26" s="53">
        <v>95</v>
      </c>
      <c r="K26" s="53">
        <v>2.5</v>
      </c>
      <c r="L26" s="53">
        <v>72</v>
      </c>
      <c r="M26" s="53">
        <v>95</v>
      </c>
      <c r="N26" s="53">
        <v>2.5</v>
      </c>
      <c r="O26" s="53" t="s">
        <v>84</v>
      </c>
      <c r="P26" s="53" t="s">
        <v>3781</v>
      </c>
      <c r="Q26" s="53" t="s">
        <v>54</v>
      </c>
      <c r="R26" s="53" t="s">
        <v>5105</v>
      </c>
      <c r="S26" s="52" t="s">
        <v>8033</v>
      </c>
      <c r="T26" s="53" t="s">
        <v>243</v>
      </c>
      <c r="U26" s="53" t="s">
        <v>55</v>
      </c>
      <c r="V26" s="53" t="s">
        <v>8032</v>
      </c>
      <c r="X26" s="53" t="s">
        <v>54</v>
      </c>
      <c r="Y26" s="53" t="s">
        <v>5105</v>
      </c>
      <c r="Z26" s="53">
        <v>4620017602033</v>
      </c>
      <c r="AA26" s="53" t="s">
        <v>56</v>
      </c>
      <c r="AB26" s="53">
        <v>15.4</v>
      </c>
      <c r="AC26" s="53">
        <v>4.6800000000000001E-2</v>
      </c>
      <c r="AD26" s="53" t="s">
        <v>3776</v>
      </c>
      <c r="AE26" s="53" t="s">
        <v>3775</v>
      </c>
      <c r="AF26" s="53" t="s">
        <v>57</v>
      </c>
      <c r="AG26" s="53" t="s">
        <v>3774</v>
      </c>
      <c r="AH26" s="53" t="s">
        <v>58</v>
      </c>
      <c r="AI26" s="53" t="s">
        <v>3773</v>
      </c>
      <c r="AJ26" s="53" t="s">
        <v>222</v>
      </c>
      <c r="AK26" s="53" t="s">
        <v>222</v>
      </c>
      <c r="AL26" s="53" t="s">
        <v>223</v>
      </c>
      <c r="AM26" s="53" t="s">
        <v>3766</v>
      </c>
      <c r="AN26" s="52" t="s">
        <v>244</v>
      </c>
      <c r="AO26" s="52" t="s">
        <v>245</v>
      </c>
      <c r="AY26" s="53" t="s">
        <v>60</v>
      </c>
      <c r="AZ26" s="53" t="s">
        <v>3769</v>
      </c>
      <c r="BA26" s="53" t="s">
        <v>79</v>
      </c>
      <c r="BB26" s="53" t="s">
        <v>3835</v>
      </c>
      <c r="BC26" s="53" t="s">
        <v>62</v>
      </c>
      <c r="BD26" s="53" t="s">
        <v>3767</v>
      </c>
      <c r="BE26" s="53" t="s">
        <v>63</v>
      </c>
      <c r="BF26" s="53" t="s">
        <v>5105</v>
      </c>
      <c r="BG26" s="53" t="s">
        <v>64</v>
      </c>
      <c r="BH26" s="53" t="s">
        <v>3765</v>
      </c>
      <c r="BZ26" s="53" t="s">
        <v>5938</v>
      </c>
      <c r="CA26" s="53" t="s">
        <v>233</v>
      </c>
      <c r="CG26" s="52" t="s">
        <v>8031</v>
      </c>
      <c r="CH26" s="52" t="s">
        <v>8030</v>
      </c>
      <c r="CJ26" s="52" t="s">
        <v>246</v>
      </c>
      <c r="CK26" s="52" t="s">
        <v>8029</v>
      </c>
      <c r="CM26" s="53" t="s">
        <v>3869</v>
      </c>
    </row>
    <row r="27" spans="1:91" x14ac:dyDescent="0.25">
      <c r="A27" s="53">
        <v>284</v>
      </c>
      <c r="B27" s="53">
        <v>39773</v>
      </c>
      <c r="C27" s="53">
        <v>400</v>
      </c>
      <c r="D27" s="53" t="s">
        <v>247</v>
      </c>
      <c r="E27" s="53" t="s">
        <v>8028</v>
      </c>
      <c r="F27" s="53" t="s">
        <v>3784</v>
      </c>
      <c r="G27" s="53" t="s">
        <v>248</v>
      </c>
      <c r="H27" s="53" t="s">
        <v>8027</v>
      </c>
      <c r="I27" s="53">
        <v>72</v>
      </c>
      <c r="J27" s="53">
        <v>95</v>
      </c>
      <c r="K27" s="53">
        <v>2.5</v>
      </c>
      <c r="L27" s="53">
        <v>72</v>
      </c>
      <c r="M27" s="53">
        <v>95</v>
      </c>
      <c r="N27" s="53">
        <v>2.5</v>
      </c>
      <c r="O27" s="53" t="s">
        <v>84</v>
      </c>
      <c r="P27" s="53" t="s">
        <v>3781</v>
      </c>
      <c r="Q27" s="53" t="s">
        <v>54</v>
      </c>
      <c r="R27" s="53" t="s">
        <v>5105</v>
      </c>
      <c r="S27" s="52" t="s">
        <v>8026</v>
      </c>
      <c r="T27" s="53" t="s">
        <v>249</v>
      </c>
      <c r="U27" s="53" t="s">
        <v>55</v>
      </c>
      <c r="V27" s="53" t="s">
        <v>8025</v>
      </c>
      <c r="X27" s="53" t="s">
        <v>54</v>
      </c>
      <c r="Y27" s="53" t="s">
        <v>5105</v>
      </c>
      <c r="Z27" s="53">
        <v>4620017602040</v>
      </c>
      <c r="AA27" s="53" t="s">
        <v>56</v>
      </c>
      <c r="AB27" s="53">
        <v>15.4</v>
      </c>
      <c r="AC27" s="53">
        <v>4.6800000000000001E-2</v>
      </c>
      <c r="AD27" s="53" t="s">
        <v>3776</v>
      </c>
      <c r="AE27" s="53" t="s">
        <v>3775</v>
      </c>
      <c r="AF27" s="53" t="s">
        <v>57</v>
      </c>
      <c r="AG27" s="53" t="s">
        <v>3774</v>
      </c>
      <c r="AH27" s="53" t="s">
        <v>58</v>
      </c>
      <c r="AI27" s="53" t="s">
        <v>3773</v>
      </c>
      <c r="AJ27" s="53" t="s">
        <v>222</v>
      </c>
      <c r="AK27" s="53" t="s">
        <v>222</v>
      </c>
      <c r="AL27" s="53" t="s">
        <v>76</v>
      </c>
      <c r="AM27" s="53" t="s">
        <v>5209</v>
      </c>
      <c r="AN27" s="52" t="s">
        <v>250</v>
      </c>
      <c r="AO27" s="52" t="s">
        <v>251</v>
      </c>
      <c r="AP27" s="52" t="s">
        <v>252</v>
      </c>
      <c r="AY27" s="53" t="s">
        <v>60</v>
      </c>
      <c r="AZ27" s="53" t="s">
        <v>3769</v>
      </c>
      <c r="BA27" s="53" t="s">
        <v>79</v>
      </c>
      <c r="BB27" s="53" t="s">
        <v>3835</v>
      </c>
      <c r="BC27" s="53" t="s">
        <v>62</v>
      </c>
      <c r="BD27" s="53" t="s">
        <v>3767</v>
      </c>
      <c r="BE27" s="53" t="s">
        <v>63</v>
      </c>
      <c r="BF27" s="53" t="s">
        <v>5105</v>
      </c>
      <c r="BG27" s="53" t="s">
        <v>64</v>
      </c>
      <c r="BH27" s="53" t="s">
        <v>3765</v>
      </c>
      <c r="BZ27" s="53" t="s">
        <v>80</v>
      </c>
      <c r="CA27" s="53" t="s">
        <v>80</v>
      </c>
      <c r="CG27" s="52" t="s">
        <v>8024</v>
      </c>
      <c r="CH27" s="52" t="s">
        <v>8023</v>
      </c>
      <c r="CJ27" s="52" t="s">
        <v>253</v>
      </c>
      <c r="CK27" s="52" t="s">
        <v>8022</v>
      </c>
      <c r="CM27" s="53" t="s">
        <v>3869</v>
      </c>
    </row>
    <row r="28" spans="1:91" x14ac:dyDescent="0.25">
      <c r="A28" s="53">
        <v>284</v>
      </c>
      <c r="B28" s="53">
        <v>90031</v>
      </c>
      <c r="C28" s="53">
        <v>300</v>
      </c>
      <c r="D28" s="53" t="s">
        <v>254</v>
      </c>
      <c r="E28" s="53" t="s">
        <v>7662</v>
      </c>
      <c r="F28" s="53" t="s">
        <v>3784</v>
      </c>
      <c r="G28" s="53" t="s">
        <v>255</v>
      </c>
      <c r="H28" s="53" t="s">
        <v>8021</v>
      </c>
      <c r="I28" s="53">
        <v>40</v>
      </c>
      <c r="J28" s="53">
        <v>185</v>
      </c>
      <c r="K28" s="53">
        <v>30</v>
      </c>
      <c r="L28" s="53">
        <v>40</v>
      </c>
      <c r="M28" s="53">
        <v>185</v>
      </c>
      <c r="N28" s="53">
        <v>30</v>
      </c>
      <c r="O28" s="53" t="s">
        <v>84</v>
      </c>
      <c r="P28" s="53" t="s">
        <v>3781</v>
      </c>
      <c r="Q28" s="53" t="s">
        <v>84</v>
      </c>
      <c r="R28" s="53" t="s">
        <v>3781</v>
      </c>
      <c r="S28" s="52" t="s">
        <v>8020</v>
      </c>
      <c r="T28" s="53" t="s">
        <v>256</v>
      </c>
      <c r="U28" s="53" t="s">
        <v>55</v>
      </c>
      <c r="V28" s="53" t="s">
        <v>8019</v>
      </c>
      <c r="X28" s="53" t="s">
        <v>136</v>
      </c>
      <c r="Y28" s="53" t="s">
        <v>3778</v>
      </c>
      <c r="Z28" s="53">
        <v>4620017602057</v>
      </c>
      <c r="AA28" s="53" t="s">
        <v>56</v>
      </c>
      <c r="AB28" s="53">
        <v>34.299999999999997</v>
      </c>
      <c r="AC28" s="53">
        <v>0.28593600000000002</v>
      </c>
      <c r="AD28" s="53" t="s">
        <v>3776</v>
      </c>
      <c r="AE28" s="53" t="s">
        <v>3775</v>
      </c>
      <c r="AF28" s="53" t="s">
        <v>57</v>
      </c>
      <c r="AG28" s="53" t="s">
        <v>3774</v>
      </c>
      <c r="AH28" s="53" t="s">
        <v>58</v>
      </c>
      <c r="AI28" s="53" t="s">
        <v>3773</v>
      </c>
      <c r="AJ28" s="53" t="s">
        <v>222</v>
      </c>
      <c r="AK28" s="53" t="s">
        <v>222</v>
      </c>
      <c r="AL28" s="53" t="s">
        <v>223</v>
      </c>
      <c r="AM28" s="53" t="s">
        <v>3766</v>
      </c>
      <c r="AN28" s="52" t="s">
        <v>257</v>
      </c>
      <c r="AO28" s="52" t="s">
        <v>258</v>
      </c>
      <c r="AP28" s="52" t="s">
        <v>259</v>
      </c>
      <c r="AY28" s="53" t="s">
        <v>131</v>
      </c>
      <c r="AZ28" s="53" t="s">
        <v>3874</v>
      </c>
      <c r="BA28" s="53" t="s">
        <v>90</v>
      </c>
      <c r="BB28" s="53" t="s">
        <v>3873</v>
      </c>
      <c r="BC28" s="53" t="s">
        <v>62</v>
      </c>
      <c r="BD28" s="53" t="s">
        <v>3767</v>
      </c>
      <c r="BE28" s="53" t="s">
        <v>223</v>
      </c>
      <c r="BF28" s="53" t="s">
        <v>3766</v>
      </c>
      <c r="BG28" s="53" t="s">
        <v>64</v>
      </c>
      <c r="BH28" s="53" t="s">
        <v>3765</v>
      </c>
      <c r="BZ28" s="53" t="s">
        <v>5938</v>
      </c>
      <c r="CA28" s="53" t="s">
        <v>233</v>
      </c>
      <c r="CG28" s="52" t="s">
        <v>8018</v>
      </c>
      <c r="CH28" s="52" t="s">
        <v>8017</v>
      </c>
      <c r="CJ28" s="52" t="s">
        <v>260</v>
      </c>
      <c r="CK28" s="52" t="s">
        <v>8016</v>
      </c>
      <c r="CM28" s="53" t="s">
        <v>3869</v>
      </c>
    </row>
    <row r="29" spans="1:91" x14ac:dyDescent="0.25">
      <c r="A29" s="53">
        <v>284</v>
      </c>
      <c r="B29" s="53">
        <v>68360</v>
      </c>
      <c r="C29" s="53">
        <v>300</v>
      </c>
      <c r="D29" s="53" t="s">
        <v>261</v>
      </c>
      <c r="E29" s="53" t="s">
        <v>7662</v>
      </c>
      <c r="F29" s="53" t="s">
        <v>3784</v>
      </c>
      <c r="G29" s="53" t="s">
        <v>262</v>
      </c>
      <c r="H29" s="53" t="s">
        <v>8015</v>
      </c>
      <c r="I29" s="53">
        <v>40</v>
      </c>
      <c r="J29" s="53">
        <v>185</v>
      </c>
      <c r="K29" s="53">
        <v>30</v>
      </c>
      <c r="L29" s="53">
        <v>40</v>
      </c>
      <c r="M29" s="53">
        <v>185</v>
      </c>
      <c r="N29" s="53">
        <v>30</v>
      </c>
      <c r="O29" s="53" t="s">
        <v>84</v>
      </c>
      <c r="P29" s="53" t="s">
        <v>3781</v>
      </c>
      <c r="Q29" s="53" t="s">
        <v>84</v>
      </c>
      <c r="R29" s="53" t="s">
        <v>3781</v>
      </c>
      <c r="S29" s="52" t="s">
        <v>8014</v>
      </c>
      <c r="T29" s="53" t="s">
        <v>263</v>
      </c>
      <c r="U29" s="53" t="s">
        <v>55</v>
      </c>
      <c r="V29" s="53" t="s">
        <v>8013</v>
      </c>
      <c r="X29" s="53" t="s">
        <v>136</v>
      </c>
      <c r="Y29" s="53" t="s">
        <v>3778</v>
      </c>
      <c r="Z29" s="53">
        <v>4620017602064</v>
      </c>
      <c r="AA29" s="53" t="s">
        <v>56</v>
      </c>
      <c r="AB29" s="53">
        <v>34.299999999999997</v>
      </c>
      <c r="AC29" s="53">
        <v>0.28593600000000002</v>
      </c>
      <c r="AD29" s="53" t="s">
        <v>3776</v>
      </c>
      <c r="AE29" s="53" t="s">
        <v>3775</v>
      </c>
      <c r="AF29" s="53" t="s">
        <v>57</v>
      </c>
      <c r="AG29" s="53" t="s">
        <v>3774</v>
      </c>
      <c r="AH29" s="53" t="s">
        <v>58</v>
      </c>
      <c r="AI29" s="53" t="s">
        <v>3773</v>
      </c>
      <c r="AJ29" s="53" t="s">
        <v>222</v>
      </c>
      <c r="AK29" s="53" t="s">
        <v>222</v>
      </c>
      <c r="AL29" s="53" t="s">
        <v>76</v>
      </c>
      <c r="AM29" s="53" t="s">
        <v>5209</v>
      </c>
      <c r="AN29" s="52" t="s">
        <v>264</v>
      </c>
      <c r="AO29" s="52" t="s">
        <v>265</v>
      </c>
      <c r="AP29" s="52" t="s">
        <v>266</v>
      </c>
      <c r="AY29" s="53" t="s">
        <v>131</v>
      </c>
      <c r="AZ29" s="53" t="s">
        <v>3874</v>
      </c>
      <c r="BA29" s="53" t="s">
        <v>90</v>
      </c>
      <c r="BB29" s="53" t="s">
        <v>3873</v>
      </c>
      <c r="BC29" s="53" t="s">
        <v>62</v>
      </c>
      <c r="BD29" s="53" t="s">
        <v>3767</v>
      </c>
      <c r="BE29" s="53" t="s">
        <v>76</v>
      </c>
      <c r="BF29" s="53" t="s">
        <v>5209</v>
      </c>
      <c r="BG29" s="53" t="s">
        <v>64</v>
      </c>
      <c r="BH29" s="53" t="s">
        <v>3765</v>
      </c>
      <c r="BZ29" s="53" t="s">
        <v>80</v>
      </c>
      <c r="CA29" s="53" t="s">
        <v>80</v>
      </c>
      <c r="CG29" s="52" t="s">
        <v>8012</v>
      </c>
      <c r="CH29" s="52" t="s">
        <v>8011</v>
      </c>
      <c r="CJ29" s="52" t="s">
        <v>267</v>
      </c>
      <c r="CK29" s="52" t="s">
        <v>8010</v>
      </c>
      <c r="CM29" s="53" t="s">
        <v>3869</v>
      </c>
    </row>
    <row r="30" spans="1:91" x14ac:dyDescent="0.25">
      <c r="A30" s="53">
        <v>284</v>
      </c>
      <c r="B30" s="53">
        <v>133162</v>
      </c>
      <c r="C30" s="53">
        <v>500</v>
      </c>
      <c r="D30" s="53" t="s">
        <v>219</v>
      </c>
      <c r="E30" s="53" t="s">
        <v>7638</v>
      </c>
      <c r="F30" s="53" t="s">
        <v>3784</v>
      </c>
      <c r="G30" s="53" t="s">
        <v>220</v>
      </c>
      <c r="H30" s="53" t="s">
        <v>7998</v>
      </c>
      <c r="I30" s="53">
        <v>85</v>
      </c>
      <c r="J30" s="53">
        <v>85.5</v>
      </c>
      <c r="K30" s="53">
        <v>46</v>
      </c>
      <c r="L30" s="53">
        <v>85</v>
      </c>
      <c r="M30" s="53">
        <v>77</v>
      </c>
      <c r="N30" s="53">
        <v>40.5</v>
      </c>
      <c r="O30" s="53" t="s">
        <v>84</v>
      </c>
      <c r="P30" s="53" t="s">
        <v>3781</v>
      </c>
      <c r="Q30" s="53" t="s">
        <v>84</v>
      </c>
      <c r="R30" s="53" t="s">
        <v>3781</v>
      </c>
      <c r="S30" s="52" t="s">
        <v>8009</v>
      </c>
      <c r="T30" s="53" t="s">
        <v>221</v>
      </c>
      <c r="U30" s="53" t="s">
        <v>55</v>
      </c>
      <c r="V30" s="53" t="s">
        <v>8008</v>
      </c>
      <c r="X30" s="53" t="s">
        <v>165</v>
      </c>
      <c r="Y30" s="53" t="s">
        <v>3802</v>
      </c>
      <c r="Z30" s="53">
        <v>4620017602019</v>
      </c>
      <c r="AA30" s="53" t="s">
        <v>56</v>
      </c>
      <c r="AB30" s="53">
        <v>33</v>
      </c>
      <c r="AC30" s="53">
        <v>0.20250000000000001</v>
      </c>
      <c r="AD30" s="53" t="s">
        <v>3776</v>
      </c>
      <c r="AE30" s="53" t="s">
        <v>3775</v>
      </c>
      <c r="AF30" s="53" t="s">
        <v>57</v>
      </c>
      <c r="AG30" s="53" t="s">
        <v>3774</v>
      </c>
      <c r="AH30" s="53" t="s">
        <v>58</v>
      </c>
      <c r="AI30" s="53" t="s">
        <v>3773</v>
      </c>
      <c r="AJ30" s="53" t="s">
        <v>222</v>
      </c>
      <c r="AK30" s="53" t="s">
        <v>222</v>
      </c>
      <c r="AL30" s="53" t="s">
        <v>223</v>
      </c>
      <c r="AM30" s="53" t="s">
        <v>3766</v>
      </c>
      <c r="AN30" s="52" t="s">
        <v>8007</v>
      </c>
      <c r="AO30" s="52" t="s">
        <v>8006</v>
      </c>
      <c r="AP30" s="52" t="s">
        <v>8005</v>
      </c>
      <c r="AY30" s="53" t="s">
        <v>131</v>
      </c>
      <c r="AZ30" s="53" t="s">
        <v>3874</v>
      </c>
      <c r="BA30" s="53" t="s">
        <v>69</v>
      </c>
      <c r="BB30" s="53" t="s">
        <v>3889</v>
      </c>
      <c r="BC30" s="53" t="s">
        <v>62</v>
      </c>
      <c r="BD30" s="53" t="s">
        <v>3767</v>
      </c>
      <c r="BE30" s="53" t="s">
        <v>223</v>
      </c>
      <c r="BF30" s="53" t="s">
        <v>3766</v>
      </c>
      <c r="BG30" s="53" t="s">
        <v>64</v>
      </c>
      <c r="BH30" s="53" t="s">
        <v>3765</v>
      </c>
      <c r="BI30" s="53" t="s">
        <v>8004</v>
      </c>
      <c r="BJ30" s="53" t="s">
        <v>7992</v>
      </c>
      <c r="BK30" s="53">
        <v>55</v>
      </c>
      <c r="BL30" s="53">
        <v>13.5</v>
      </c>
      <c r="BM30" s="53">
        <v>40</v>
      </c>
      <c r="BN30" s="53">
        <v>14.3</v>
      </c>
      <c r="BO30" s="53" t="s">
        <v>170</v>
      </c>
      <c r="BP30" s="53" t="s">
        <v>3799</v>
      </c>
      <c r="BQ30" s="53" t="s">
        <v>230</v>
      </c>
      <c r="BR30" s="53" t="s">
        <v>3765</v>
      </c>
      <c r="BS30" s="52" t="s">
        <v>8003</v>
      </c>
      <c r="BT30" s="53">
        <v>3.6999999999999998E-2</v>
      </c>
      <c r="BU30" s="53" t="s">
        <v>3636</v>
      </c>
      <c r="BV30" s="53" t="s">
        <v>173</v>
      </c>
      <c r="BW30" s="53" t="s">
        <v>231</v>
      </c>
      <c r="BX30" s="53" t="s">
        <v>175</v>
      </c>
      <c r="BY30" s="53" t="s">
        <v>232</v>
      </c>
      <c r="BZ30" s="53" t="s">
        <v>5938</v>
      </c>
      <c r="CA30" s="53" t="s">
        <v>233</v>
      </c>
      <c r="CG30" s="52" t="s">
        <v>8002</v>
      </c>
      <c r="CH30" s="52" t="s">
        <v>8001</v>
      </c>
      <c r="CJ30" s="52" t="s">
        <v>8000</v>
      </c>
      <c r="CK30" s="52" t="s">
        <v>7999</v>
      </c>
      <c r="CM30" s="53" t="s">
        <v>3869</v>
      </c>
    </row>
    <row r="31" spans="1:91" x14ac:dyDescent="0.25">
      <c r="A31" s="53">
        <v>284</v>
      </c>
      <c r="B31" s="53">
        <v>112506</v>
      </c>
      <c r="C31" s="53">
        <v>500</v>
      </c>
      <c r="D31" s="53" t="s">
        <v>235</v>
      </c>
      <c r="E31" s="53" t="s">
        <v>7638</v>
      </c>
      <c r="F31" s="53" t="s">
        <v>3784</v>
      </c>
      <c r="G31" s="53" t="s">
        <v>236</v>
      </c>
      <c r="H31" s="53" t="s">
        <v>7998</v>
      </c>
      <c r="I31" s="53">
        <v>85</v>
      </c>
      <c r="J31" s="53">
        <v>85.5</v>
      </c>
      <c r="K31" s="53">
        <v>46</v>
      </c>
      <c r="L31" s="53">
        <v>85</v>
      </c>
      <c r="M31" s="53">
        <v>77</v>
      </c>
      <c r="N31" s="53">
        <v>40.5</v>
      </c>
      <c r="O31" s="53" t="s">
        <v>84</v>
      </c>
      <c r="P31" s="53" t="s">
        <v>3781</v>
      </c>
      <c r="Q31" s="53" t="s">
        <v>84</v>
      </c>
      <c r="R31" s="53" t="s">
        <v>3781</v>
      </c>
      <c r="S31" s="52" t="s">
        <v>7997</v>
      </c>
      <c r="T31" s="53" t="s">
        <v>237</v>
      </c>
      <c r="U31" s="53" t="s">
        <v>55</v>
      </c>
      <c r="V31" s="53" t="s">
        <v>7996</v>
      </c>
      <c r="X31" s="53" t="s">
        <v>165</v>
      </c>
      <c r="Y31" s="53" t="s">
        <v>3802</v>
      </c>
      <c r="Z31" s="53">
        <v>4620017602026</v>
      </c>
      <c r="AA31" s="53" t="s">
        <v>56</v>
      </c>
      <c r="AB31" s="53">
        <v>33</v>
      </c>
      <c r="AC31" s="53">
        <v>0.20250000000000001</v>
      </c>
      <c r="AD31" s="53" t="s">
        <v>3776</v>
      </c>
      <c r="AE31" s="53" t="s">
        <v>3775</v>
      </c>
      <c r="AF31" s="53" t="s">
        <v>57</v>
      </c>
      <c r="AG31" s="53" t="s">
        <v>3774</v>
      </c>
      <c r="AH31" s="53" t="s">
        <v>58</v>
      </c>
      <c r="AI31" s="53" t="s">
        <v>3773</v>
      </c>
      <c r="AJ31" s="53" t="s">
        <v>222</v>
      </c>
      <c r="AK31" s="53" t="s">
        <v>222</v>
      </c>
      <c r="AL31" s="53" t="s">
        <v>76</v>
      </c>
      <c r="AM31" s="53" t="s">
        <v>5209</v>
      </c>
      <c r="AN31" s="52" t="s">
        <v>7995</v>
      </c>
      <c r="AO31" s="52" t="s">
        <v>7994</v>
      </c>
      <c r="AP31" s="52" t="s">
        <v>7993</v>
      </c>
      <c r="AY31" s="53" t="s">
        <v>131</v>
      </c>
      <c r="AZ31" s="53" t="s">
        <v>3874</v>
      </c>
      <c r="BA31" s="53" t="s">
        <v>69</v>
      </c>
      <c r="BB31" s="53" t="s">
        <v>3889</v>
      </c>
      <c r="BC31" s="53" t="s">
        <v>62</v>
      </c>
      <c r="BD31" s="53" t="s">
        <v>3767</v>
      </c>
      <c r="BE31" s="53" t="s">
        <v>76</v>
      </c>
      <c r="BF31" s="53" t="s">
        <v>5209</v>
      </c>
      <c r="BG31" s="53" t="s">
        <v>64</v>
      </c>
      <c r="BH31" s="53" t="s">
        <v>3765</v>
      </c>
      <c r="BI31" s="53" t="s">
        <v>3635</v>
      </c>
      <c r="BJ31" s="53" t="s">
        <v>7992</v>
      </c>
      <c r="BK31" s="53">
        <v>55</v>
      </c>
      <c r="BL31" s="53">
        <v>13.5</v>
      </c>
      <c r="BM31" s="53">
        <v>40</v>
      </c>
      <c r="BN31" s="53">
        <v>14.3</v>
      </c>
      <c r="BO31" s="53" t="s">
        <v>170</v>
      </c>
      <c r="BP31" s="53" t="s">
        <v>3799</v>
      </c>
      <c r="BQ31" s="53" t="s">
        <v>230</v>
      </c>
      <c r="BR31" s="53" t="s">
        <v>3765</v>
      </c>
      <c r="BS31" s="52" t="s">
        <v>7991</v>
      </c>
      <c r="BT31" s="53">
        <v>3.6999999999999998E-2</v>
      </c>
      <c r="BU31" s="53" t="s">
        <v>3636</v>
      </c>
      <c r="BV31" s="53" t="s">
        <v>173</v>
      </c>
      <c r="BW31" s="53" t="s">
        <v>231</v>
      </c>
      <c r="BX31" s="53" t="s">
        <v>175</v>
      </c>
      <c r="BY31" s="53" t="s">
        <v>232</v>
      </c>
      <c r="BZ31" s="53" t="s">
        <v>80</v>
      </c>
      <c r="CA31" s="53" t="s">
        <v>80</v>
      </c>
      <c r="CG31" s="52" t="s">
        <v>7990</v>
      </c>
      <c r="CH31" s="52" t="s">
        <v>7989</v>
      </c>
      <c r="CJ31" s="52" t="s">
        <v>7988</v>
      </c>
      <c r="CK31" s="52" t="s">
        <v>7987</v>
      </c>
      <c r="CM31" s="53" t="s">
        <v>3869</v>
      </c>
    </row>
    <row r="32" spans="1:91" x14ac:dyDescent="0.25">
      <c r="A32" s="53">
        <v>288</v>
      </c>
      <c r="B32" s="53">
        <v>16166</v>
      </c>
      <c r="C32" s="53">
        <v>200</v>
      </c>
      <c r="D32" s="53" t="s">
        <v>268</v>
      </c>
      <c r="E32" s="53" t="s">
        <v>7986</v>
      </c>
      <c r="F32" s="53" t="s">
        <v>3784</v>
      </c>
      <c r="G32" s="53" t="s">
        <v>269</v>
      </c>
      <c r="H32" s="53" t="s">
        <v>7985</v>
      </c>
      <c r="I32" s="53">
        <v>60</v>
      </c>
      <c r="J32" s="53">
        <v>69</v>
      </c>
      <c r="K32" s="53">
        <v>17</v>
      </c>
      <c r="L32" s="53">
        <v>60</v>
      </c>
      <c r="M32" s="53">
        <v>69</v>
      </c>
      <c r="N32" s="53">
        <v>17</v>
      </c>
      <c r="O32" s="53" t="s">
        <v>72</v>
      </c>
      <c r="P32" s="53" t="s">
        <v>73</v>
      </c>
      <c r="Q32" s="53" t="s">
        <v>84</v>
      </c>
      <c r="R32" s="53" t="s">
        <v>3781</v>
      </c>
      <c r="S32" s="52" t="s">
        <v>7984</v>
      </c>
      <c r="T32" s="53" t="s">
        <v>270</v>
      </c>
      <c r="U32" s="53" t="s">
        <v>55</v>
      </c>
      <c r="V32" s="53" t="s">
        <v>7983</v>
      </c>
      <c r="X32" s="53" t="s">
        <v>86</v>
      </c>
      <c r="Y32" s="53" t="s">
        <v>3778</v>
      </c>
      <c r="Z32" s="53">
        <v>4620017601319</v>
      </c>
      <c r="AA32" s="53" t="s">
        <v>56</v>
      </c>
      <c r="AB32" s="53">
        <v>13.7</v>
      </c>
      <c r="AC32" s="53">
        <v>0.115192</v>
      </c>
      <c r="AD32" s="53" t="s">
        <v>3776</v>
      </c>
      <c r="AE32" s="53" t="s">
        <v>3775</v>
      </c>
      <c r="AF32" s="53" t="s">
        <v>57</v>
      </c>
      <c r="AG32" s="53" t="s">
        <v>3774</v>
      </c>
      <c r="AH32" s="53" t="s">
        <v>58</v>
      </c>
      <c r="AI32" s="53" t="s">
        <v>3773</v>
      </c>
      <c r="AJ32" s="53" t="s">
        <v>271</v>
      </c>
      <c r="AK32" s="53" t="s">
        <v>271</v>
      </c>
      <c r="AL32" s="53" t="s">
        <v>76</v>
      </c>
      <c r="AM32" s="53" t="s">
        <v>5209</v>
      </c>
      <c r="AN32" s="52" t="s">
        <v>272</v>
      </c>
      <c r="AO32" s="52" t="s">
        <v>273</v>
      </c>
      <c r="AY32" s="53" t="s">
        <v>60</v>
      </c>
      <c r="AZ32" s="53" t="s">
        <v>3769</v>
      </c>
      <c r="BA32" s="53" t="s">
        <v>112</v>
      </c>
      <c r="BB32" s="53" t="s">
        <v>3853</v>
      </c>
      <c r="BC32" s="53" t="s">
        <v>62</v>
      </c>
      <c r="BD32" s="53" t="s">
        <v>3767</v>
      </c>
      <c r="BE32" s="53" t="s">
        <v>76</v>
      </c>
      <c r="BF32" s="53" t="s">
        <v>5209</v>
      </c>
      <c r="BG32" s="53" t="s">
        <v>64</v>
      </c>
      <c r="BH32" s="53" t="s">
        <v>3765</v>
      </c>
      <c r="BZ32" s="53" t="s">
        <v>80</v>
      </c>
      <c r="CA32" s="53" t="s">
        <v>80</v>
      </c>
      <c r="CJ32" s="52" t="s">
        <v>274</v>
      </c>
      <c r="CK32" s="52" t="s">
        <v>7982</v>
      </c>
      <c r="CL32" s="52" t="s">
        <v>7981</v>
      </c>
      <c r="CM32" s="53" t="s">
        <v>3869</v>
      </c>
    </row>
    <row r="33" spans="1:91" x14ac:dyDescent="0.25">
      <c r="A33" s="53">
        <v>288</v>
      </c>
      <c r="B33" s="53">
        <v>21024</v>
      </c>
      <c r="C33" s="53">
        <v>300</v>
      </c>
      <c r="D33" s="53" t="s">
        <v>275</v>
      </c>
      <c r="E33" s="53" t="s">
        <v>6331</v>
      </c>
      <c r="F33" s="53" t="s">
        <v>3784</v>
      </c>
      <c r="G33" s="53" t="s">
        <v>276</v>
      </c>
      <c r="H33" s="53" t="s">
        <v>7417</v>
      </c>
      <c r="I33" s="53">
        <v>35</v>
      </c>
      <c r="J33" s="53">
        <v>140</v>
      </c>
      <c r="K33" s="53">
        <v>30</v>
      </c>
      <c r="L33" s="53">
        <v>35</v>
      </c>
      <c r="M33" s="53">
        <v>140</v>
      </c>
      <c r="N33" s="53">
        <v>30</v>
      </c>
      <c r="O33" s="53" t="s">
        <v>72</v>
      </c>
      <c r="P33" s="53" t="s">
        <v>73</v>
      </c>
      <c r="Q33" s="53" t="s">
        <v>84</v>
      </c>
      <c r="R33" s="53" t="s">
        <v>3781</v>
      </c>
      <c r="S33" s="52" t="s">
        <v>7980</v>
      </c>
      <c r="T33" s="53" t="s">
        <v>277</v>
      </c>
      <c r="U33" s="53" t="s">
        <v>55</v>
      </c>
      <c r="V33" s="53" t="s">
        <v>7979</v>
      </c>
      <c r="X33" s="53" t="s">
        <v>136</v>
      </c>
      <c r="Y33" s="53" t="s">
        <v>3778</v>
      </c>
      <c r="Z33" s="53">
        <v>4620017601326</v>
      </c>
      <c r="AA33" s="53" t="s">
        <v>56</v>
      </c>
      <c r="AB33" s="53">
        <v>27.3</v>
      </c>
      <c r="AC33" s="53">
        <v>0.20580000000000001</v>
      </c>
      <c r="AD33" s="53" t="s">
        <v>3776</v>
      </c>
      <c r="AE33" s="53" t="s">
        <v>3775</v>
      </c>
      <c r="AF33" s="53" t="s">
        <v>57</v>
      </c>
      <c r="AG33" s="53" t="s">
        <v>3774</v>
      </c>
      <c r="AH33" s="53" t="s">
        <v>58</v>
      </c>
      <c r="AI33" s="53" t="s">
        <v>3773</v>
      </c>
      <c r="AJ33" s="53" t="s">
        <v>271</v>
      </c>
      <c r="AK33" s="53" t="s">
        <v>271</v>
      </c>
      <c r="AL33" s="53" t="s">
        <v>76</v>
      </c>
      <c r="AM33" s="53" t="s">
        <v>5209</v>
      </c>
      <c r="AN33" s="52" t="s">
        <v>278</v>
      </c>
      <c r="AO33" s="52" t="s">
        <v>279</v>
      </c>
      <c r="AY33" s="53" t="s">
        <v>60</v>
      </c>
      <c r="AZ33" s="53" t="s">
        <v>3769</v>
      </c>
      <c r="BA33" s="53" t="s">
        <v>90</v>
      </c>
      <c r="BB33" s="53" t="s">
        <v>3873</v>
      </c>
      <c r="BC33" s="53" t="s">
        <v>62</v>
      </c>
      <c r="BD33" s="53" t="s">
        <v>3767</v>
      </c>
      <c r="BE33" s="53" t="s">
        <v>76</v>
      </c>
      <c r="BF33" s="53" t="s">
        <v>5209</v>
      </c>
      <c r="BG33" s="53" t="s">
        <v>64</v>
      </c>
      <c r="BH33" s="53" t="s">
        <v>3765</v>
      </c>
      <c r="BZ33" s="53" t="s">
        <v>80</v>
      </c>
      <c r="CA33" s="53" t="s">
        <v>80</v>
      </c>
      <c r="CJ33" s="52" t="s">
        <v>280</v>
      </c>
      <c r="CK33" s="52" t="s">
        <v>7978</v>
      </c>
      <c r="CL33" s="52" t="s">
        <v>7977</v>
      </c>
      <c r="CM33" s="53" t="s">
        <v>3869</v>
      </c>
    </row>
    <row r="34" spans="1:91" x14ac:dyDescent="0.25">
      <c r="A34" s="53">
        <v>288</v>
      </c>
      <c r="B34" s="53">
        <v>25658</v>
      </c>
      <c r="C34" s="53">
        <v>300</v>
      </c>
      <c r="D34" s="53" t="s">
        <v>281</v>
      </c>
      <c r="E34" s="53" t="s">
        <v>7662</v>
      </c>
      <c r="F34" s="53" t="s">
        <v>3784</v>
      </c>
      <c r="G34" s="53" t="s">
        <v>282</v>
      </c>
      <c r="H34" s="53" t="s">
        <v>7661</v>
      </c>
      <c r="I34" s="53">
        <v>40</v>
      </c>
      <c r="J34" s="53">
        <v>184.5</v>
      </c>
      <c r="K34" s="53">
        <v>30</v>
      </c>
      <c r="L34" s="53">
        <v>40</v>
      </c>
      <c r="M34" s="53">
        <v>184.5</v>
      </c>
      <c r="N34" s="53">
        <v>30</v>
      </c>
      <c r="O34" s="53" t="s">
        <v>72</v>
      </c>
      <c r="P34" s="53" t="s">
        <v>73</v>
      </c>
      <c r="Q34" s="53" t="s">
        <v>84</v>
      </c>
      <c r="R34" s="53" t="s">
        <v>3781</v>
      </c>
      <c r="S34" s="52" t="s">
        <v>7976</v>
      </c>
      <c r="T34" s="53" t="s">
        <v>283</v>
      </c>
      <c r="U34" s="53" t="s">
        <v>55</v>
      </c>
      <c r="V34" s="53" t="s">
        <v>7975</v>
      </c>
      <c r="X34" s="53" t="s">
        <v>136</v>
      </c>
      <c r="Y34" s="53" t="s">
        <v>3778</v>
      </c>
      <c r="Z34" s="53">
        <v>4620017601333</v>
      </c>
      <c r="AA34" s="53" t="s">
        <v>56</v>
      </c>
      <c r="AB34" s="53">
        <v>32.299999999999997</v>
      </c>
      <c r="AC34" s="53">
        <v>0.2898</v>
      </c>
      <c r="AD34" s="53" t="s">
        <v>3776</v>
      </c>
      <c r="AE34" s="53" t="s">
        <v>3775</v>
      </c>
      <c r="AF34" s="53" t="s">
        <v>57</v>
      </c>
      <c r="AG34" s="53" t="s">
        <v>3774</v>
      </c>
      <c r="AH34" s="53" t="s">
        <v>58</v>
      </c>
      <c r="AI34" s="53" t="s">
        <v>3773</v>
      </c>
      <c r="AJ34" s="53" t="s">
        <v>271</v>
      </c>
      <c r="AK34" s="53" t="s">
        <v>271</v>
      </c>
      <c r="AL34" s="53" t="s">
        <v>76</v>
      </c>
      <c r="AM34" s="53" t="s">
        <v>5209</v>
      </c>
      <c r="AN34" s="52" t="s">
        <v>284</v>
      </c>
      <c r="AO34" s="52" t="s">
        <v>285</v>
      </c>
      <c r="AY34" s="53" t="s">
        <v>131</v>
      </c>
      <c r="AZ34" s="53" t="s">
        <v>3874</v>
      </c>
      <c r="BA34" s="53" t="s">
        <v>90</v>
      </c>
      <c r="BB34" s="53" t="s">
        <v>3873</v>
      </c>
      <c r="BC34" s="53" t="s">
        <v>62</v>
      </c>
      <c r="BD34" s="53" t="s">
        <v>3767</v>
      </c>
      <c r="BE34" s="53" t="s">
        <v>76</v>
      </c>
      <c r="BF34" s="53" t="s">
        <v>5209</v>
      </c>
      <c r="BG34" s="53" t="s">
        <v>64</v>
      </c>
      <c r="BH34" s="53" t="s">
        <v>3765</v>
      </c>
      <c r="BZ34" s="53" t="s">
        <v>80</v>
      </c>
      <c r="CA34" s="53" t="s">
        <v>80</v>
      </c>
      <c r="CJ34" s="52" t="s">
        <v>286</v>
      </c>
      <c r="CK34" s="52" t="s">
        <v>7974</v>
      </c>
      <c r="CL34" s="52" t="s">
        <v>7973</v>
      </c>
      <c r="CM34" s="53" t="s">
        <v>3869</v>
      </c>
    </row>
    <row r="35" spans="1:91" x14ac:dyDescent="0.25">
      <c r="A35" s="53">
        <v>288</v>
      </c>
      <c r="B35" s="53">
        <v>37443</v>
      </c>
      <c r="C35" s="53">
        <v>500</v>
      </c>
      <c r="D35" s="53" t="s">
        <v>287</v>
      </c>
      <c r="E35" s="53" t="s">
        <v>7656</v>
      </c>
      <c r="F35" s="53" t="s">
        <v>3784</v>
      </c>
      <c r="G35" s="53" t="s">
        <v>288</v>
      </c>
      <c r="H35" s="53" t="s">
        <v>6619</v>
      </c>
      <c r="I35" s="53">
        <v>105.5</v>
      </c>
      <c r="J35" s="53">
        <v>58.6</v>
      </c>
      <c r="K35" s="53">
        <v>49.5</v>
      </c>
      <c r="L35" s="53">
        <v>102</v>
      </c>
      <c r="M35" s="53">
        <v>53.6</v>
      </c>
      <c r="N35" s="53">
        <v>35</v>
      </c>
      <c r="O35" s="53" t="s">
        <v>72</v>
      </c>
      <c r="P35" s="53" t="s">
        <v>73</v>
      </c>
      <c r="Q35" s="53" t="s">
        <v>84</v>
      </c>
      <c r="R35" s="53" t="s">
        <v>3781</v>
      </c>
      <c r="S35" s="52" t="s">
        <v>7972</v>
      </c>
      <c r="T35" s="53" t="s">
        <v>289</v>
      </c>
      <c r="U35" s="53" t="s">
        <v>55</v>
      </c>
      <c r="V35" s="53" t="s">
        <v>7971</v>
      </c>
      <c r="X35" s="53" t="s">
        <v>165</v>
      </c>
      <c r="Y35" s="53" t="s">
        <v>3802</v>
      </c>
      <c r="Z35" s="53">
        <v>4620017602576</v>
      </c>
      <c r="AA35" s="53" t="s">
        <v>56</v>
      </c>
      <c r="AB35" s="53">
        <v>28.8</v>
      </c>
      <c r="AC35" s="53">
        <v>0.25252000000000002</v>
      </c>
      <c r="AD35" s="53" t="s">
        <v>3776</v>
      </c>
      <c r="AE35" s="53" t="s">
        <v>3775</v>
      </c>
      <c r="AF35" s="53" t="s">
        <v>57</v>
      </c>
      <c r="AG35" s="53" t="s">
        <v>3774</v>
      </c>
      <c r="AH35" s="53" t="s">
        <v>58</v>
      </c>
      <c r="AI35" s="53" t="s">
        <v>3773</v>
      </c>
      <c r="AJ35" s="53" t="s">
        <v>271</v>
      </c>
      <c r="AK35" s="53" t="s">
        <v>271</v>
      </c>
      <c r="AL35" s="53" t="s">
        <v>76</v>
      </c>
      <c r="AM35" s="53" t="s">
        <v>5209</v>
      </c>
      <c r="AN35" s="52" t="s">
        <v>290</v>
      </c>
      <c r="AO35" s="52" t="s">
        <v>291</v>
      </c>
      <c r="AP35" s="52" t="s">
        <v>292</v>
      </c>
      <c r="AY35" s="53" t="s">
        <v>60</v>
      </c>
      <c r="AZ35" s="53" t="s">
        <v>3769</v>
      </c>
      <c r="BA35" s="53" t="s">
        <v>61</v>
      </c>
      <c r="BB35" s="53" t="s">
        <v>3800</v>
      </c>
      <c r="BC35" s="53" t="s">
        <v>62</v>
      </c>
      <c r="BD35" s="53" t="s">
        <v>3767</v>
      </c>
      <c r="BE35" s="53" t="s">
        <v>76</v>
      </c>
      <c r="BF35" s="53" t="s">
        <v>5209</v>
      </c>
      <c r="BG35" s="53" t="s">
        <v>64</v>
      </c>
      <c r="BH35" s="53" t="s">
        <v>3765</v>
      </c>
      <c r="BI35" s="53" t="s">
        <v>183</v>
      </c>
      <c r="BJ35" s="53" t="s">
        <v>7652</v>
      </c>
      <c r="BK35" s="53">
        <v>105.5</v>
      </c>
      <c r="BL35" s="53">
        <v>5</v>
      </c>
      <c r="BM35" s="53">
        <v>49.5</v>
      </c>
      <c r="BN35" s="53">
        <v>25.7</v>
      </c>
      <c r="BO35" s="53" t="s">
        <v>170</v>
      </c>
      <c r="BP35" s="53" t="s">
        <v>3887</v>
      </c>
      <c r="BQ35" s="53" t="s">
        <v>171</v>
      </c>
      <c r="BR35" s="53" t="s">
        <v>5545</v>
      </c>
      <c r="BS35" s="52" t="s">
        <v>293</v>
      </c>
      <c r="BT35" s="53">
        <v>0.1201</v>
      </c>
      <c r="BU35" s="53">
        <v>4620008197340</v>
      </c>
      <c r="BV35" s="53" t="s">
        <v>173</v>
      </c>
      <c r="BW35" s="53" t="s">
        <v>174</v>
      </c>
      <c r="BX35" s="53" t="s">
        <v>175</v>
      </c>
      <c r="BY35" s="53" t="s">
        <v>176</v>
      </c>
      <c r="BZ35" s="53" t="s">
        <v>80</v>
      </c>
      <c r="CA35" s="53" t="s">
        <v>80</v>
      </c>
      <c r="CJ35" s="52" t="s">
        <v>294</v>
      </c>
      <c r="CK35" s="52" t="s">
        <v>7970</v>
      </c>
      <c r="CL35" s="52" t="s">
        <v>7969</v>
      </c>
      <c r="CM35" s="53" t="s">
        <v>3869</v>
      </c>
    </row>
    <row r="36" spans="1:91" x14ac:dyDescent="0.25">
      <c r="A36" s="53">
        <v>288</v>
      </c>
      <c r="B36" s="53">
        <v>43804</v>
      </c>
      <c r="C36" s="53">
        <v>500</v>
      </c>
      <c r="D36" s="53" t="s">
        <v>178</v>
      </c>
      <c r="E36" s="53" t="s">
        <v>7656</v>
      </c>
      <c r="F36" s="53" t="s">
        <v>3784</v>
      </c>
      <c r="G36" s="53" t="s">
        <v>295</v>
      </c>
      <c r="H36" s="53" t="s">
        <v>6612</v>
      </c>
      <c r="I36" s="53">
        <v>105.5</v>
      </c>
      <c r="J36" s="53">
        <v>87</v>
      </c>
      <c r="K36" s="53">
        <v>49.5</v>
      </c>
      <c r="L36" s="53">
        <v>102</v>
      </c>
      <c r="M36" s="53">
        <v>82</v>
      </c>
      <c r="N36" s="53">
        <v>35</v>
      </c>
      <c r="O36" s="53" t="s">
        <v>72</v>
      </c>
      <c r="P36" s="53" t="s">
        <v>73</v>
      </c>
      <c r="Q36" s="53" t="s">
        <v>84</v>
      </c>
      <c r="R36" s="53" t="s">
        <v>3781</v>
      </c>
      <c r="S36" s="52" t="s">
        <v>7968</v>
      </c>
      <c r="T36" s="53" t="s">
        <v>296</v>
      </c>
      <c r="U36" s="53" t="s">
        <v>55</v>
      </c>
      <c r="V36" s="53" t="s">
        <v>7967</v>
      </c>
      <c r="X36" s="53" t="s">
        <v>165</v>
      </c>
      <c r="Y36" s="53" t="s">
        <v>3802</v>
      </c>
      <c r="Z36" s="53">
        <v>4620017602583</v>
      </c>
      <c r="AA36" s="53" t="s">
        <v>56</v>
      </c>
      <c r="AB36" s="53">
        <v>38.4</v>
      </c>
      <c r="AC36" s="53">
        <v>0.34239999999999998</v>
      </c>
      <c r="AD36" s="53" t="s">
        <v>3776</v>
      </c>
      <c r="AE36" s="53" t="s">
        <v>3775</v>
      </c>
      <c r="AF36" s="53" t="s">
        <v>57</v>
      </c>
      <c r="AG36" s="53" t="s">
        <v>3774</v>
      </c>
      <c r="AH36" s="53" t="s">
        <v>58</v>
      </c>
      <c r="AI36" s="53" t="s">
        <v>3773</v>
      </c>
      <c r="AJ36" s="53" t="s">
        <v>271</v>
      </c>
      <c r="AK36" s="53" t="s">
        <v>271</v>
      </c>
      <c r="AL36" s="53" t="s">
        <v>76</v>
      </c>
      <c r="AM36" s="53" t="s">
        <v>5209</v>
      </c>
      <c r="AN36" s="52" t="s">
        <v>297</v>
      </c>
      <c r="AO36" s="52" t="s">
        <v>298</v>
      </c>
      <c r="AP36" s="52" t="s">
        <v>299</v>
      </c>
      <c r="AY36" s="53" t="s">
        <v>131</v>
      </c>
      <c r="AZ36" s="53" t="s">
        <v>3874</v>
      </c>
      <c r="BA36" s="53" t="s">
        <v>61</v>
      </c>
      <c r="BB36" s="53" t="s">
        <v>3800</v>
      </c>
      <c r="BC36" s="53" t="s">
        <v>62</v>
      </c>
      <c r="BD36" s="53" t="s">
        <v>3767</v>
      </c>
      <c r="BE36" s="53" t="s">
        <v>76</v>
      </c>
      <c r="BF36" s="53" t="s">
        <v>5209</v>
      </c>
      <c r="BG36" s="53" t="s">
        <v>64</v>
      </c>
      <c r="BH36" s="53" t="s">
        <v>3765</v>
      </c>
      <c r="BI36" s="53" t="s">
        <v>183</v>
      </c>
      <c r="BJ36" s="53" t="s">
        <v>7652</v>
      </c>
      <c r="BK36" s="53">
        <v>105.5</v>
      </c>
      <c r="BL36" s="53">
        <v>5</v>
      </c>
      <c r="BM36" s="53">
        <v>49.5</v>
      </c>
      <c r="BN36" s="53">
        <v>25.7</v>
      </c>
      <c r="BO36" s="53" t="s">
        <v>170</v>
      </c>
      <c r="BP36" s="53" t="s">
        <v>3887</v>
      </c>
      <c r="BQ36" s="53" t="s">
        <v>171</v>
      </c>
      <c r="BR36" s="53" t="s">
        <v>5545</v>
      </c>
      <c r="BS36" s="52" t="s">
        <v>300</v>
      </c>
      <c r="BT36" s="53">
        <v>0.1201</v>
      </c>
      <c r="BU36" s="53">
        <v>4620008197340</v>
      </c>
      <c r="BV36" s="53" t="s">
        <v>173</v>
      </c>
      <c r="BW36" s="53" t="s">
        <v>174</v>
      </c>
      <c r="BX36" s="53" t="s">
        <v>175</v>
      </c>
      <c r="BY36" s="53" t="s">
        <v>176</v>
      </c>
      <c r="BZ36" s="53" t="s">
        <v>80</v>
      </c>
      <c r="CA36" s="53" t="s">
        <v>80</v>
      </c>
      <c r="CJ36" s="52" t="s">
        <v>301</v>
      </c>
      <c r="CK36" s="52" t="s">
        <v>7966</v>
      </c>
      <c r="CL36" s="52" t="s">
        <v>7965</v>
      </c>
      <c r="CM36" s="53" t="s">
        <v>3869</v>
      </c>
    </row>
    <row r="37" spans="1:91" x14ac:dyDescent="0.25">
      <c r="A37" s="53">
        <v>288</v>
      </c>
      <c r="B37" s="53">
        <v>24000</v>
      </c>
      <c r="C37" s="53">
        <v>500</v>
      </c>
      <c r="D37" s="53" t="s">
        <v>302</v>
      </c>
      <c r="E37" s="53" t="s">
        <v>6364</v>
      </c>
      <c r="F37" s="53" t="s">
        <v>3784</v>
      </c>
      <c r="G37" s="53" t="s">
        <v>303</v>
      </c>
      <c r="H37" s="53" t="s">
        <v>7183</v>
      </c>
      <c r="I37" s="53">
        <v>50</v>
      </c>
      <c r="J37" s="53">
        <v>50.3</v>
      </c>
      <c r="K37" s="53">
        <v>40.5</v>
      </c>
      <c r="L37" s="53">
        <v>44.6</v>
      </c>
      <c r="M37" s="53">
        <v>45.3</v>
      </c>
      <c r="N37" s="53">
        <v>29</v>
      </c>
      <c r="O37" s="53" t="s">
        <v>72</v>
      </c>
      <c r="P37" s="53" t="s">
        <v>73</v>
      </c>
      <c r="Q37" s="53" t="s">
        <v>84</v>
      </c>
      <c r="R37" s="53" t="s">
        <v>3781</v>
      </c>
      <c r="S37" s="52" t="s">
        <v>7964</v>
      </c>
      <c r="T37" s="53" t="s">
        <v>304</v>
      </c>
      <c r="U37" s="53" t="s">
        <v>55</v>
      </c>
      <c r="V37" s="53" t="s">
        <v>7963</v>
      </c>
      <c r="X37" s="53" t="s">
        <v>165</v>
      </c>
      <c r="Y37" s="53" t="s">
        <v>3802</v>
      </c>
      <c r="Z37" s="53">
        <v>4620017601241</v>
      </c>
      <c r="AA37" s="53" t="s">
        <v>56</v>
      </c>
      <c r="AB37" s="53">
        <v>11.3</v>
      </c>
      <c r="AC37" s="53">
        <v>8.5833000000000007E-2</v>
      </c>
      <c r="AD37" s="53" t="s">
        <v>3776</v>
      </c>
      <c r="AE37" s="53" t="s">
        <v>3775</v>
      </c>
      <c r="AF37" s="53" t="s">
        <v>57</v>
      </c>
      <c r="AG37" s="53" t="s">
        <v>3774</v>
      </c>
      <c r="AH37" s="53" t="s">
        <v>58</v>
      </c>
      <c r="AI37" s="53" t="s">
        <v>3773</v>
      </c>
      <c r="AJ37" s="53" t="s">
        <v>271</v>
      </c>
      <c r="AK37" s="53" t="s">
        <v>271</v>
      </c>
      <c r="AL37" s="53" t="s">
        <v>76</v>
      </c>
      <c r="AM37" s="53" t="s">
        <v>5209</v>
      </c>
      <c r="AN37" s="52" t="s">
        <v>305</v>
      </c>
      <c r="AO37" s="52" t="s">
        <v>7962</v>
      </c>
      <c r="AP37" s="52" t="s">
        <v>7961</v>
      </c>
      <c r="AQ37" s="52" t="s">
        <v>7960</v>
      </c>
      <c r="AY37" s="53" t="s">
        <v>60</v>
      </c>
      <c r="AZ37" s="53" t="s">
        <v>3769</v>
      </c>
      <c r="BA37" s="53" t="s">
        <v>90</v>
      </c>
      <c r="BB37" s="53" t="s">
        <v>3873</v>
      </c>
      <c r="BC37" s="53" t="s">
        <v>62</v>
      </c>
      <c r="BD37" s="53" t="s">
        <v>3767</v>
      </c>
      <c r="BE37" s="53" t="s">
        <v>76</v>
      </c>
      <c r="BF37" s="53" t="s">
        <v>5209</v>
      </c>
      <c r="BG37" s="53" t="s">
        <v>64</v>
      </c>
      <c r="BH37" s="53" t="s">
        <v>3765</v>
      </c>
      <c r="BI37" s="53" t="s">
        <v>308</v>
      </c>
      <c r="BJ37" s="53" t="s">
        <v>7954</v>
      </c>
      <c r="BK37" s="53">
        <v>50</v>
      </c>
      <c r="BL37" s="53">
        <v>5</v>
      </c>
      <c r="BM37" s="53">
        <v>40.5</v>
      </c>
      <c r="BN37" s="53">
        <v>12.2</v>
      </c>
      <c r="BO37" s="53" t="s">
        <v>170</v>
      </c>
      <c r="BP37" s="53" t="s">
        <v>3887</v>
      </c>
      <c r="BQ37" s="53" t="s">
        <v>171</v>
      </c>
      <c r="BR37" s="53" t="s">
        <v>5545</v>
      </c>
      <c r="BS37" s="52" t="s">
        <v>309</v>
      </c>
      <c r="BT37" s="53">
        <v>5.8000000000000003E-2</v>
      </c>
      <c r="BU37" s="53">
        <v>4620008195766</v>
      </c>
      <c r="BV37" s="53" t="s">
        <v>173</v>
      </c>
      <c r="BW37" s="53" t="s">
        <v>174</v>
      </c>
      <c r="BX37" s="53" t="s">
        <v>175</v>
      </c>
      <c r="BY37" s="53" t="s">
        <v>176</v>
      </c>
      <c r="BZ37" s="53" t="s">
        <v>80</v>
      </c>
      <c r="CA37" s="53" t="s">
        <v>80</v>
      </c>
      <c r="CJ37" s="52" t="s">
        <v>310</v>
      </c>
      <c r="CK37" s="52" t="s">
        <v>7959</v>
      </c>
      <c r="CL37" s="52" t="s">
        <v>7958</v>
      </c>
      <c r="CM37" s="53" t="s">
        <v>3869</v>
      </c>
    </row>
    <row r="38" spans="1:91" x14ac:dyDescent="0.25">
      <c r="A38" s="53">
        <v>288</v>
      </c>
      <c r="B38" s="53">
        <v>27100</v>
      </c>
      <c r="C38" s="53">
        <v>500</v>
      </c>
      <c r="D38" s="53" t="s">
        <v>302</v>
      </c>
      <c r="E38" s="53" t="s">
        <v>6364</v>
      </c>
      <c r="F38" s="53" t="s">
        <v>3784</v>
      </c>
      <c r="G38" s="53" t="s">
        <v>288</v>
      </c>
      <c r="H38" s="53" t="s">
        <v>6619</v>
      </c>
      <c r="I38" s="53">
        <v>50</v>
      </c>
      <c r="J38" s="53">
        <v>55.6</v>
      </c>
      <c r="K38" s="53">
        <v>40.5</v>
      </c>
      <c r="L38" s="53">
        <v>44.6</v>
      </c>
      <c r="M38" s="53">
        <v>50.6</v>
      </c>
      <c r="N38" s="53">
        <v>29</v>
      </c>
      <c r="O38" s="53" t="s">
        <v>72</v>
      </c>
      <c r="P38" s="53" t="s">
        <v>73</v>
      </c>
      <c r="Q38" s="53" t="s">
        <v>84</v>
      </c>
      <c r="R38" s="53" t="s">
        <v>3781</v>
      </c>
      <c r="S38" s="52" t="s">
        <v>7957</v>
      </c>
      <c r="T38" s="53" t="s">
        <v>311</v>
      </c>
      <c r="U38" s="53" t="s">
        <v>55</v>
      </c>
      <c r="V38" s="53" t="s">
        <v>7956</v>
      </c>
      <c r="X38" s="53" t="s">
        <v>165</v>
      </c>
      <c r="Y38" s="53" t="s">
        <v>3802</v>
      </c>
      <c r="Z38" s="53">
        <v>4620017601258</v>
      </c>
      <c r="AA38" s="53" t="s">
        <v>56</v>
      </c>
      <c r="AB38" s="53">
        <v>14.7</v>
      </c>
      <c r="AC38" s="53">
        <v>9.5089499999999993E-2</v>
      </c>
      <c r="AD38" s="53" t="s">
        <v>3776</v>
      </c>
      <c r="AE38" s="53" t="s">
        <v>3775</v>
      </c>
      <c r="AF38" s="53" t="s">
        <v>57</v>
      </c>
      <c r="AG38" s="53" t="s">
        <v>3774</v>
      </c>
      <c r="AH38" s="53" t="s">
        <v>58</v>
      </c>
      <c r="AI38" s="53" t="s">
        <v>3773</v>
      </c>
      <c r="AJ38" s="53" t="s">
        <v>271</v>
      </c>
      <c r="AK38" s="53" t="s">
        <v>271</v>
      </c>
      <c r="AL38" s="53" t="s">
        <v>76</v>
      </c>
      <c r="AM38" s="53" t="s">
        <v>5209</v>
      </c>
      <c r="AN38" s="52" t="s">
        <v>312</v>
      </c>
      <c r="AO38" s="52" t="s">
        <v>313</v>
      </c>
      <c r="AQ38" s="52" t="s">
        <v>7955</v>
      </c>
      <c r="AY38" s="53" t="s">
        <v>60</v>
      </c>
      <c r="AZ38" s="53" t="s">
        <v>3769</v>
      </c>
      <c r="BA38" s="53" t="s">
        <v>90</v>
      </c>
      <c r="BB38" s="53" t="s">
        <v>3873</v>
      </c>
      <c r="BC38" s="53" t="s">
        <v>62</v>
      </c>
      <c r="BD38" s="53" t="s">
        <v>3767</v>
      </c>
      <c r="BE38" s="53" t="s">
        <v>76</v>
      </c>
      <c r="BF38" s="53" t="s">
        <v>5209</v>
      </c>
      <c r="BG38" s="53" t="s">
        <v>64</v>
      </c>
      <c r="BH38" s="53" t="s">
        <v>3765</v>
      </c>
      <c r="BI38" s="53" t="s">
        <v>308</v>
      </c>
      <c r="BJ38" s="53" t="s">
        <v>7954</v>
      </c>
      <c r="BK38" s="53">
        <v>50</v>
      </c>
      <c r="BL38" s="53">
        <v>5</v>
      </c>
      <c r="BM38" s="53">
        <v>40.5</v>
      </c>
      <c r="BN38" s="53">
        <v>12.2</v>
      </c>
      <c r="BO38" s="53" t="s">
        <v>170</v>
      </c>
      <c r="BP38" s="53" t="s">
        <v>3887</v>
      </c>
      <c r="BQ38" s="53" t="s">
        <v>171</v>
      </c>
      <c r="BR38" s="53" t="s">
        <v>5545</v>
      </c>
      <c r="BS38" s="52" t="s">
        <v>315</v>
      </c>
      <c r="BT38" s="53">
        <v>5.8000000000000003E-2</v>
      </c>
      <c r="BU38" s="53">
        <v>4620008195766</v>
      </c>
      <c r="BV38" s="53" t="s">
        <v>173</v>
      </c>
      <c r="BW38" s="53" t="s">
        <v>174</v>
      </c>
      <c r="BX38" s="53" t="s">
        <v>175</v>
      </c>
      <c r="BY38" s="53" t="s">
        <v>176</v>
      </c>
      <c r="BZ38" s="53" t="s">
        <v>80</v>
      </c>
      <c r="CA38" s="53" t="s">
        <v>80</v>
      </c>
      <c r="CJ38" s="52" t="s">
        <v>316</v>
      </c>
      <c r="CK38" s="52" t="s">
        <v>7953</v>
      </c>
      <c r="CL38" s="52" t="s">
        <v>7952</v>
      </c>
      <c r="CM38" s="53" t="s">
        <v>3869</v>
      </c>
    </row>
    <row r="39" spans="1:91" x14ac:dyDescent="0.25">
      <c r="A39" s="53">
        <v>288</v>
      </c>
      <c r="B39" s="53">
        <v>30100</v>
      </c>
      <c r="C39" s="53">
        <v>500</v>
      </c>
      <c r="D39" s="53" t="s">
        <v>317</v>
      </c>
      <c r="E39" s="53" t="s">
        <v>7649</v>
      </c>
      <c r="F39" s="53" t="s">
        <v>3784</v>
      </c>
      <c r="G39" s="53" t="s">
        <v>288</v>
      </c>
      <c r="H39" s="53" t="s">
        <v>6619</v>
      </c>
      <c r="I39" s="53">
        <v>65.5</v>
      </c>
      <c r="J39" s="53">
        <v>57.2</v>
      </c>
      <c r="K39" s="53">
        <v>44.5</v>
      </c>
      <c r="L39" s="53">
        <v>59.8</v>
      </c>
      <c r="M39" s="53">
        <v>52.2</v>
      </c>
      <c r="N39" s="53">
        <v>31.8</v>
      </c>
      <c r="O39" s="53" t="s">
        <v>72</v>
      </c>
      <c r="P39" s="53" t="s">
        <v>73</v>
      </c>
      <c r="Q39" s="53" t="s">
        <v>84</v>
      </c>
      <c r="R39" s="53" t="s">
        <v>3781</v>
      </c>
      <c r="S39" s="52" t="s">
        <v>7951</v>
      </c>
      <c r="T39" s="53" t="s">
        <v>318</v>
      </c>
      <c r="U39" s="53" t="s">
        <v>55</v>
      </c>
      <c r="V39" s="53" t="s">
        <v>7950</v>
      </c>
      <c r="X39" s="53" t="s">
        <v>165</v>
      </c>
      <c r="Y39" s="53" t="s">
        <v>3802</v>
      </c>
      <c r="Z39" s="53">
        <v>4620017601272</v>
      </c>
      <c r="AA39" s="53" t="s">
        <v>56</v>
      </c>
      <c r="AB39" s="53">
        <v>19</v>
      </c>
      <c r="AC39" s="53">
        <v>0.13949</v>
      </c>
      <c r="AD39" s="53" t="s">
        <v>3776</v>
      </c>
      <c r="AE39" s="53" t="s">
        <v>3775</v>
      </c>
      <c r="AF39" s="53" t="s">
        <v>57</v>
      </c>
      <c r="AG39" s="53" t="s">
        <v>3774</v>
      </c>
      <c r="AH39" s="53" t="s">
        <v>58</v>
      </c>
      <c r="AI39" s="53" t="s">
        <v>3773</v>
      </c>
      <c r="AJ39" s="53" t="s">
        <v>271</v>
      </c>
      <c r="AK39" s="53" t="s">
        <v>271</v>
      </c>
      <c r="AL39" s="53" t="s">
        <v>76</v>
      </c>
      <c r="AM39" s="53" t="s">
        <v>5209</v>
      </c>
      <c r="AN39" s="52" t="s">
        <v>319</v>
      </c>
      <c r="AO39" s="52" t="s">
        <v>320</v>
      </c>
      <c r="AY39" s="53" t="s">
        <v>60</v>
      </c>
      <c r="AZ39" s="53" t="s">
        <v>3769</v>
      </c>
      <c r="BA39" s="53" t="s">
        <v>112</v>
      </c>
      <c r="BB39" s="53" t="s">
        <v>3853</v>
      </c>
      <c r="BC39" s="53" t="s">
        <v>62</v>
      </c>
      <c r="BD39" s="53" t="s">
        <v>3767</v>
      </c>
      <c r="BE39" s="53" t="s">
        <v>76</v>
      </c>
      <c r="BF39" s="53" t="s">
        <v>5209</v>
      </c>
      <c r="BG39" s="53" t="s">
        <v>64</v>
      </c>
      <c r="BH39" s="53" t="s">
        <v>3765</v>
      </c>
      <c r="BI39" s="53" t="s">
        <v>321</v>
      </c>
      <c r="BJ39" s="53" t="s">
        <v>5561</v>
      </c>
      <c r="BK39" s="53">
        <v>65.5</v>
      </c>
      <c r="BL39" s="53">
        <v>5</v>
      </c>
      <c r="BM39" s="53">
        <v>44.5</v>
      </c>
      <c r="BN39" s="53">
        <v>15.7</v>
      </c>
      <c r="BO39" s="53" t="s">
        <v>170</v>
      </c>
      <c r="BP39" s="53" t="s">
        <v>3887</v>
      </c>
      <c r="BQ39" s="53" t="s">
        <v>171</v>
      </c>
      <c r="BR39" s="53" t="s">
        <v>5545</v>
      </c>
      <c r="BS39" s="52" t="s">
        <v>322</v>
      </c>
      <c r="BT39" s="53">
        <v>6.8000000000000005E-2</v>
      </c>
      <c r="BU39" s="53">
        <v>4620008192475</v>
      </c>
      <c r="BV39" s="53" t="s">
        <v>173</v>
      </c>
      <c r="BW39" s="53" t="s">
        <v>174</v>
      </c>
      <c r="BX39" s="53" t="s">
        <v>175</v>
      </c>
      <c r="BY39" s="53" t="s">
        <v>176</v>
      </c>
      <c r="BZ39" s="53" t="s">
        <v>80</v>
      </c>
      <c r="CA39" s="53" t="s">
        <v>80</v>
      </c>
      <c r="CJ39" s="52" t="s">
        <v>323</v>
      </c>
      <c r="CK39" s="52" t="s">
        <v>7949</v>
      </c>
      <c r="CL39" s="52" t="s">
        <v>7948</v>
      </c>
      <c r="CM39" s="53" t="s">
        <v>3869</v>
      </c>
    </row>
    <row r="40" spans="1:91" x14ac:dyDescent="0.25">
      <c r="A40" s="53">
        <v>288</v>
      </c>
      <c r="B40" s="53">
        <v>37600</v>
      </c>
      <c r="C40" s="53">
        <v>500</v>
      </c>
      <c r="D40" s="53" t="s">
        <v>324</v>
      </c>
      <c r="E40" s="53" t="s">
        <v>7649</v>
      </c>
      <c r="F40" s="53" t="s">
        <v>3784</v>
      </c>
      <c r="G40" s="53" t="s">
        <v>295</v>
      </c>
      <c r="H40" s="53" t="s">
        <v>6612</v>
      </c>
      <c r="I40" s="53">
        <v>65.5</v>
      </c>
      <c r="J40" s="53">
        <v>85.5</v>
      </c>
      <c r="K40" s="53">
        <v>44.5</v>
      </c>
      <c r="L40" s="53">
        <v>59.8</v>
      </c>
      <c r="M40" s="53">
        <v>80.5</v>
      </c>
      <c r="N40" s="53">
        <v>31.8</v>
      </c>
      <c r="O40" s="53" t="s">
        <v>72</v>
      </c>
      <c r="P40" s="53" t="s">
        <v>73</v>
      </c>
      <c r="Q40" s="53" t="s">
        <v>84</v>
      </c>
      <c r="R40" s="53" t="s">
        <v>3781</v>
      </c>
      <c r="S40" s="52" t="s">
        <v>7947</v>
      </c>
      <c r="T40" s="53" t="s">
        <v>325</v>
      </c>
      <c r="U40" s="53" t="s">
        <v>55</v>
      </c>
      <c r="V40" s="53" t="s">
        <v>7946</v>
      </c>
      <c r="X40" s="53" t="s">
        <v>165</v>
      </c>
      <c r="Y40" s="53" t="s">
        <v>3802</v>
      </c>
      <c r="Z40" s="53">
        <v>4620017601289</v>
      </c>
      <c r="AA40" s="53" t="s">
        <v>56</v>
      </c>
      <c r="AB40" s="53">
        <v>25.58</v>
      </c>
      <c r="AC40" s="53">
        <v>0.18398249999999999</v>
      </c>
      <c r="AD40" s="53" t="s">
        <v>3776</v>
      </c>
      <c r="AE40" s="53" t="s">
        <v>3775</v>
      </c>
      <c r="AF40" s="53" t="s">
        <v>57</v>
      </c>
      <c r="AG40" s="53" t="s">
        <v>3774</v>
      </c>
      <c r="AH40" s="53" t="s">
        <v>58</v>
      </c>
      <c r="AI40" s="53" t="s">
        <v>3773</v>
      </c>
      <c r="AJ40" s="53" t="s">
        <v>271</v>
      </c>
      <c r="AK40" s="53" t="s">
        <v>271</v>
      </c>
      <c r="AL40" s="53" t="s">
        <v>76</v>
      </c>
      <c r="AM40" s="53" t="s">
        <v>5209</v>
      </c>
      <c r="AN40" s="52" t="s">
        <v>326</v>
      </c>
      <c r="AO40" s="52" t="s">
        <v>7945</v>
      </c>
      <c r="AP40" s="52" t="s">
        <v>7944</v>
      </c>
      <c r="AY40" s="53" t="s">
        <v>131</v>
      </c>
      <c r="AZ40" s="53" t="s">
        <v>3874</v>
      </c>
      <c r="BA40" s="53" t="s">
        <v>112</v>
      </c>
      <c r="BB40" s="53" t="s">
        <v>3853</v>
      </c>
      <c r="BC40" s="53" t="s">
        <v>62</v>
      </c>
      <c r="BD40" s="53" t="s">
        <v>3767</v>
      </c>
      <c r="BE40" s="53" t="s">
        <v>76</v>
      </c>
      <c r="BF40" s="53" t="s">
        <v>5209</v>
      </c>
      <c r="BG40" s="53" t="s">
        <v>64</v>
      </c>
      <c r="BH40" s="53" t="s">
        <v>3765</v>
      </c>
      <c r="BI40" s="53" t="s">
        <v>321</v>
      </c>
      <c r="BJ40" s="53" t="s">
        <v>5561</v>
      </c>
      <c r="BK40" s="53">
        <v>65.5</v>
      </c>
      <c r="BL40" s="53">
        <v>5</v>
      </c>
      <c r="BM40" s="53">
        <v>44.5</v>
      </c>
      <c r="BN40" s="53">
        <v>15.7</v>
      </c>
      <c r="BO40" s="53" t="s">
        <v>170</v>
      </c>
      <c r="BP40" s="53" t="s">
        <v>3887</v>
      </c>
      <c r="BQ40" s="53" t="s">
        <v>171</v>
      </c>
      <c r="BR40" s="53" t="s">
        <v>5545</v>
      </c>
      <c r="BS40" s="52" t="s">
        <v>328</v>
      </c>
      <c r="BT40" s="53">
        <v>6.8000000000000005E-2</v>
      </c>
      <c r="BU40" s="53">
        <v>4620008192475</v>
      </c>
      <c r="BV40" s="53" t="s">
        <v>173</v>
      </c>
      <c r="BW40" s="53" t="s">
        <v>174</v>
      </c>
      <c r="BX40" s="53" t="s">
        <v>175</v>
      </c>
      <c r="BY40" s="53" t="s">
        <v>176</v>
      </c>
      <c r="BZ40" s="53" t="s">
        <v>80</v>
      </c>
      <c r="CA40" s="53" t="s">
        <v>80</v>
      </c>
      <c r="CJ40" s="52" t="s">
        <v>329</v>
      </c>
      <c r="CK40" s="52" t="s">
        <v>7943</v>
      </c>
      <c r="CL40" s="52" t="s">
        <v>7942</v>
      </c>
      <c r="CM40" s="53" t="s">
        <v>3869</v>
      </c>
    </row>
    <row r="41" spans="1:91" x14ac:dyDescent="0.25">
      <c r="A41" s="53">
        <v>288</v>
      </c>
      <c r="B41" s="53">
        <v>29398</v>
      </c>
      <c r="C41" s="53">
        <v>500</v>
      </c>
      <c r="D41" s="53" t="s">
        <v>330</v>
      </c>
      <c r="E41" s="53" t="s">
        <v>5601</v>
      </c>
      <c r="F41" s="53" t="s">
        <v>3784</v>
      </c>
      <c r="G41" s="53" t="s">
        <v>288</v>
      </c>
      <c r="H41" s="53" t="s">
        <v>6619</v>
      </c>
      <c r="I41" s="53">
        <v>76</v>
      </c>
      <c r="J41" s="53">
        <v>58.6</v>
      </c>
      <c r="K41" s="53">
        <v>48.5</v>
      </c>
      <c r="L41" s="53">
        <v>72</v>
      </c>
      <c r="M41" s="53">
        <v>53.6</v>
      </c>
      <c r="N41" s="53">
        <v>33.200000000000003</v>
      </c>
      <c r="O41" s="53" t="s">
        <v>72</v>
      </c>
      <c r="P41" s="53" t="s">
        <v>73</v>
      </c>
      <c r="Q41" s="53" t="s">
        <v>84</v>
      </c>
      <c r="R41" s="53" t="s">
        <v>3781</v>
      </c>
      <c r="S41" s="52" t="s">
        <v>7941</v>
      </c>
      <c r="T41" s="53" t="s">
        <v>331</v>
      </c>
      <c r="U41" s="53" t="s">
        <v>55</v>
      </c>
      <c r="V41" s="53" t="s">
        <v>7940</v>
      </c>
      <c r="X41" s="53" t="s">
        <v>165</v>
      </c>
      <c r="Y41" s="53" t="s">
        <v>3802</v>
      </c>
      <c r="Z41" s="53">
        <v>4620017602552</v>
      </c>
      <c r="AA41" s="53" t="s">
        <v>56</v>
      </c>
      <c r="AB41" s="53">
        <v>21.8</v>
      </c>
      <c r="AC41" s="53">
        <v>0.16814999999999999</v>
      </c>
      <c r="AD41" s="53" t="s">
        <v>3776</v>
      </c>
      <c r="AE41" s="53" t="s">
        <v>3775</v>
      </c>
      <c r="AF41" s="53" t="s">
        <v>57</v>
      </c>
      <c r="AG41" s="53" t="s">
        <v>3774</v>
      </c>
      <c r="AH41" s="53" t="s">
        <v>58</v>
      </c>
      <c r="AI41" s="53" t="s">
        <v>3773</v>
      </c>
      <c r="AJ41" s="53" t="s">
        <v>271</v>
      </c>
      <c r="AK41" s="53" t="s">
        <v>271</v>
      </c>
      <c r="AL41" s="53" t="s">
        <v>76</v>
      </c>
      <c r="AM41" s="53" t="s">
        <v>5209</v>
      </c>
      <c r="AN41" s="52" t="s">
        <v>332</v>
      </c>
      <c r="AO41" s="52" t="s">
        <v>333</v>
      </c>
      <c r="AP41" s="52" t="s">
        <v>334</v>
      </c>
      <c r="AY41" s="53" t="s">
        <v>60</v>
      </c>
      <c r="AZ41" s="53" t="s">
        <v>3769</v>
      </c>
      <c r="BA41" s="53" t="s">
        <v>79</v>
      </c>
      <c r="BB41" s="53" t="s">
        <v>3835</v>
      </c>
      <c r="BC41" s="53" t="s">
        <v>62</v>
      </c>
      <c r="BD41" s="53" t="s">
        <v>3767</v>
      </c>
      <c r="BE41" s="53" t="s">
        <v>76</v>
      </c>
      <c r="BF41" s="53" t="s">
        <v>5209</v>
      </c>
      <c r="BG41" s="53" t="s">
        <v>64</v>
      </c>
      <c r="BH41" s="53" t="s">
        <v>3765</v>
      </c>
      <c r="BI41" s="53" t="s">
        <v>201</v>
      </c>
      <c r="BJ41" s="53" t="s">
        <v>7641</v>
      </c>
      <c r="BK41" s="53">
        <v>76</v>
      </c>
      <c r="BL41" s="53">
        <v>5</v>
      </c>
      <c r="BM41" s="53">
        <v>48.5</v>
      </c>
      <c r="BN41" s="53">
        <v>17.3</v>
      </c>
      <c r="BO41" s="53" t="s">
        <v>170</v>
      </c>
      <c r="BP41" s="53" t="s">
        <v>3887</v>
      </c>
      <c r="BQ41" s="53" t="s">
        <v>171</v>
      </c>
      <c r="BR41" s="53" t="s">
        <v>5545</v>
      </c>
      <c r="BS41" s="52" t="s">
        <v>335</v>
      </c>
      <c r="BT41" s="53">
        <v>8.4900000000000003E-2</v>
      </c>
      <c r="BU41" s="53">
        <v>4620008197470</v>
      </c>
      <c r="BV41" s="53" t="s">
        <v>173</v>
      </c>
      <c r="BW41" s="53" t="s">
        <v>174</v>
      </c>
      <c r="BX41" s="53" t="s">
        <v>175</v>
      </c>
      <c r="BY41" s="53" t="s">
        <v>176</v>
      </c>
      <c r="BZ41" s="53" t="s">
        <v>80</v>
      </c>
      <c r="CA41" s="53" t="s">
        <v>80</v>
      </c>
      <c r="CJ41" s="52" t="s">
        <v>336</v>
      </c>
      <c r="CK41" s="52" t="s">
        <v>7939</v>
      </c>
      <c r="CL41" s="52" t="s">
        <v>7938</v>
      </c>
      <c r="CM41" s="53" t="s">
        <v>3869</v>
      </c>
    </row>
    <row r="42" spans="1:91" x14ac:dyDescent="0.25">
      <c r="A42" s="53">
        <v>288</v>
      </c>
      <c r="B42" s="53">
        <v>34891</v>
      </c>
      <c r="C42" s="53">
        <v>500</v>
      </c>
      <c r="D42" s="53" t="s">
        <v>195</v>
      </c>
      <c r="E42" s="53" t="s">
        <v>5601</v>
      </c>
      <c r="F42" s="53" t="s">
        <v>3784</v>
      </c>
      <c r="G42" s="53" t="s">
        <v>295</v>
      </c>
      <c r="H42" s="53" t="s">
        <v>6612</v>
      </c>
      <c r="I42" s="53">
        <v>76</v>
      </c>
      <c r="J42" s="53">
        <v>87</v>
      </c>
      <c r="K42" s="53">
        <v>48.5</v>
      </c>
      <c r="L42" s="53">
        <v>72</v>
      </c>
      <c r="M42" s="53">
        <v>82</v>
      </c>
      <c r="N42" s="53">
        <v>33.200000000000003</v>
      </c>
      <c r="O42" s="53" t="s">
        <v>72</v>
      </c>
      <c r="P42" s="53" t="s">
        <v>73</v>
      </c>
      <c r="Q42" s="53" t="s">
        <v>84</v>
      </c>
      <c r="R42" s="53" t="s">
        <v>3781</v>
      </c>
      <c r="S42" s="52" t="s">
        <v>7937</v>
      </c>
      <c r="T42" s="53" t="s">
        <v>337</v>
      </c>
      <c r="U42" s="53" t="s">
        <v>55</v>
      </c>
      <c r="V42" s="53" t="s">
        <v>7936</v>
      </c>
      <c r="X42" s="53" t="s">
        <v>165</v>
      </c>
      <c r="Y42" s="53" t="s">
        <v>3802</v>
      </c>
      <c r="Z42" s="53">
        <v>4620017602569</v>
      </c>
      <c r="AA42" s="53" t="s">
        <v>56</v>
      </c>
      <c r="AB42" s="53">
        <v>29</v>
      </c>
      <c r="AC42" s="53">
        <v>0.22237599999999999</v>
      </c>
      <c r="AD42" s="53" t="s">
        <v>3776</v>
      </c>
      <c r="AE42" s="53" t="s">
        <v>3775</v>
      </c>
      <c r="AF42" s="53" t="s">
        <v>57</v>
      </c>
      <c r="AG42" s="53" t="s">
        <v>3774</v>
      </c>
      <c r="AH42" s="53" t="s">
        <v>58</v>
      </c>
      <c r="AI42" s="53" t="s">
        <v>3773</v>
      </c>
      <c r="AJ42" s="53" t="s">
        <v>271</v>
      </c>
      <c r="AK42" s="53" t="s">
        <v>271</v>
      </c>
      <c r="AL42" s="53" t="s">
        <v>76</v>
      </c>
      <c r="AM42" s="53" t="s">
        <v>5209</v>
      </c>
      <c r="AN42" s="52" t="s">
        <v>338</v>
      </c>
      <c r="AO42" s="52" t="s">
        <v>339</v>
      </c>
      <c r="AP42" s="52" t="s">
        <v>340</v>
      </c>
      <c r="AY42" s="53" t="s">
        <v>131</v>
      </c>
      <c r="AZ42" s="53" t="s">
        <v>3874</v>
      </c>
      <c r="BA42" s="53" t="s">
        <v>79</v>
      </c>
      <c r="BB42" s="53" t="s">
        <v>3835</v>
      </c>
      <c r="BC42" s="53" t="s">
        <v>62</v>
      </c>
      <c r="BD42" s="53" t="s">
        <v>3767</v>
      </c>
      <c r="BE42" s="53" t="s">
        <v>76</v>
      </c>
      <c r="BF42" s="53" t="s">
        <v>5209</v>
      </c>
      <c r="BG42" s="53" t="s">
        <v>64</v>
      </c>
      <c r="BH42" s="53" t="s">
        <v>3765</v>
      </c>
      <c r="BI42" s="53" t="s">
        <v>201</v>
      </c>
      <c r="BJ42" s="53" t="s">
        <v>7641</v>
      </c>
      <c r="BK42" s="53">
        <v>76</v>
      </c>
      <c r="BL42" s="53">
        <v>5</v>
      </c>
      <c r="BM42" s="53">
        <v>48.5</v>
      </c>
      <c r="BN42" s="53">
        <v>17.3</v>
      </c>
      <c r="BO42" s="53" t="s">
        <v>170</v>
      </c>
      <c r="BP42" s="53" t="s">
        <v>3887</v>
      </c>
      <c r="BQ42" s="53" t="s">
        <v>171</v>
      </c>
      <c r="BR42" s="53" t="s">
        <v>5545</v>
      </c>
      <c r="BS42" s="52" t="s">
        <v>341</v>
      </c>
      <c r="BT42" s="53">
        <v>8.4900000000000003E-2</v>
      </c>
      <c r="BU42" s="53">
        <v>4620008197470</v>
      </c>
      <c r="BV42" s="53" t="s">
        <v>173</v>
      </c>
      <c r="BW42" s="53" t="s">
        <v>174</v>
      </c>
      <c r="BX42" s="53" t="s">
        <v>175</v>
      </c>
      <c r="BY42" s="53" t="s">
        <v>176</v>
      </c>
      <c r="BZ42" s="53" t="s">
        <v>80</v>
      </c>
      <c r="CA42" s="53" t="s">
        <v>80</v>
      </c>
      <c r="CJ42" s="52" t="s">
        <v>342</v>
      </c>
      <c r="CK42" s="52" t="s">
        <v>7935</v>
      </c>
      <c r="CL42" s="52" t="s">
        <v>7934</v>
      </c>
      <c r="CM42" s="53" t="s">
        <v>3869</v>
      </c>
    </row>
    <row r="43" spans="1:91" x14ac:dyDescent="0.25">
      <c r="A43" s="53">
        <v>288</v>
      </c>
      <c r="B43" s="53">
        <v>31287</v>
      </c>
      <c r="C43" s="53">
        <v>500</v>
      </c>
      <c r="D43" s="53" t="s">
        <v>343</v>
      </c>
      <c r="E43" s="53" t="s">
        <v>7638</v>
      </c>
      <c r="F43" s="53" t="s">
        <v>3784</v>
      </c>
      <c r="G43" s="53" t="s">
        <v>288</v>
      </c>
      <c r="H43" s="53" t="s">
        <v>6619</v>
      </c>
      <c r="I43" s="53">
        <v>86.5</v>
      </c>
      <c r="J43" s="53">
        <v>58.6</v>
      </c>
      <c r="K43" s="53">
        <v>48.5</v>
      </c>
      <c r="L43" s="53">
        <v>81.599999999999994</v>
      </c>
      <c r="M43" s="53">
        <v>53.6</v>
      </c>
      <c r="N43" s="53">
        <v>34.200000000000003</v>
      </c>
      <c r="O43" s="53" t="s">
        <v>72</v>
      </c>
      <c r="P43" s="53" t="s">
        <v>73</v>
      </c>
      <c r="Q43" s="53" t="s">
        <v>84</v>
      </c>
      <c r="R43" s="53" t="s">
        <v>3781</v>
      </c>
      <c r="S43" s="52" t="s">
        <v>7933</v>
      </c>
      <c r="T43" s="53" t="s">
        <v>344</v>
      </c>
      <c r="U43" s="53" t="s">
        <v>55</v>
      </c>
      <c r="V43" s="53" t="s">
        <v>7932</v>
      </c>
      <c r="X43" s="53" t="s">
        <v>165</v>
      </c>
      <c r="Y43" s="53" t="s">
        <v>3802</v>
      </c>
      <c r="Z43" s="53">
        <v>4620017601296</v>
      </c>
      <c r="AA43" s="53" t="s">
        <v>56</v>
      </c>
      <c r="AB43" s="53">
        <v>24.58</v>
      </c>
      <c r="AC43" s="53">
        <v>0.20329662500000001</v>
      </c>
      <c r="AD43" s="53" t="s">
        <v>3776</v>
      </c>
      <c r="AE43" s="53" t="s">
        <v>3775</v>
      </c>
      <c r="AF43" s="53" t="s">
        <v>57</v>
      </c>
      <c r="AG43" s="53" t="s">
        <v>3774</v>
      </c>
      <c r="AH43" s="53" t="s">
        <v>58</v>
      </c>
      <c r="AI43" s="53" t="s">
        <v>3773</v>
      </c>
      <c r="AJ43" s="53" t="s">
        <v>271</v>
      </c>
      <c r="AK43" s="53" t="s">
        <v>271</v>
      </c>
      <c r="AL43" s="53" t="s">
        <v>76</v>
      </c>
      <c r="AM43" s="53" t="s">
        <v>5209</v>
      </c>
      <c r="AN43" s="52" t="s">
        <v>345</v>
      </c>
      <c r="AO43" s="52" t="s">
        <v>7931</v>
      </c>
      <c r="AP43" s="52" t="s">
        <v>7930</v>
      </c>
      <c r="AY43" s="53" t="s">
        <v>60</v>
      </c>
      <c r="AZ43" s="53" t="s">
        <v>3769</v>
      </c>
      <c r="BA43" s="53" t="s">
        <v>69</v>
      </c>
      <c r="BB43" s="53" t="s">
        <v>3889</v>
      </c>
      <c r="BC43" s="53" t="s">
        <v>62</v>
      </c>
      <c r="BD43" s="53" t="s">
        <v>3767</v>
      </c>
      <c r="BE43" s="53" t="s">
        <v>76</v>
      </c>
      <c r="BF43" s="53" t="s">
        <v>5209</v>
      </c>
      <c r="BG43" s="53" t="s">
        <v>64</v>
      </c>
      <c r="BH43" s="53" t="s">
        <v>3765</v>
      </c>
      <c r="BI43" s="53" t="s">
        <v>210</v>
      </c>
      <c r="BJ43" s="53" t="s">
        <v>7634</v>
      </c>
      <c r="BK43" s="53">
        <v>86.5</v>
      </c>
      <c r="BL43" s="53">
        <v>5</v>
      </c>
      <c r="BM43" s="53">
        <v>48.5</v>
      </c>
      <c r="BN43" s="53">
        <v>22.5</v>
      </c>
      <c r="BO43" s="53" t="s">
        <v>170</v>
      </c>
      <c r="BP43" s="53" t="s">
        <v>3887</v>
      </c>
      <c r="BQ43" s="53" t="s">
        <v>171</v>
      </c>
      <c r="BR43" s="53" t="s">
        <v>5545</v>
      </c>
      <c r="BS43" s="52" t="s">
        <v>348</v>
      </c>
      <c r="BT43" s="53">
        <v>9.9900000000000003E-2</v>
      </c>
      <c r="BU43" s="53">
        <v>4620008197357</v>
      </c>
      <c r="BV43" s="53" t="s">
        <v>173</v>
      </c>
      <c r="BW43" s="53" t="s">
        <v>174</v>
      </c>
      <c r="BX43" s="53" t="s">
        <v>175</v>
      </c>
      <c r="BY43" s="53" t="s">
        <v>176</v>
      </c>
      <c r="BZ43" s="53" t="s">
        <v>80</v>
      </c>
      <c r="CA43" s="53" t="s">
        <v>80</v>
      </c>
      <c r="CJ43" s="52" t="s">
        <v>349</v>
      </c>
      <c r="CK43" s="52" t="s">
        <v>7929</v>
      </c>
      <c r="CL43" s="52" t="s">
        <v>7928</v>
      </c>
      <c r="CM43" s="53" t="s">
        <v>3869</v>
      </c>
    </row>
    <row r="44" spans="1:91" x14ac:dyDescent="0.25">
      <c r="A44" s="53">
        <v>288</v>
      </c>
      <c r="B44" s="53">
        <v>37491</v>
      </c>
      <c r="C44" s="53">
        <v>500</v>
      </c>
      <c r="D44" s="53" t="s">
        <v>205</v>
      </c>
      <c r="E44" s="53" t="s">
        <v>7638</v>
      </c>
      <c r="F44" s="53" t="s">
        <v>3784</v>
      </c>
      <c r="G44" s="53" t="s">
        <v>295</v>
      </c>
      <c r="H44" s="53" t="s">
        <v>6612</v>
      </c>
      <c r="I44" s="53">
        <v>86.5</v>
      </c>
      <c r="J44" s="53">
        <v>87</v>
      </c>
      <c r="K44" s="53">
        <v>48.5</v>
      </c>
      <c r="L44" s="53">
        <v>81.599999999999994</v>
      </c>
      <c r="M44" s="53">
        <v>82</v>
      </c>
      <c r="N44" s="53">
        <v>34.200000000000003</v>
      </c>
      <c r="O44" s="53" t="s">
        <v>72</v>
      </c>
      <c r="P44" s="53" t="s">
        <v>73</v>
      </c>
      <c r="Q44" s="53" t="s">
        <v>84</v>
      </c>
      <c r="R44" s="53" t="s">
        <v>3781</v>
      </c>
      <c r="S44" s="52" t="s">
        <v>7927</v>
      </c>
      <c r="T44" s="53" t="s">
        <v>350</v>
      </c>
      <c r="U44" s="53" t="s">
        <v>55</v>
      </c>
      <c r="V44" s="53" t="s">
        <v>7926</v>
      </c>
      <c r="X44" s="53" t="s">
        <v>165</v>
      </c>
      <c r="Y44" s="53" t="s">
        <v>3802</v>
      </c>
      <c r="Z44" s="53">
        <v>4620017601302</v>
      </c>
      <c r="AA44" s="53" t="s">
        <v>56</v>
      </c>
      <c r="AB44" s="53">
        <v>33.06</v>
      </c>
      <c r="AC44" s="53">
        <v>0.26650649999999998</v>
      </c>
      <c r="AD44" s="53" t="s">
        <v>3776</v>
      </c>
      <c r="AE44" s="53" t="s">
        <v>3775</v>
      </c>
      <c r="AF44" s="53" t="s">
        <v>57</v>
      </c>
      <c r="AG44" s="53" t="s">
        <v>3774</v>
      </c>
      <c r="AH44" s="53" t="s">
        <v>58</v>
      </c>
      <c r="AI44" s="53" t="s">
        <v>3773</v>
      </c>
      <c r="AJ44" s="53" t="s">
        <v>271</v>
      </c>
      <c r="AK44" s="53" t="s">
        <v>271</v>
      </c>
      <c r="AL44" s="53" t="s">
        <v>76</v>
      </c>
      <c r="AM44" s="53" t="s">
        <v>5209</v>
      </c>
      <c r="AN44" s="52" t="s">
        <v>351</v>
      </c>
      <c r="AO44" s="52" t="s">
        <v>352</v>
      </c>
      <c r="AP44" s="52" t="s">
        <v>7925</v>
      </c>
      <c r="AY44" s="53" t="s">
        <v>131</v>
      </c>
      <c r="AZ44" s="53" t="s">
        <v>3874</v>
      </c>
      <c r="BA44" s="53" t="s">
        <v>69</v>
      </c>
      <c r="BB44" s="53" t="s">
        <v>3889</v>
      </c>
      <c r="BC44" s="53" t="s">
        <v>62</v>
      </c>
      <c r="BD44" s="53" t="s">
        <v>3767</v>
      </c>
      <c r="BE44" s="53" t="s">
        <v>76</v>
      </c>
      <c r="BF44" s="53" t="s">
        <v>5209</v>
      </c>
      <c r="BG44" s="53" t="s">
        <v>64</v>
      </c>
      <c r="BH44" s="53" t="s">
        <v>3765</v>
      </c>
      <c r="BI44" s="53" t="s">
        <v>210</v>
      </c>
      <c r="BJ44" s="53" t="s">
        <v>7634</v>
      </c>
      <c r="BK44" s="53">
        <v>86.5</v>
      </c>
      <c r="BL44" s="53">
        <v>5</v>
      </c>
      <c r="BM44" s="53">
        <v>48.5</v>
      </c>
      <c r="BN44" s="53">
        <v>22.5</v>
      </c>
      <c r="BO44" s="53" t="s">
        <v>170</v>
      </c>
      <c r="BP44" s="53" t="s">
        <v>3887</v>
      </c>
      <c r="BQ44" s="53" t="s">
        <v>171</v>
      </c>
      <c r="BR44" s="53" t="s">
        <v>5545</v>
      </c>
      <c r="BS44" s="52" t="s">
        <v>354</v>
      </c>
      <c r="BT44" s="53">
        <v>9.9900000000000003E-2</v>
      </c>
      <c r="BU44" s="53">
        <v>4620008197357</v>
      </c>
      <c r="BV44" s="53" t="s">
        <v>173</v>
      </c>
      <c r="BW44" s="53" t="s">
        <v>174</v>
      </c>
      <c r="BX44" s="53" t="s">
        <v>175</v>
      </c>
      <c r="BY44" s="53" t="s">
        <v>176</v>
      </c>
      <c r="BZ44" s="53" t="s">
        <v>80</v>
      </c>
      <c r="CA44" s="53" t="s">
        <v>80</v>
      </c>
      <c r="CJ44" s="52" t="s">
        <v>355</v>
      </c>
      <c r="CK44" s="52" t="s">
        <v>7924</v>
      </c>
      <c r="CL44" s="52" t="s">
        <v>7923</v>
      </c>
      <c r="CM44" s="53" t="s">
        <v>3869</v>
      </c>
    </row>
    <row r="45" spans="1:91" x14ac:dyDescent="0.25">
      <c r="A45" s="53">
        <v>289</v>
      </c>
      <c r="B45" s="53">
        <v>12730</v>
      </c>
      <c r="C45" s="53">
        <v>400</v>
      </c>
      <c r="D45" s="53" t="s">
        <v>356</v>
      </c>
      <c r="E45" s="53" t="s">
        <v>6240</v>
      </c>
      <c r="F45" s="53" t="s">
        <v>3784</v>
      </c>
      <c r="G45" s="53" t="s">
        <v>357</v>
      </c>
      <c r="H45" s="53" t="s">
        <v>6235</v>
      </c>
      <c r="I45" s="53">
        <v>60</v>
      </c>
      <c r="J45" s="53">
        <v>80</v>
      </c>
      <c r="K45" s="53">
        <v>15.5</v>
      </c>
      <c r="L45" s="53">
        <v>60</v>
      </c>
      <c r="M45" s="53">
        <v>80</v>
      </c>
      <c r="N45" s="53">
        <v>15.5</v>
      </c>
      <c r="O45" s="53" t="s">
        <v>72</v>
      </c>
      <c r="P45" s="53" t="s">
        <v>73</v>
      </c>
      <c r="Q45" s="53" t="s">
        <v>54</v>
      </c>
      <c r="R45" s="53" t="s">
        <v>5105</v>
      </c>
      <c r="S45" s="52" t="s">
        <v>7922</v>
      </c>
      <c r="T45" s="53" t="s">
        <v>358</v>
      </c>
      <c r="U45" s="53" t="s">
        <v>55</v>
      </c>
      <c r="V45" s="53" t="s">
        <v>7921</v>
      </c>
      <c r="X45" s="53" t="s">
        <v>74</v>
      </c>
      <c r="Y45" s="53" t="s">
        <v>5103</v>
      </c>
      <c r="Z45" s="53">
        <v>4620017600619</v>
      </c>
      <c r="AA45" s="53" t="s">
        <v>56</v>
      </c>
      <c r="AB45" s="53">
        <v>17.399999999999999</v>
      </c>
      <c r="AC45" s="53">
        <v>0.11792</v>
      </c>
      <c r="AD45" s="53" t="s">
        <v>3776</v>
      </c>
      <c r="AE45" s="53" t="s">
        <v>3775</v>
      </c>
      <c r="AF45" s="53" t="s">
        <v>57</v>
      </c>
      <c r="AG45" s="53" t="s">
        <v>3774</v>
      </c>
      <c r="AH45" s="53" t="s">
        <v>58</v>
      </c>
      <c r="AI45" s="53" t="s">
        <v>3773</v>
      </c>
      <c r="AJ45" s="53" t="s">
        <v>359</v>
      </c>
      <c r="AK45" s="53" t="s">
        <v>359</v>
      </c>
      <c r="AL45" s="53" t="s">
        <v>76</v>
      </c>
      <c r="AM45" s="53" t="s">
        <v>5209</v>
      </c>
      <c r="AN45" s="52" t="s">
        <v>360</v>
      </c>
      <c r="AO45" s="52" t="s">
        <v>361</v>
      </c>
      <c r="AP45" s="52" t="s">
        <v>362</v>
      </c>
      <c r="AQ45" s="52" t="s">
        <v>363</v>
      </c>
      <c r="AR45" s="52" t="s">
        <v>364</v>
      </c>
      <c r="AY45" s="53" t="s">
        <v>60</v>
      </c>
      <c r="AZ45" s="53" t="s">
        <v>3769</v>
      </c>
      <c r="BA45" s="53" t="s">
        <v>112</v>
      </c>
      <c r="BB45" s="53" t="s">
        <v>3853</v>
      </c>
      <c r="BC45" s="53" t="s">
        <v>62</v>
      </c>
      <c r="BD45" s="53" t="s">
        <v>3767</v>
      </c>
      <c r="BE45" s="53" t="s">
        <v>63</v>
      </c>
      <c r="BF45" s="53" t="s">
        <v>5105</v>
      </c>
      <c r="BG45" s="53" t="s">
        <v>64</v>
      </c>
      <c r="BH45" s="53" t="s">
        <v>3765</v>
      </c>
      <c r="BZ45" s="53" t="s">
        <v>80</v>
      </c>
      <c r="CA45" s="53" t="s">
        <v>80</v>
      </c>
      <c r="CG45" s="52" t="s">
        <v>7920</v>
      </c>
      <c r="CH45" s="52" t="s">
        <v>7919</v>
      </c>
      <c r="CJ45" s="52" t="s">
        <v>365</v>
      </c>
      <c r="CK45" s="52" t="s">
        <v>7918</v>
      </c>
      <c r="CL45" s="52" t="s">
        <v>7917</v>
      </c>
      <c r="CM45" s="53" t="s">
        <v>3869</v>
      </c>
    </row>
    <row r="46" spans="1:91" x14ac:dyDescent="0.25">
      <c r="A46" s="53">
        <v>289</v>
      </c>
      <c r="B46" s="53">
        <v>13973</v>
      </c>
      <c r="C46" s="53">
        <v>400</v>
      </c>
      <c r="D46" s="53" t="s">
        <v>70</v>
      </c>
      <c r="E46" s="53" t="s">
        <v>7436</v>
      </c>
      <c r="F46" s="53" t="s">
        <v>3784</v>
      </c>
      <c r="G46" s="53" t="s">
        <v>357</v>
      </c>
      <c r="H46" s="53" t="s">
        <v>6235</v>
      </c>
      <c r="I46" s="53">
        <v>70</v>
      </c>
      <c r="J46" s="53">
        <v>80</v>
      </c>
      <c r="K46" s="53">
        <v>15.5</v>
      </c>
      <c r="L46" s="53">
        <v>70</v>
      </c>
      <c r="M46" s="53">
        <v>80</v>
      </c>
      <c r="N46" s="53">
        <v>15.5</v>
      </c>
      <c r="O46" s="53" t="s">
        <v>72</v>
      </c>
      <c r="P46" s="53" t="s">
        <v>73</v>
      </c>
      <c r="Q46" s="53" t="s">
        <v>54</v>
      </c>
      <c r="R46" s="53" t="s">
        <v>5105</v>
      </c>
      <c r="S46" s="52" t="s">
        <v>7916</v>
      </c>
      <c r="T46" s="53" t="s">
        <v>366</v>
      </c>
      <c r="U46" s="53" t="s">
        <v>55</v>
      </c>
      <c r="V46" s="53" t="s">
        <v>7915</v>
      </c>
      <c r="X46" s="53" t="s">
        <v>74</v>
      </c>
      <c r="Y46" s="53" t="s">
        <v>5103</v>
      </c>
      <c r="Z46" s="53">
        <v>4620017600640</v>
      </c>
      <c r="AA46" s="53" t="s">
        <v>56</v>
      </c>
      <c r="AB46" s="53">
        <v>19</v>
      </c>
      <c r="AC46" s="53">
        <v>0.13552</v>
      </c>
      <c r="AD46" s="53" t="s">
        <v>3776</v>
      </c>
      <c r="AE46" s="53" t="s">
        <v>3775</v>
      </c>
      <c r="AF46" s="53" t="s">
        <v>57</v>
      </c>
      <c r="AG46" s="53" t="s">
        <v>3774</v>
      </c>
      <c r="AH46" s="53" t="s">
        <v>58</v>
      </c>
      <c r="AI46" s="53" t="s">
        <v>3773</v>
      </c>
      <c r="AJ46" s="53" t="s">
        <v>359</v>
      </c>
      <c r="AK46" s="53" t="s">
        <v>359</v>
      </c>
      <c r="AL46" s="53" t="s">
        <v>76</v>
      </c>
      <c r="AM46" s="53" t="s">
        <v>5209</v>
      </c>
      <c r="AN46" s="52" t="s">
        <v>367</v>
      </c>
      <c r="AO46" s="52" t="s">
        <v>7914</v>
      </c>
      <c r="AP46" s="52" t="s">
        <v>7913</v>
      </c>
      <c r="AQ46" s="52" t="s">
        <v>7912</v>
      </c>
      <c r="AY46" s="53" t="s">
        <v>60</v>
      </c>
      <c r="AZ46" s="53" t="s">
        <v>3769</v>
      </c>
      <c r="BA46" s="53" t="s">
        <v>79</v>
      </c>
      <c r="BB46" s="53" t="s">
        <v>3835</v>
      </c>
      <c r="BC46" s="53" t="s">
        <v>62</v>
      </c>
      <c r="BD46" s="53" t="s">
        <v>3767</v>
      </c>
      <c r="BE46" s="53" t="s">
        <v>63</v>
      </c>
      <c r="BF46" s="53" t="s">
        <v>5105</v>
      </c>
      <c r="BG46" s="53" t="s">
        <v>64</v>
      </c>
      <c r="BH46" s="53" t="s">
        <v>3765</v>
      </c>
      <c r="BZ46" s="53" t="s">
        <v>80</v>
      </c>
      <c r="CA46" s="53" t="s">
        <v>80</v>
      </c>
      <c r="CG46" s="52" t="s">
        <v>7911</v>
      </c>
      <c r="CH46" s="52" t="s">
        <v>7910</v>
      </c>
      <c r="CJ46" s="52" t="s">
        <v>368</v>
      </c>
      <c r="CK46" s="52" t="s">
        <v>7909</v>
      </c>
      <c r="CL46" s="52" t="s">
        <v>7908</v>
      </c>
      <c r="CM46" s="53" t="s">
        <v>3869</v>
      </c>
    </row>
    <row r="47" spans="1:91" x14ac:dyDescent="0.25">
      <c r="A47" s="53">
        <v>289</v>
      </c>
      <c r="B47" s="53">
        <v>15033</v>
      </c>
      <c r="C47" s="53">
        <v>300</v>
      </c>
      <c r="D47" s="53" t="s">
        <v>369</v>
      </c>
      <c r="E47" s="53" t="s">
        <v>5412</v>
      </c>
      <c r="F47" s="53" t="s">
        <v>3784</v>
      </c>
      <c r="G47" s="53" t="s">
        <v>370</v>
      </c>
      <c r="H47" s="53" t="s">
        <v>7417</v>
      </c>
      <c r="I47" s="53">
        <v>30</v>
      </c>
      <c r="J47" s="53">
        <v>150</v>
      </c>
      <c r="K47" s="53">
        <v>23.5</v>
      </c>
      <c r="L47" s="53">
        <v>30</v>
      </c>
      <c r="M47" s="53">
        <v>150</v>
      </c>
      <c r="N47" s="53">
        <v>23.5</v>
      </c>
      <c r="O47" s="53" t="s">
        <v>72</v>
      </c>
      <c r="P47" s="53" t="s">
        <v>73</v>
      </c>
      <c r="Q47" s="53" t="s">
        <v>72</v>
      </c>
      <c r="R47" s="53" t="s">
        <v>73</v>
      </c>
      <c r="S47" s="52" t="s">
        <v>7907</v>
      </c>
      <c r="T47" s="53" t="s">
        <v>371</v>
      </c>
      <c r="U47" s="53" t="s">
        <v>55</v>
      </c>
      <c r="V47" s="53" t="s">
        <v>7906</v>
      </c>
      <c r="X47" s="53" t="s">
        <v>136</v>
      </c>
      <c r="Y47" s="53" t="s">
        <v>3778</v>
      </c>
      <c r="Z47" s="53">
        <v>4620017600695</v>
      </c>
      <c r="AA47" s="53" t="s">
        <v>56</v>
      </c>
      <c r="AB47" s="53">
        <v>20.2</v>
      </c>
      <c r="AC47" s="53">
        <v>0.15926399999999999</v>
      </c>
      <c r="AD47" s="53" t="s">
        <v>3776</v>
      </c>
      <c r="AE47" s="53" t="s">
        <v>3775</v>
      </c>
      <c r="AF47" s="53" t="s">
        <v>57</v>
      </c>
      <c r="AG47" s="53" t="s">
        <v>3774</v>
      </c>
      <c r="AH47" s="53" t="s">
        <v>58</v>
      </c>
      <c r="AI47" s="53" t="s">
        <v>3773</v>
      </c>
      <c r="AJ47" s="53" t="s">
        <v>359</v>
      </c>
      <c r="AK47" s="53" t="s">
        <v>359</v>
      </c>
      <c r="AL47" s="53" t="s">
        <v>76</v>
      </c>
      <c r="AM47" s="53" t="s">
        <v>5209</v>
      </c>
      <c r="AN47" s="52" t="s">
        <v>372</v>
      </c>
      <c r="AO47" s="52" t="s">
        <v>373</v>
      </c>
      <c r="AY47" s="53" t="s">
        <v>60</v>
      </c>
      <c r="AZ47" s="53" t="s">
        <v>3769</v>
      </c>
      <c r="BA47" s="53" t="s">
        <v>90</v>
      </c>
      <c r="BB47" s="53" t="s">
        <v>3873</v>
      </c>
      <c r="BC47" s="53" t="s">
        <v>62</v>
      </c>
      <c r="BD47" s="53" t="s">
        <v>3767</v>
      </c>
      <c r="BE47" s="53" t="s">
        <v>76</v>
      </c>
      <c r="BF47" s="53" t="s">
        <v>5209</v>
      </c>
      <c r="BG47" s="53" t="s">
        <v>64</v>
      </c>
      <c r="BH47" s="53" t="s">
        <v>3765</v>
      </c>
      <c r="BZ47" s="53" t="s">
        <v>80</v>
      </c>
      <c r="CA47" s="53" t="s">
        <v>80</v>
      </c>
      <c r="CJ47" s="52" t="s">
        <v>374</v>
      </c>
      <c r="CK47" s="52" t="s">
        <v>7905</v>
      </c>
      <c r="CL47" s="52" t="s">
        <v>7904</v>
      </c>
      <c r="CM47" s="53" t="s">
        <v>3869</v>
      </c>
    </row>
    <row r="48" spans="1:91" x14ac:dyDescent="0.25">
      <c r="A48" s="53">
        <v>289</v>
      </c>
      <c r="B48" s="53">
        <v>25718</v>
      </c>
      <c r="C48" s="53">
        <v>300</v>
      </c>
      <c r="D48" s="53" t="s">
        <v>375</v>
      </c>
      <c r="E48" s="53" t="s">
        <v>7662</v>
      </c>
      <c r="F48" s="53" t="s">
        <v>3784</v>
      </c>
      <c r="G48" s="53" t="s">
        <v>376</v>
      </c>
      <c r="H48" s="53" t="s">
        <v>7903</v>
      </c>
      <c r="I48" s="53">
        <v>40</v>
      </c>
      <c r="J48" s="53">
        <v>184.5</v>
      </c>
      <c r="K48" s="53">
        <v>30</v>
      </c>
      <c r="L48" s="53">
        <v>40</v>
      </c>
      <c r="M48" s="53">
        <v>184.5</v>
      </c>
      <c r="N48" s="53">
        <v>30</v>
      </c>
      <c r="O48" s="53" t="s">
        <v>72</v>
      </c>
      <c r="P48" s="53" t="s">
        <v>73</v>
      </c>
      <c r="Q48" s="53" t="s">
        <v>72</v>
      </c>
      <c r="R48" s="53" t="s">
        <v>73</v>
      </c>
      <c r="S48" s="52" t="s">
        <v>7902</v>
      </c>
      <c r="T48" s="53" t="s">
        <v>377</v>
      </c>
      <c r="U48" s="53" t="s">
        <v>55</v>
      </c>
      <c r="V48" s="53" t="s">
        <v>7901</v>
      </c>
      <c r="X48" s="53" t="s">
        <v>136</v>
      </c>
      <c r="Y48" s="53" t="s">
        <v>3778</v>
      </c>
      <c r="Z48" s="53">
        <v>4620017600701</v>
      </c>
      <c r="AA48" s="53" t="s">
        <v>56</v>
      </c>
      <c r="AB48" s="53">
        <v>31</v>
      </c>
      <c r="AC48" s="53">
        <v>0.2898</v>
      </c>
      <c r="AD48" s="53" t="s">
        <v>3776</v>
      </c>
      <c r="AE48" s="53" t="s">
        <v>3775</v>
      </c>
      <c r="AF48" s="53" t="s">
        <v>57</v>
      </c>
      <c r="AG48" s="53" t="s">
        <v>3774</v>
      </c>
      <c r="AH48" s="53" t="s">
        <v>58</v>
      </c>
      <c r="AI48" s="53" t="s">
        <v>3773</v>
      </c>
      <c r="AJ48" s="53" t="s">
        <v>359</v>
      </c>
      <c r="AK48" s="53" t="s">
        <v>359</v>
      </c>
      <c r="AL48" s="53" t="s">
        <v>76</v>
      </c>
      <c r="AM48" s="53" t="s">
        <v>5209</v>
      </c>
      <c r="AN48" s="52" t="s">
        <v>378</v>
      </c>
      <c r="AY48" s="53" t="s">
        <v>131</v>
      </c>
      <c r="AZ48" s="53" t="s">
        <v>3874</v>
      </c>
      <c r="BA48" s="53" t="s">
        <v>90</v>
      </c>
      <c r="BB48" s="53" t="s">
        <v>3873</v>
      </c>
      <c r="BC48" s="53" t="s">
        <v>62</v>
      </c>
      <c r="BD48" s="53" t="s">
        <v>3767</v>
      </c>
      <c r="BE48" s="53" t="s">
        <v>76</v>
      </c>
      <c r="BF48" s="53" t="s">
        <v>5209</v>
      </c>
      <c r="BG48" s="53" t="s">
        <v>64</v>
      </c>
      <c r="BH48" s="53" t="s">
        <v>3765</v>
      </c>
      <c r="BZ48" s="53" t="s">
        <v>80</v>
      </c>
      <c r="CA48" s="53" t="s">
        <v>80</v>
      </c>
      <c r="CJ48" s="52" t="s">
        <v>380</v>
      </c>
      <c r="CK48" s="52" t="s">
        <v>7900</v>
      </c>
      <c r="CL48" s="52" t="s">
        <v>7899</v>
      </c>
      <c r="CM48" s="53" t="s">
        <v>3869</v>
      </c>
    </row>
    <row r="49" spans="1:91" x14ac:dyDescent="0.25">
      <c r="A49" s="53">
        <v>289</v>
      </c>
      <c r="B49" s="53">
        <v>20503</v>
      </c>
      <c r="C49" s="53">
        <v>300</v>
      </c>
      <c r="D49" s="53" t="s">
        <v>375</v>
      </c>
      <c r="E49" s="53" t="s">
        <v>7662</v>
      </c>
      <c r="F49" s="53" t="s">
        <v>3784</v>
      </c>
      <c r="G49" s="53" t="s">
        <v>381</v>
      </c>
      <c r="H49" s="53" t="s">
        <v>7661</v>
      </c>
      <c r="I49" s="53">
        <v>40</v>
      </c>
      <c r="J49" s="53">
        <v>184.5</v>
      </c>
      <c r="K49" s="53">
        <v>30</v>
      </c>
      <c r="L49" s="53">
        <v>40</v>
      </c>
      <c r="M49" s="53">
        <v>184.5</v>
      </c>
      <c r="N49" s="53">
        <v>30</v>
      </c>
      <c r="O49" s="53" t="s">
        <v>72</v>
      </c>
      <c r="P49" s="53" t="s">
        <v>73</v>
      </c>
      <c r="Q49" s="53" t="s">
        <v>72</v>
      </c>
      <c r="R49" s="53" t="s">
        <v>73</v>
      </c>
      <c r="S49" s="52" t="s">
        <v>7898</v>
      </c>
      <c r="T49" s="53" t="s">
        <v>382</v>
      </c>
      <c r="U49" s="53" t="s">
        <v>55</v>
      </c>
      <c r="V49" s="53" t="s">
        <v>7897</v>
      </c>
      <c r="X49" s="53" t="s">
        <v>136</v>
      </c>
      <c r="Y49" s="53" t="s">
        <v>3778</v>
      </c>
      <c r="Z49" s="53">
        <v>4620017600718</v>
      </c>
      <c r="AA49" s="53" t="s">
        <v>56</v>
      </c>
      <c r="AB49" s="53">
        <v>30.5</v>
      </c>
      <c r="AC49" s="53">
        <v>0.2898</v>
      </c>
      <c r="AD49" s="53" t="s">
        <v>3776</v>
      </c>
      <c r="AE49" s="53" t="s">
        <v>3775</v>
      </c>
      <c r="AF49" s="53" t="s">
        <v>57</v>
      </c>
      <c r="AG49" s="53" t="s">
        <v>3774</v>
      </c>
      <c r="AH49" s="53" t="s">
        <v>58</v>
      </c>
      <c r="AI49" s="53" t="s">
        <v>3773</v>
      </c>
      <c r="AJ49" s="53" t="s">
        <v>359</v>
      </c>
      <c r="AK49" s="53" t="s">
        <v>359</v>
      </c>
      <c r="AL49" s="53" t="s">
        <v>76</v>
      </c>
      <c r="AM49" s="53" t="s">
        <v>5209</v>
      </c>
      <c r="AN49" s="52" t="s">
        <v>383</v>
      </c>
      <c r="AY49" s="53" t="s">
        <v>131</v>
      </c>
      <c r="AZ49" s="53" t="s">
        <v>3874</v>
      </c>
      <c r="BA49" s="53" t="s">
        <v>90</v>
      </c>
      <c r="BB49" s="53" t="s">
        <v>3873</v>
      </c>
      <c r="BC49" s="53" t="s">
        <v>62</v>
      </c>
      <c r="BD49" s="53" t="s">
        <v>3767</v>
      </c>
      <c r="BE49" s="53" t="s">
        <v>76</v>
      </c>
      <c r="BF49" s="53" t="s">
        <v>5209</v>
      </c>
      <c r="BG49" s="53" t="s">
        <v>64</v>
      </c>
      <c r="BH49" s="53" t="s">
        <v>3765</v>
      </c>
      <c r="BZ49" s="53" t="s">
        <v>80</v>
      </c>
      <c r="CA49" s="53" t="s">
        <v>80</v>
      </c>
      <c r="CJ49" s="52" t="s">
        <v>385</v>
      </c>
      <c r="CK49" s="52" t="s">
        <v>7896</v>
      </c>
      <c r="CL49" s="52" t="s">
        <v>7895</v>
      </c>
      <c r="CM49" s="53" t="s">
        <v>3869</v>
      </c>
    </row>
    <row r="50" spans="1:91" x14ac:dyDescent="0.25">
      <c r="A50" s="53">
        <v>289</v>
      </c>
      <c r="B50" s="53">
        <v>16522</v>
      </c>
      <c r="C50" s="53">
        <v>500</v>
      </c>
      <c r="D50" s="53" t="s">
        <v>386</v>
      </c>
      <c r="E50" s="53" t="s">
        <v>5611</v>
      </c>
      <c r="F50" s="53" t="s">
        <v>3784</v>
      </c>
      <c r="G50" s="53" t="s">
        <v>303</v>
      </c>
      <c r="H50" s="53" t="s">
        <v>7183</v>
      </c>
      <c r="I50" s="53">
        <v>60.5</v>
      </c>
      <c r="J50" s="53">
        <v>51</v>
      </c>
      <c r="K50" s="53">
        <v>47</v>
      </c>
      <c r="L50" s="53">
        <v>56</v>
      </c>
      <c r="M50" s="53">
        <v>49</v>
      </c>
      <c r="N50" s="53">
        <v>44.5</v>
      </c>
      <c r="O50" s="53" t="s">
        <v>72</v>
      </c>
      <c r="P50" s="53" t="s">
        <v>73</v>
      </c>
      <c r="Q50" s="53" t="s">
        <v>72</v>
      </c>
      <c r="R50" s="53" t="s">
        <v>73</v>
      </c>
      <c r="S50" s="52" t="s">
        <v>7894</v>
      </c>
      <c r="T50" s="53" t="s">
        <v>387</v>
      </c>
      <c r="U50" s="53" t="s">
        <v>55</v>
      </c>
      <c r="V50" s="53" t="s">
        <v>7893</v>
      </c>
      <c r="X50" s="53" t="s">
        <v>165</v>
      </c>
      <c r="Y50" s="53" t="s">
        <v>3802</v>
      </c>
      <c r="Z50" s="53">
        <v>4620017600725</v>
      </c>
      <c r="AA50" s="53" t="s">
        <v>56</v>
      </c>
      <c r="AB50" s="53">
        <v>17.399999999999999</v>
      </c>
      <c r="AC50" s="53">
        <v>0.17952000000000001</v>
      </c>
      <c r="AD50" s="53" t="s">
        <v>3776</v>
      </c>
      <c r="AE50" s="53" t="s">
        <v>3775</v>
      </c>
      <c r="AF50" s="53" t="s">
        <v>57</v>
      </c>
      <c r="AG50" s="53" t="s">
        <v>3774</v>
      </c>
      <c r="AH50" s="53" t="s">
        <v>58</v>
      </c>
      <c r="AI50" s="53" t="s">
        <v>3773</v>
      </c>
      <c r="AJ50" s="53" t="s">
        <v>359</v>
      </c>
      <c r="AK50" s="53" t="s">
        <v>359</v>
      </c>
      <c r="AL50" s="53" t="s">
        <v>76</v>
      </c>
      <c r="AM50" s="53" t="s">
        <v>5209</v>
      </c>
      <c r="AN50" s="52" t="s">
        <v>388</v>
      </c>
      <c r="AO50" s="52" t="s">
        <v>7892</v>
      </c>
      <c r="AP50" s="52" t="s">
        <v>7891</v>
      </c>
      <c r="AY50" s="53" t="s">
        <v>60</v>
      </c>
      <c r="AZ50" s="53" t="s">
        <v>3769</v>
      </c>
      <c r="BA50" s="53" t="s">
        <v>112</v>
      </c>
      <c r="BB50" s="53" t="s">
        <v>3853</v>
      </c>
      <c r="BC50" s="53" t="s">
        <v>62</v>
      </c>
      <c r="BD50" s="53" t="s">
        <v>3767</v>
      </c>
      <c r="BE50" s="53" t="s">
        <v>76</v>
      </c>
      <c r="BF50" s="53" t="s">
        <v>5209</v>
      </c>
      <c r="BG50" s="53" t="s">
        <v>64</v>
      </c>
      <c r="BH50" s="53" t="s">
        <v>3765</v>
      </c>
      <c r="BI50" s="53" t="s">
        <v>391</v>
      </c>
      <c r="BJ50" s="53" t="s">
        <v>391</v>
      </c>
      <c r="BK50" s="53">
        <v>60.5</v>
      </c>
      <c r="BL50" s="53">
        <v>2</v>
      </c>
      <c r="BM50" s="53">
        <v>47</v>
      </c>
      <c r="BN50" s="53">
        <v>16.920000000000002</v>
      </c>
      <c r="BO50" s="53" t="s">
        <v>170</v>
      </c>
      <c r="BP50" s="53" t="s">
        <v>3887</v>
      </c>
      <c r="BQ50" s="53" t="s">
        <v>230</v>
      </c>
      <c r="BR50" s="53" t="s">
        <v>3765</v>
      </c>
      <c r="BS50" s="52" t="s">
        <v>392</v>
      </c>
      <c r="BT50" s="53">
        <v>4.4400000000000002E-2</v>
      </c>
      <c r="BU50" s="53">
        <v>27181</v>
      </c>
      <c r="BV50" s="53" t="s">
        <v>393</v>
      </c>
      <c r="BW50" s="53" t="s">
        <v>174</v>
      </c>
      <c r="BX50" s="53" t="s">
        <v>175</v>
      </c>
      <c r="BY50" s="53" t="s">
        <v>176</v>
      </c>
      <c r="BZ50" s="53" t="s">
        <v>80</v>
      </c>
      <c r="CA50" s="53" t="s">
        <v>80</v>
      </c>
      <c r="CG50" s="52" t="s">
        <v>7890</v>
      </c>
      <c r="CH50" s="52" t="s">
        <v>7889</v>
      </c>
      <c r="CJ50" s="52" t="s">
        <v>394</v>
      </c>
      <c r="CK50" s="52" t="s">
        <v>7888</v>
      </c>
      <c r="CL50" s="52" t="s">
        <v>7887</v>
      </c>
      <c r="CM50" s="53" t="s">
        <v>3869</v>
      </c>
    </row>
    <row r="51" spans="1:91" x14ac:dyDescent="0.25">
      <c r="A51" s="53">
        <v>289</v>
      </c>
      <c r="B51" s="53">
        <v>20817</v>
      </c>
      <c r="C51" s="53">
        <v>500</v>
      </c>
      <c r="D51" s="53" t="s">
        <v>395</v>
      </c>
      <c r="E51" s="53" t="s">
        <v>5611</v>
      </c>
      <c r="F51" s="53" t="s">
        <v>3784</v>
      </c>
      <c r="G51" s="53" t="s">
        <v>396</v>
      </c>
      <c r="H51" s="53" t="s">
        <v>6696</v>
      </c>
      <c r="I51" s="53">
        <v>60.5</v>
      </c>
      <c r="J51" s="53">
        <v>85.5</v>
      </c>
      <c r="K51" s="53">
        <v>47</v>
      </c>
      <c r="L51" s="53">
        <v>56</v>
      </c>
      <c r="M51" s="53">
        <v>83.5</v>
      </c>
      <c r="N51" s="53">
        <v>44.5</v>
      </c>
      <c r="O51" s="53" t="s">
        <v>72</v>
      </c>
      <c r="P51" s="53" t="s">
        <v>73</v>
      </c>
      <c r="Q51" s="53" t="s">
        <v>72</v>
      </c>
      <c r="R51" s="53" t="s">
        <v>73</v>
      </c>
      <c r="S51" s="52" t="s">
        <v>7886</v>
      </c>
      <c r="T51" s="53" t="s">
        <v>397</v>
      </c>
      <c r="U51" s="53" t="s">
        <v>55</v>
      </c>
      <c r="V51" s="53" t="s">
        <v>7885</v>
      </c>
      <c r="X51" s="53" t="s">
        <v>165</v>
      </c>
      <c r="Y51" s="53" t="s">
        <v>3802</v>
      </c>
      <c r="Z51" s="53">
        <v>4620017600763</v>
      </c>
      <c r="AA51" s="53" t="s">
        <v>56</v>
      </c>
      <c r="AB51" s="53">
        <v>22</v>
      </c>
      <c r="AC51" s="53">
        <v>0.25703999999999999</v>
      </c>
      <c r="AD51" s="53" t="s">
        <v>3776</v>
      </c>
      <c r="AE51" s="53" t="s">
        <v>3775</v>
      </c>
      <c r="AF51" s="53" t="s">
        <v>57</v>
      </c>
      <c r="AG51" s="53" t="s">
        <v>3774</v>
      </c>
      <c r="AH51" s="53" t="s">
        <v>58</v>
      </c>
      <c r="AI51" s="53" t="s">
        <v>3773</v>
      </c>
      <c r="AJ51" s="53" t="s">
        <v>359</v>
      </c>
      <c r="AK51" s="53" t="s">
        <v>359</v>
      </c>
      <c r="AL51" s="53" t="s">
        <v>76</v>
      </c>
      <c r="AM51" s="53" t="s">
        <v>5209</v>
      </c>
      <c r="AN51" s="52" t="s">
        <v>398</v>
      </c>
      <c r="AO51" s="52" t="s">
        <v>7884</v>
      </c>
      <c r="AP51" s="52" t="s">
        <v>400</v>
      </c>
      <c r="AY51" s="53" t="s">
        <v>131</v>
      </c>
      <c r="AZ51" s="53" t="s">
        <v>3874</v>
      </c>
      <c r="BA51" s="53" t="s">
        <v>112</v>
      </c>
      <c r="BB51" s="53" t="s">
        <v>3853</v>
      </c>
      <c r="BC51" s="53" t="s">
        <v>62</v>
      </c>
      <c r="BD51" s="53" t="s">
        <v>3767</v>
      </c>
      <c r="BE51" s="53" t="s">
        <v>76</v>
      </c>
      <c r="BF51" s="53" t="s">
        <v>5209</v>
      </c>
      <c r="BG51" s="53" t="s">
        <v>64</v>
      </c>
      <c r="BH51" s="53" t="s">
        <v>3765</v>
      </c>
      <c r="BI51" s="53" t="s">
        <v>391</v>
      </c>
      <c r="BJ51" s="53" t="s">
        <v>391</v>
      </c>
      <c r="BK51" s="53">
        <v>60.5</v>
      </c>
      <c r="BL51" s="53">
        <v>2</v>
      </c>
      <c r="BM51" s="53">
        <v>47</v>
      </c>
      <c r="BN51" s="53">
        <v>16.920000000000002</v>
      </c>
      <c r="BO51" s="53" t="s">
        <v>170</v>
      </c>
      <c r="BP51" s="53" t="s">
        <v>3887</v>
      </c>
      <c r="BQ51" s="53" t="s">
        <v>230</v>
      </c>
      <c r="BR51" s="53" t="s">
        <v>3765</v>
      </c>
      <c r="BS51" s="52" t="s">
        <v>401</v>
      </c>
      <c r="BT51" s="53">
        <v>4.4400000000000002E-2</v>
      </c>
      <c r="BU51" s="53">
        <v>27181</v>
      </c>
      <c r="BV51" s="53" t="s">
        <v>393</v>
      </c>
      <c r="BW51" s="53" t="s">
        <v>174</v>
      </c>
      <c r="BX51" s="53" t="s">
        <v>175</v>
      </c>
      <c r="BY51" s="53" t="s">
        <v>176</v>
      </c>
      <c r="BZ51" s="53" t="s">
        <v>80</v>
      </c>
      <c r="CA51" s="53" t="s">
        <v>80</v>
      </c>
      <c r="CG51" s="52" t="s">
        <v>7883</v>
      </c>
      <c r="CH51" s="52" t="s">
        <v>7882</v>
      </c>
      <c r="CJ51" s="52" t="s">
        <v>402</v>
      </c>
      <c r="CK51" s="52" t="s">
        <v>7881</v>
      </c>
      <c r="CL51" s="52" t="s">
        <v>7880</v>
      </c>
      <c r="CM51" s="53" t="s">
        <v>3869</v>
      </c>
    </row>
    <row r="52" spans="1:91" x14ac:dyDescent="0.25">
      <c r="A52" s="53">
        <v>289</v>
      </c>
      <c r="B52" s="53">
        <v>22535</v>
      </c>
      <c r="C52" s="53">
        <v>500</v>
      </c>
      <c r="D52" s="53" t="s">
        <v>330</v>
      </c>
      <c r="E52" s="53" t="s">
        <v>5601</v>
      </c>
      <c r="F52" s="53" t="s">
        <v>3784</v>
      </c>
      <c r="G52" s="53" t="s">
        <v>303</v>
      </c>
      <c r="H52" s="53" t="s">
        <v>7183</v>
      </c>
      <c r="I52" s="53">
        <v>75</v>
      </c>
      <c r="J52" s="53">
        <v>51</v>
      </c>
      <c r="K52" s="53">
        <v>47</v>
      </c>
      <c r="L52" s="53">
        <v>72</v>
      </c>
      <c r="M52" s="53">
        <v>49</v>
      </c>
      <c r="N52" s="53">
        <v>44.5</v>
      </c>
      <c r="O52" s="53" t="s">
        <v>72</v>
      </c>
      <c r="P52" s="53" t="s">
        <v>73</v>
      </c>
      <c r="Q52" s="53" t="s">
        <v>72</v>
      </c>
      <c r="R52" s="53" t="s">
        <v>73</v>
      </c>
      <c r="S52" s="52" t="s">
        <v>7879</v>
      </c>
      <c r="T52" s="53" t="s">
        <v>403</v>
      </c>
      <c r="U52" s="53" t="s">
        <v>55</v>
      </c>
      <c r="V52" s="53" t="s">
        <v>7878</v>
      </c>
      <c r="X52" s="53" t="s">
        <v>165</v>
      </c>
      <c r="Y52" s="53" t="s">
        <v>3802</v>
      </c>
      <c r="Z52" s="53">
        <v>4620017600800</v>
      </c>
      <c r="AA52" s="53" t="s">
        <v>56</v>
      </c>
      <c r="AB52" s="53">
        <v>20</v>
      </c>
      <c r="AC52" s="53">
        <v>0.21174999999999999</v>
      </c>
      <c r="AD52" s="53" t="s">
        <v>3776</v>
      </c>
      <c r="AE52" s="53" t="s">
        <v>3775</v>
      </c>
      <c r="AF52" s="53" t="s">
        <v>57</v>
      </c>
      <c r="AG52" s="53" t="s">
        <v>3774</v>
      </c>
      <c r="AH52" s="53" t="s">
        <v>58</v>
      </c>
      <c r="AI52" s="53" t="s">
        <v>3773</v>
      </c>
      <c r="AJ52" s="53" t="s">
        <v>359</v>
      </c>
      <c r="AK52" s="53" t="s">
        <v>359</v>
      </c>
      <c r="AL52" s="53" t="s">
        <v>76</v>
      </c>
      <c r="AM52" s="53" t="s">
        <v>5209</v>
      </c>
      <c r="AN52" s="52" t="s">
        <v>404</v>
      </c>
      <c r="AO52" s="52" t="s">
        <v>7877</v>
      </c>
      <c r="AP52" s="52" t="s">
        <v>7876</v>
      </c>
      <c r="AQ52" s="52" t="s">
        <v>7875</v>
      </c>
      <c r="AR52" s="52" t="s">
        <v>7874</v>
      </c>
      <c r="AS52" s="52" t="s">
        <v>7873</v>
      </c>
      <c r="AY52" s="53" t="s">
        <v>60</v>
      </c>
      <c r="AZ52" s="53" t="s">
        <v>3769</v>
      </c>
      <c r="BA52" s="53" t="s">
        <v>79</v>
      </c>
      <c r="BB52" s="53" t="s">
        <v>3835</v>
      </c>
      <c r="BC52" s="53" t="s">
        <v>62</v>
      </c>
      <c r="BD52" s="53" t="s">
        <v>3767</v>
      </c>
      <c r="BE52" s="53" t="s">
        <v>76</v>
      </c>
      <c r="BF52" s="53" t="s">
        <v>5209</v>
      </c>
      <c r="BG52" s="53" t="s">
        <v>64</v>
      </c>
      <c r="BH52" s="53" t="s">
        <v>3765</v>
      </c>
      <c r="BI52" s="53" t="s">
        <v>406</v>
      </c>
      <c r="BJ52" s="53" t="s">
        <v>7863</v>
      </c>
      <c r="BK52" s="53">
        <v>75</v>
      </c>
      <c r="BL52" s="53">
        <v>2</v>
      </c>
      <c r="BM52" s="53">
        <v>47</v>
      </c>
      <c r="BN52" s="53">
        <v>22</v>
      </c>
      <c r="BO52" s="53" t="s">
        <v>170</v>
      </c>
      <c r="BP52" s="53" t="s">
        <v>3887</v>
      </c>
      <c r="BQ52" s="53" t="s">
        <v>230</v>
      </c>
      <c r="BR52" s="53" t="s">
        <v>3765</v>
      </c>
      <c r="BS52" s="52" t="s">
        <v>407</v>
      </c>
      <c r="BT52" s="53">
        <v>7.2800000000000004E-2</v>
      </c>
      <c r="BU52" s="53">
        <v>4640021062210</v>
      </c>
      <c r="BV52" s="53" t="s">
        <v>393</v>
      </c>
      <c r="BW52" s="53" t="s">
        <v>174</v>
      </c>
      <c r="BX52" s="53" t="s">
        <v>175</v>
      </c>
      <c r="BY52" s="53" t="s">
        <v>176</v>
      </c>
      <c r="BZ52" s="53" t="s">
        <v>80</v>
      </c>
      <c r="CA52" s="53" t="s">
        <v>80</v>
      </c>
      <c r="CG52" s="52" t="s">
        <v>7872</v>
      </c>
      <c r="CH52" s="52" t="s">
        <v>7871</v>
      </c>
      <c r="CJ52" s="52" t="s">
        <v>408</v>
      </c>
      <c r="CK52" s="52" t="s">
        <v>7870</v>
      </c>
      <c r="CL52" s="52" t="s">
        <v>7869</v>
      </c>
      <c r="CM52" s="53" t="s">
        <v>3869</v>
      </c>
    </row>
    <row r="53" spans="1:91" x14ac:dyDescent="0.25">
      <c r="A53" s="53">
        <v>289</v>
      </c>
      <c r="B53" s="53">
        <v>35169</v>
      </c>
      <c r="C53" s="53">
        <v>500</v>
      </c>
      <c r="D53" s="53" t="s">
        <v>195</v>
      </c>
      <c r="E53" s="53" t="s">
        <v>5601</v>
      </c>
      <c r="F53" s="53" t="s">
        <v>3784</v>
      </c>
      <c r="G53" s="53" t="s">
        <v>396</v>
      </c>
      <c r="H53" s="53" t="s">
        <v>6696</v>
      </c>
      <c r="I53" s="53">
        <v>75</v>
      </c>
      <c r="J53" s="53">
        <v>85.5</v>
      </c>
      <c r="K53" s="53">
        <v>47</v>
      </c>
      <c r="L53" s="53">
        <v>72</v>
      </c>
      <c r="M53" s="53">
        <v>83.5</v>
      </c>
      <c r="N53" s="53">
        <v>44.5</v>
      </c>
      <c r="O53" s="53" t="s">
        <v>72</v>
      </c>
      <c r="P53" s="53" t="s">
        <v>73</v>
      </c>
      <c r="Q53" s="53" t="s">
        <v>72</v>
      </c>
      <c r="R53" s="53" t="s">
        <v>73</v>
      </c>
      <c r="S53" s="52" t="s">
        <v>7868</v>
      </c>
      <c r="T53" s="53" t="s">
        <v>409</v>
      </c>
      <c r="U53" s="53" t="s">
        <v>55</v>
      </c>
      <c r="V53" s="53" t="s">
        <v>7867</v>
      </c>
      <c r="X53" s="53" t="s">
        <v>165</v>
      </c>
      <c r="Y53" s="53" t="s">
        <v>3802</v>
      </c>
      <c r="Z53" s="53">
        <v>4620017600831</v>
      </c>
      <c r="AA53" s="53" t="s">
        <v>56</v>
      </c>
      <c r="AB53" s="53">
        <v>25</v>
      </c>
      <c r="AC53" s="53">
        <v>0.308</v>
      </c>
      <c r="AD53" s="53" t="s">
        <v>3776</v>
      </c>
      <c r="AE53" s="53" t="s">
        <v>3775</v>
      </c>
      <c r="AF53" s="53" t="s">
        <v>57</v>
      </c>
      <c r="AG53" s="53" t="s">
        <v>3774</v>
      </c>
      <c r="AH53" s="53" t="s">
        <v>58</v>
      </c>
      <c r="AI53" s="53" t="s">
        <v>3773</v>
      </c>
      <c r="AJ53" s="53" t="s">
        <v>359</v>
      </c>
      <c r="AK53" s="53" t="s">
        <v>359</v>
      </c>
      <c r="AL53" s="53" t="s">
        <v>76</v>
      </c>
      <c r="AM53" s="53" t="s">
        <v>5209</v>
      </c>
      <c r="AN53" s="52" t="s">
        <v>410</v>
      </c>
      <c r="AO53" s="52" t="s">
        <v>7866</v>
      </c>
      <c r="AP53" s="52" t="s">
        <v>7865</v>
      </c>
      <c r="AQ53" s="52" t="s">
        <v>7864</v>
      </c>
      <c r="AY53" s="53" t="s">
        <v>131</v>
      </c>
      <c r="AZ53" s="53" t="s">
        <v>3874</v>
      </c>
      <c r="BA53" s="53" t="s">
        <v>79</v>
      </c>
      <c r="BB53" s="53" t="s">
        <v>3835</v>
      </c>
      <c r="BC53" s="53" t="s">
        <v>62</v>
      </c>
      <c r="BD53" s="53" t="s">
        <v>3767</v>
      </c>
      <c r="BE53" s="53" t="s">
        <v>76</v>
      </c>
      <c r="BF53" s="53" t="s">
        <v>5209</v>
      </c>
      <c r="BG53" s="53" t="s">
        <v>64</v>
      </c>
      <c r="BH53" s="53" t="s">
        <v>3765</v>
      </c>
      <c r="BI53" s="53" t="s">
        <v>406</v>
      </c>
      <c r="BJ53" s="53" t="s">
        <v>7863</v>
      </c>
      <c r="BK53" s="53">
        <v>77</v>
      </c>
      <c r="BL53" s="53">
        <v>2</v>
      </c>
      <c r="BM53" s="53">
        <v>48</v>
      </c>
      <c r="BN53" s="53">
        <v>19</v>
      </c>
      <c r="BO53" s="53" t="s">
        <v>170</v>
      </c>
      <c r="BP53" s="53" t="s">
        <v>3887</v>
      </c>
      <c r="BQ53" s="53" t="s">
        <v>230</v>
      </c>
      <c r="BR53" s="53" t="s">
        <v>3765</v>
      </c>
      <c r="BS53" s="52" t="s">
        <v>414</v>
      </c>
      <c r="BT53" s="53">
        <v>7.2800000000000004E-2</v>
      </c>
      <c r="BU53" s="53">
        <v>4640021062210</v>
      </c>
      <c r="BV53" s="53" t="s">
        <v>393</v>
      </c>
      <c r="BW53" s="53" t="s">
        <v>174</v>
      </c>
      <c r="BX53" s="53" t="s">
        <v>175</v>
      </c>
      <c r="BY53" s="53" t="s">
        <v>176</v>
      </c>
      <c r="BZ53" s="53" t="s">
        <v>80</v>
      </c>
      <c r="CA53" s="53" t="s">
        <v>80</v>
      </c>
      <c r="CG53" s="52" t="s">
        <v>7862</v>
      </c>
      <c r="CH53" s="52" t="s">
        <v>7861</v>
      </c>
      <c r="CJ53" s="52" t="s">
        <v>415</v>
      </c>
      <c r="CK53" s="52" t="s">
        <v>7860</v>
      </c>
      <c r="CL53" s="52" t="s">
        <v>7859</v>
      </c>
      <c r="CM53" s="53" t="s">
        <v>3869</v>
      </c>
    </row>
    <row r="54" spans="1:91" x14ac:dyDescent="0.25">
      <c r="A54" s="53">
        <v>290</v>
      </c>
      <c r="B54" s="53">
        <v>16224</v>
      </c>
      <c r="C54" s="53">
        <v>400</v>
      </c>
      <c r="D54" s="53" t="s">
        <v>356</v>
      </c>
      <c r="E54" s="53" t="s">
        <v>6240</v>
      </c>
      <c r="F54" s="53" t="s">
        <v>3784</v>
      </c>
      <c r="G54" s="53" t="s">
        <v>416</v>
      </c>
      <c r="H54" s="53" t="s">
        <v>6235</v>
      </c>
      <c r="I54" s="53">
        <v>60</v>
      </c>
      <c r="J54" s="53">
        <v>85</v>
      </c>
      <c r="K54" s="53">
        <v>15</v>
      </c>
      <c r="L54" s="53">
        <v>60</v>
      </c>
      <c r="M54" s="53">
        <v>85</v>
      </c>
      <c r="N54" s="53">
        <v>15</v>
      </c>
      <c r="O54" s="53" t="s">
        <v>72</v>
      </c>
      <c r="P54" s="53" t="s">
        <v>73</v>
      </c>
      <c r="Q54" s="53" t="s">
        <v>54</v>
      </c>
      <c r="R54" s="53" t="s">
        <v>5105</v>
      </c>
      <c r="S54" s="52" t="s">
        <v>7858</v>
      </c>
      <c r="T54" s="53" t="s">
        <v>417</v>
      </c>
      <c r="U54" s="53" t="s">
        <v>55</v>
      </c>
      <c r="V54" s="53" t="s">
        <v>7857</v>
      </c>
      <c r="X54" s="53" t="s">
        <v>74</v>
      </c>
      <c r="Y54" s="53" t="s">
        <v>5103</v>
      </c>
      <c r="Z54" s="53">
        <v>4607092315133</v>
      </c>
      <c r="AA54" s="53" t="s">
        <v>56</v>
      </c>
      <c r="AB54" s="53">
        <v>16.2</v>
      </c>
      <c r="AC54" s="53">
        <v>0.111972</v>
      </c>
      <c r="AD54" s="53" t="s">
        <v>3776</v>
      </c>
      <c r="AE54" s="53" t="s">
        <v>3775</v>
      </c>
      <c r="AF54" s="53" t="s">
        <v>57</v>
      </c>
      <c r="AG54" s="53" t="s">
        <v>3774</v>
      </c>
      <c r="AH54" s="53" t="s">
        <v>58</v>
      </c>
      <c r="AI54" s="53" t="s">
        <v>3773</v>
      </c>
      <c r="AJ54" s="53" t="s">
        <v>418</v>
      </c>
      <c r="AK54" s="53" t="s">
        <v>418</v>
      </c>
      <c r="AL54" s="53" t="s">
        <v>76</v>
      </c>
      <c r="AM54" s="53" t="s">
        <v>5209</v>
      </c>
      <c r="AN54" s="52" t="s">
        <v>419</v>
      </c>
      <c r="AO54" s="52" t="s">
        <v>7856</v>
      </c>
      <c r="AP54" s="52" t="s">
        <v>7855</v>
      </c>
      <c r="AY54" s="53" t="s">
        <v>60</v>
      </c>
      <c r="AZ54" s="53" t="s">
        <v>3769</v>
      </c>
      <c r="BA54" s="53" t="s">
        <v>112</v>
      </c>
      <c r="BB54" s="53" t="s">
        <v>3853</v>
      </c>
      <c r="BC54" s="53" t="s">
        <v>62</v>
      </c>
      <c r="BD54" s="53" t="s">
        <v>3767</v>
      </c>
      <c r="BE54" s="53" t="s">
        <v>63</v>
      </c>
      <c r="BF54" s="53" t="s">
        <v>5105</v>
      </c>
      <c r="BG54" s="53" t="s">
        <v>64</v>
      </c>
      <c r="BH54" s="53" t="s">
        <v>3765</v>
      </c>
      <c r="BZ54" s="53" t="s">
        <v>80</v>
      </c>
      <c r="CA54" s="53" t="s">
        <v>80</v>
      </c>
      <c r="CJ54" s="52" t="s">
        <v>423</v>
      </c>
      <c r="CK54" s="52" t="s">
        <v>7854</v>
      </c>
      <c r="CL54" s="52" t="s">
        <v>7853</v>
      </c>
    </row>
    <row r="55" spans="1:91" x14ac:dyDescent="0.25">
      <c r="A55" s="53">
        <v>290</v>
      </c>
      <c r="B55" s="53">
        <v>18056</v>
      </c>
      <c r="C55" s="53">
        <v>400</v>
      </c>
      <c r="D55" s="53" t="s">
        <v>424</v>
      </c>
      <c r="E55" s="53" t="s">
        <v>7852</v>
      </c>
      <c r="F55" s="53" t="s">
        <v>3784</v>
      </c>
      <c r="G55" s="53" t="s">
        <v>425</v>
      </c>
      <c r="H55" s="53" t="s">
        <v>6235</v>
      </c>
      <c r="I55" s="53">
        <v>74</v>
      </c>
      <c r="J55" s="53">
        <v>85</v>
      </c>
      <c r="K55" s="53">
        <v>15</v>
      </c>
      <c r="L55" s="53">
        <v>74</v>
      </c>
      <c r="M55" s="53">
        <v>85</v>
      </c>
      <c r="N55" s="53">
        <v>15</v>
      </c>
      <c r="O55" s="53" t="s">
        <v>72</v>
      </c>
      <c r="P55" s="53" t="s">
        <v>73</v>
      </c>
      <c r="Q55" s="53" t="s">
        <v>54</v>
      </c>
      <c r="R55" s="53" t="s">
        <v>5105</v>
      </c>
      <c r="S55" s="52" t="s">
        <v>7851</v>
      </c>
      <c r="T55" s="53" t="s">
        <v>426</v>
      </c>
      <c r="U55" s="53" t="s">
        <v>55</v>
      </c>
      <c r="V55" s="53" t="s">
        <v>7850</v>
      </c>
      <c r="X55" s="53" t="s">
        <v>74</v>
      </c>
      <c r="Y55" s="53" t="s">
        <v>5103</v>
      </c>
      <c r="Z55" s="53">
        <v>4607092315126</v>
      </c>
      <c r="AA55" s="53" t="s">
        <v>56</v>
      </c>
      <c r="AB55" s="53">
        <v>19.2</v>
      </c>
      <c r="AC55" s="53">
        <v>0.13725599999999999</v>
      </c>
      <c r="AD55" s="53" t="s">
        <v>3776</v>
      </c>
      <c r="AE55" s="53" t="s">
        <v>3775</v>
      </c>
      <c r="AF55" s="53" t="s">
        <v>57</v>
      </c>
      <c r="AG55" s="53" t="s">
        <v>3774</v>
      </c>
      <c r="AH55" s="53" t="s">
        <v>58</v>
      </c>
      <c r="AI55" s="53" t="s">
        <v>3773</v>
      </c>
      <c r="AJ55" s="53" t="s">
        <v>418</v>
      </c>
      <c r="AK55" s="53" t="s">
        <v>418</v>
      </c>
      <c r="AL55" s="53" t="s">
        <v>76</v>
      </c>
      <c r="AM55" s="53" t="s">
        <v>5209</v>
      </c>
      <c r="AN55" s="52" t="s">
        <v>427</v>
      </c>
      <c r="AO55" s="52" t="s">
        <v>7849</v>
      </c>
      <c r="AY55" s="53" t="s">
        <v>60</v>
      </c>
      <c r="AZ55" s="53" t="s">
        <v>3769</v>
      </c>
      <c r="BA55" s="53" t="s">
        <v>79</v>
      </c>
      <c r="BB55" s="53" t="s">
        <v>3835</v>
      </c>
      <c r="BC55" s="53" t="s">
        <v>62</v>
      </c>
      <c r="BD55" s="53" t="s">
        <v>3767</v>
      </c>
      <c r="BE55" s="53" t="s">
        <v>63</v>
      </c>
      <c r="BF55" s="53" t="s">
        <v>5105</v>
      </c>
      <c r="BG55" s="53" t="s">
        <v>64</v>
      </c>
      <c r="BH55" s="53" t="s">
        <v>3765</v>
      </c>
      <c r="BZ55" s="53" t="s">
        <v>80</v>
      </c>
      <c r="CA55" s="53" t="s">
        <v>80</v>
      </c>
      <c r="CJ55" s="52" t="s">
        <v>430</v>
      </c>
      <c r="CK55" s="52" t="s">
        <v>7848</v>
      </c>
      <c r="CL55" s="52" t="s">
        <v>7847</v>
      </c>
      <c r="CM55" s="53" t="s">
        <v>3869</v>
      </c>
    </row>
    <row r="56" spans="1:91" x14ac:dyDescent="0.25">
      <c r="A56" s="53">
        <v>290</v>
      </c>
      <c r="B56" s="53">
        <v>24150</v>
      </c>
      <c r="C56" s="53">
        <v>500</v>
      </c>
      <c r="D56" s="53" t="s">
        <v>324</v>
      </c>
      <c r="E56" s="53" t="s">
        <v>7649</v>
      </c>
      <c r="F56" s="53" t="s">
        <v>3784</v>
      </c>
      <c r="G56" s="53" t="s">
        <v>431</v>
      </c>
      <c r="H56" s="53" t="s">
        <v>7388</v>
      </c>
      <c r="I56" s="53">
        <v>65.5</v>
      </c>
      <c r="J56" s="53">
        <v>83.5</v>
      </c>
      <c r="K56" s="53">
        <v>42.5</v>
      </c>
      <c r="L56" s="53">
        <v>61</v>
      </c>
      <c r="M56" s="53">
        <v>80</v>
      </c>
      <c r="N56" s="53">
        <v>32.5</v>
      </c>
      <c r="O56" s="53" t="s">
        <v>72</v>
      </c>
      <c r="P56" s="53" t="s">
        <v>73</v>
      </c>
      <c r="Q56" s="53" t="s">
        <v>84</v>
      </c>
      <c r="R56" s="53" t="s">
        <v>3781</v>
      </c>
      <c r="S56" s="52" t="s">
        <v>7846</v>
      </c>
      <c r="T56" s="53" t="s">
        <v>432</v>
      </c>
      <c r="U56" s="53" t="s">
        <v>55</v>
      </c>
      <c r="V56" s="53" t="s">
        <v>7845</v>
      </c>
      <c r="X56" s="53" t="s">
        <v>165</v>
      </c>
      <c r="Y56" s="53" t="s">
        <v>3802</v>
      </c>
      <c r="Z56" s="53">
        <v>4607092315119</v>
      </c>
      <c r="AA56" s="53" t="s">
        <v>56</v>
      </c>
      <c r="AB56" s="53">
        <v>17.7</v>
      </c>
      <c r="AC56" s="53">
        <v>0.18249000000000001</v>
      </c>
      <c r="AD56" s="53" t="s">
        <v>3776</v>
      </c>
      <c r="AE56" s="53" t="s">
        <v>3775</v>
      </c>
      <c r="AF56" s="53" t="s">
        <v>57</v>
      </c>
      <c r="AG56" s="53" t="s">
        <v>3774</v>
      </c>
      <c r="AH56" s="53" t="s">
        <v>58</v>
      </c>
      <c r="AI56" s="53" t="s">
        <v>3773</v>
      </c>
      <c r="AJ56" s="53" t="s">
        <v>418</v>
      </c>
      <c r="AK56" s="53" t="s">
        <v>418</v>
      </c>
      <c r="AL56" s="53" t="s">
        <v>76</v>
      </c>
      <c r="AM56" s="53" t="s">
        <v>5209</v>
      </c>
      <c r="AN56" s="52" t="s">
        <v>433</v>
      </c>
      <c r="AO56" s="52" t="s">
        <v>7844</v>
      </c>
      <c r="AP56" s="52" t="s">
        <v>7843</v>
      </c>
      <c r="AQ56" s="52" t="s">
        <v>7842</v>
      </c>
      <c r="AY56" s="53" t="s">
        <v>131</v>
      </c>
      <c r="AZ56" s="53" t="s">
        <v>3874</v>
      </c>
      <c r="BA56" s="53" t="s">
        <v>112</v>
      </c>
      <c r="BB56" s="53" t="s">
        <v>3853</v>
      </c>
      <c r="BC56" s="53" t="s">
        <v>62</v>
      </c>
      <c r="BD56" s="53" t="s">
        <v>3767</v>
      </c>
      <c r="BE56" s="53" t="s">
        <v>76</v>
      </c>
      <c r="BF56" s="53" t="s">
        <v>5209</v>
      </c>
      <c r="BG56" s="53" t="s">
        <v>64</v>
      </c>
      <c r="BH56" s="53" t="s">
        <v>3765</v>
      </c>
      <c r="BI56" s="53" t="s">
        <v>192</v>
      </c>
      <c r="BJ56" s="53" t="s">
        <v>7841</v>
      </c>
      <c r="BK56" s="53">
        <v>65.5</v>
      </c>
      <c r="BL56" s="53">
        <v>3.5</v>
      </c>
      <c r="BM56" s="53">
        <v>42.5</v>
      </c>
      <c r="BN56" s="53">
        <v>15.5</v>
      </c>
      <c r="BO56" s="53" t="s">
        <v>170</v>
      </c>
      <c r="BP56" s="53" t="s">
        <v>3887</v>
      </c>
      <c r="BQ56" s="53" t="s">
        <v>171</v>
      </c>
      <c r="BR56" s="53" t="s">
        <v>5545</v>
      </c>
      <c r="BS56" s="52" t="s">
        <v>436</v>
      </c>
      <c r="BT56" s="53">
        <v>6.0499999999999998E-2</v>
      </c>
      <c r="BU56" s="53">
        <v>4640021062296</v>
      </c>
      <c r="BV56" s="53" t="s">
        <v>173</v>
      </c>
      <c r="BW56" s="53" t="s">
        <v>174</v>
      </c>
      <c r="BX56" s="53" t="s">
        <v>175</v>
      </c>
      <c r="BY56" s="53" t="s">
        <v>176</v>
      </c>
      <c r="BZ56" s="53" t="s">
        <v>80</v>
      </c>
      <c r="CA56" s="53" t="s">
        <v>80</v>
      </c>
      <c r="CJ56" s="52" t="s">
        <v>437</v>
      </c>
      <c r="CK56" s="52" t="s">
        <v>7840</v>
      </c>
      <c r="CL56" s="52" t="s">
        <v>7839</v>
      </c>
      <c r="CM56" s="53" t="s">
        <v>3869</v>
      </c>
    </row>
    <row r="57" spans="1:91" x14ac:dyDescent="0.25">
      <c r="A57" s="53">
        <v>290</v>
      </c>
      <c r="B57" s="53">
        <v>31264</v>
      </c>
      <c r="C57" s="53">
        <v>500</v>
      </c>
      <c r="D57" s="53" t="s">
        <v>195</v>
      </c>
      <c r="E57" s="53" t="s">
        <v>5601</v>
      </c>
      <c r="F57" s="53" t="s">
        <v>3784</v>
      </c>
      <c r="G57" s="53" t="s">
        <v>438</v>
      </c>
      <c r="H57" s="53" t="s">
        <v>7637</v>
      </c>
      <c r="I57" s="53">
        <v>77.5</v>
      </c>
      <c r="J57" s="53">
        <v>85</v>
      </c>
      <c r="K57" s="53">
        <v>51</v>
      </c>
      <c r="L57" s="53">
        <v>70</v>
      </c>
      <c r="M57" s="53">
        <v>80</v>
      </c>
      <c r="N57" s="53">
        <v>35</v>
      </c>
      <c r="O57" s="53" t="s">
        <v>72</v>
      </c>
      <c r="P57" s="53" t="s">
        <v>73</v>
      </c>
      <c r="Q57" s="53" t="s">
        <v>84</v>
      </c>
      <c r="R57" s="53" t="s">
        <v>3781</v>
      </c>
      <c r="S57" s="52" t="s">
        <v>7838</v>
      </c>
      <c r="T57" s="53" t="s">
        <v>439</v>
      </c>
      <c r="U57" s="53" t="s">
        <v>55</v>
      </c>
      <c r="V57" s="53" t="s">
        <v>7837</v>
      </c>
      <c r="X57" s="53" t="s">
        <v>165</v>
      </c>
      <c r="Y57" s="53" t="s">
        <v>3802</v>
      </c>
      <c r="Z57" s="53">
        <v>4620017604686</v>
      </c>
      <c r="AA57" s="53" t="s">
        <v>56</v>
      </c>
      <c r="AB57" s="53">
        <v>22.8</v>
      </c>
      <c r="AC57" s="53">
        <v>0.219336</v>
      </c>
      <c r="AD57" s="53" t="s">
        <v>3776</v>
      </c>
      <c r="AE57" s="53" t="s">
        <v>3775</v>
      </c>
      <c r="AF57" s="53" t="s">
        <v>57</v>
      </c>
      <c r="AG57" s="53" t="s">
        <v>3774</v>
      </c>
      <c r="AH57" s="53" t="s">
        <v>58</v>
      </c>
      <c r="AI57" s="53" t="s">
        <v>3773</v>
      </c>
      <c r="AJ57" s="53" t="s">
        <v>418</v>
      </c>
      <c r="AK57" s="53" t="s">
        <v>418</v>
      </c>
      <c r="AL57" s="53" t="s">
        <v>76</v>
      </c>
      <c r="AM57" s="53" t="s">
        <v>5209</v>
      </c>
      <c r="AN57" s="52" t="s">
        <v>440</v>
      </c>
      <c r="AO57" s="52" t="s">
        <v>7836</v>
      </c>
      <c r="AP57" s="52" t="s">
        <v>7835</v>
      </c>
      <c r="AQ57" s="52" t="s">
        <v>7834</v>
      </c>
      <c r="AR57" s="52" t="s">
        <v>7833</v>
      </c>
      <c r="AY57" s="53" t="s">
        <v>131</v>
      </c>
      <c r="AZ57" s="53" t="s">
        <v>3874</v>
      </c>
      <c r="BA57" s="53" t="s">
        <v>79</v>
      </c>
      <c r="BB57" s="53" t="s">
        <v>3835</v>
      </c>
      <c r="BC57" s="53" t="s">
        <v>62</v>
      </c>
      <c r="BD57" s="53" t="s">
        <v>3767</v>
      </c>
      <c r="BE57" s="53" t="s">
        <v>76</v>
      </c>
      <c r="BF57" s="53" t="s">
        <v>5209</v>
      </c>
      <c r="BG57" s="53" t="s">
        <v>64</v>
      </c>
      <c r="BH57" s="53" t="s">
        <v>3765</v>
      </c>
      <c r="BI57" s="53" t="s">
        <v>201</v>
      </c>
      <c r="BJ57" s="53" t="s">
        <v>7641</v>
      </c>
      <c r="BK57" s="53">
        <v>76</v>
      </c>
      <c r="BL57" s="53">
        <v>5</v>
      </c>
      <c r="BM57" s="53" t="s">
        <v>7776</v>
      </c>
      <c r="BN57" s="53" t="s">
        <v>202</v>
      </c>
      <c r="BO57" s="53" t="s">
        <v>170</v>
      </c>
      <c r="BP57" s="53" t="s">
        <v>3887</v>
      </c>
      <c r="BQ57" s="53" t="s">
        <v>171</v>
      </c>
      <c r="BR57" s="53" t="s">
        <v>5545</v>
      </c>
      <c r="BS57" s="52" t="s">
        <v>444</v>
      </c>
      <c r="BT57" s="53">
        <v>8.3199999999999996E-2</v>
      </c>
      <c r="BU57" s="53">
        <v>4620008197470</v>
      </c>
      <c r="BV57" s="53" t="s">
        <v>173</v>
      </c>
      <c r="BW57" s="53" t="s">
        <v>174</v>
      </c>
      <c r="BX57" s="53" t="s">
        <v>175</v>
      </c>
      <c r="BY57" s="53" t="s">
        <v>176</v>
      </c>
      <c r="BZ57" s="53" t="s">
        <v>80</v>
      </c>
      <c r="CA57" s="53" t="s">
        <v>80</v>
      </c>
      <c r="CJ57" s="52" t="s">
        <v>445</v>
      </c>
      <c r="CK57" s="52" t="s">
        <v>7832</v>
      </c>
      <c r="CL57" s="52" t="s">
        <v>7831</v>
      </c>
      <c r="CM57" s="53" t="s">
        <v>3869</v>
      </c>
    </row>
    <row r="58" spans="1:91" x14ac:dyDescent="0.25">
      <c r="A58" s="53">
        <v>290</v>
      </c>
      <c r="B58" s="53">
        <v>36811</v>
      </c>
      <c r="C58" s="53">
        <v>500</v>
      </c>
      <c r="D58" s="53" t="s">
        <v>205</v>
      </c>
      <c r="E58" s="53" t="s">
        <v>7638</v>
      </c>
      <c r="F58" s="53" t="s">
        <v>3784</v>
      </c>
      <c r="G58" s="53" t="s">
        <v>446</v>
      </c>
      <c r="H58" s="53" t="s">
        <v>7830</v>
      </c>
      <c r="I58" s="53">
        <v>88</v>
      </c>
      <c r="J58" s="53">
        <v>85</v>
      </c>
      <c r="K58" s="53">
        <v>51</v>
      </c>
      <c r="L58" s="53">
        <v>81</v>
      </c>
      <c r="M58" s="53">
        <v>80</v>
      </c>
      <c r="N58" s="53">
        <v>35</v>
      </c>
      <c r="O58" s="53" t="s">
        <v>72</v>
      </c>
      <c r="P58" s="53" t="s">
        <v>73</v>
      </c>
      <c r="Q58" s="53" t="s">
        <v>84</v>
      </c>
      <c r="R58" s="53" t="s">
        <v>3781</v>
      </c>
      <c r="S58" s="52" t="s">
        <v>7829</v>
      </c>
      <c r="T58" s="53" t="s">
        <v>447</v>
      </c>
      <c r="U58" s="53" t="s">
        <v>55</v>
      </c>
      <c r="V58" s="53" t="s">
        <v>7828</v>
      </c>
      <c r="X58" s="53" t="s">
        <v>165</v>
      </c>
      <c r="Y58" s="53" t="s">
        <v>3802</v>
      </c>
      <c r="Z58" s="53">
        <v>4620017604693</v>
      </c>
      <c r="AA58" s="53" t="s">
        <v>56</v>
      </c>
      <c r="AB58" s="53">
        <v>24.7</v>
      </c>
      <c r="AC58" s="53">
        <v>0.27822599999999997</v>
      </c>
      <c r="AD58" s="53" t="s">
        <v>3776</v>
      </c>
      <c r="AE58" s="53" t="s">
        <v>3775</v>
      </c>
      <c r="AF58" s="53" t="s">
        <v>57</v>
      </c>
      <c r="AG58" s="53" t="s">
        <v>3774</v>
      </c>
      <c r="AH58" s="53" t="s">
        <v>58</v>
      </c>
      <c r="AI58" s="53" t="s">
        <v>3773</v>
      </c>
      <c r="AJ58" s="53" t="s">
        <v>418</v>
      </c>
      <c r="AK58" s="53" t="s">
        <v>418</v>
      </c>
      <c r="AL58" s="53" t="s">
        <v>76</v>
      </c>
      <c r="AM58" s="53" t="s">
        <v>5209</v>
      </c>
      <c r="AN58" s="52" t="s">
        <v>448</v>
      </c>
      <c r="AO58" s="52" t="s">
        <v>449</v>
      </c>
      <c r="AY58" s="53" t="s">
        <v>131</v>
      </c>
      <c r="AZ58" s="53" t="s">
        <v>3874</v>
      </c>
      <c r="BA58" s="53" t="s">
        <v>69</v>
      </c>
      <c r="BB58" s="53" t="s">
        <v>3889</v>
      </c>
      <c r="BC58" s="53" t="s">
        <v>62</v>
      </c>
      <c r="BD58" s="53" t="s">
        <v>3767</v>
      </c>
      <c r="BE58" s="53" t="s">
        <v>76</v>
      </c>
      <c r="BF58" s="53" t="s">
        <v>5209</v>
      </c>
      <c r="BG58" s="53" t="s">
        <v>64</v>
      </c>
      <c r="BH58" s="53" t="s">
        <v>3765</v>
      </c>
      <c r="BI58" s="53" t="s">
        <v>210</v>
      </c>
      <c r="BJ58" s="53" t="s">
        <v>7634</v>
      </c>
      <c r="BK58" s="53" t="s">
        <v>7827</v>
      </c>
      <c r="BL58" s="53">
        <v>5</v>
      </c>
      <c r="BM58" s="53" t="s">
        <v>7776</v>
      </c>
      <c r="BN58" s="53">
        <v>22.5</v>
      </c>
      <c r="BO58" s="53" t="s">
        <v>170</v>
      </c>
      <c r="BP58" s="53" t="s">
        <v>3887</v>
      </c>
      <c r="BQ58" s="53" t="s">
        <v>171</v>
      </c>
      <c r="BR58" s="53" t="s">
        <v>5545</v>
      </c>
      <c r="BS58" s="52" t="s">
        <v>450</v>
      </c>
      <c r="BT58" s="53">
        <v>9.3600000000000003E-2</v>
      </c>
      <c r="BU58" s="53">
        <v>4620008197357</v>
      </c>
      <c r="BV58" s="53" t="s">
        <v>173</v>
      </c>
      <c r="BW58" s="53" t="s">
        <v>174</v>
      </c>
      <c r="BX58" s="53" t="s">
        <v>175</v>
      </c>
      <c r="BY58" s="53" t="s">
        <v>176</v>
      </c>
      <c r="BZ58" s="53" t="s">
        <v>80</v>
      </c>
      <c r="CA58" s="53" t="s">
        <v>80</v>
      </c>
      <c r="CJ58" s="52" t="s">
        <v>451</v>
      </c>
      <c r="CK58" s="52" t="s">
        <v>7826</v>
      </c>
      <c r="CL58" s="52" t="s">
        <v>7825</v>
      </c>
      <c r="CM58" s="53" t="s">
        <v>3869</v>
      </c>
    </row>
    <row r="59" spans="1:91" x14ac:dyDescent="0.25">
      <c r="A59" s="53">
        <v>292</v>
      </c>
      <c r="B59" s="53">
        <v>15900</v>
      </c>
      <c r="C59" s="53">
        <v>400</v>
      </c>
      <c r="D59" s="53" t="s">
        <v>53</v>
      </c>
      <c r="E59" s="53" t="s">
        <v>7824</v>
      </c>
      <c r="F59" s="53" t="s">
        <v>3784</v>
      </c>
      <c r="G59" s="53" t="s">
        <v>7823</v>
      </c>
      <c r="H59" s="53" t="s">
        <v>7822</v>
      </c>
      <c r="I59" s="53">
        <v>100</v>
      </c>
      <c r="J59" s="53">
        <v>108</v>
      </c>
      <c r="K59" s="53">
        <v>17</v>
      </c>
      <c r="L59" s="53">
        <v>100</v>
      </c>
      <c r="M59" s="53">
        <v>108</v>
      </c>
      <c r="N59" s="53">
        <v>17</v>
      </c>
      <c r="O59" s="53" t="s">
        <v>72</v>
      </c>
      <c r="Q59" s="53" t="s">
        <v>84</v>
      </c>
      <c r="S59" s="52" t="s">
        <v>7821</v>
      </c>
      <c r="T59" s="53" t="s">
        <v>3710</v>
      </c>
      <c r="U59" s="53" t="s">
        <v>55</v>
      </c>
      <c r="V59" s="53" t="s">
        <v>7820</v>
      </c>
      <c r="X59" s="53" t="s">
        <v>54</v>
      </c>
      <c r="Z59" s="53">
        <v>4607092315058</v>
      </c>
      <c r="AA59" s="53" t="s">
        <v>56</v>
      </c>
      <c r="AB59" s="53">
        <v>33.6</v>
      </c>
      <c r="AC59" s="53">
        <v>0.25636799999999998</v>
      </c>
      <c r="AD59" s="53" t="s">
        <v>3776</v>
      </c>
      <c r="AF59" s="53" t="s">
        <v>57</v>
      </c>
      <c r="AH59" s="53" t="s">
        <v>58</v>
      </c>
      <c r="AJ59" s="53" t="s">
        <v>7781</v>
      </c>
      <c r="AL59" s="53" t="s">
        <v>76</v>
      </c>
      <c r="AN59" s="52" t="s">
        <v>7819</v>
      </c>
      <c r="AO59" s="52" t="s">
        <v>7818</v>
      </c>
      <c r="AP59" s="52" t="s">
        <v>7817</v>
      </c>
      <c r="AY59" s="53" t="s">
        <v>60</v>
      </c>
      <c r="BA59" s="53" t="s">
        <v>61</v>
      </c>
      <c r="BC59" s="53" t="s">
        <v>62</v>
      </c>
      <c r="BE59" s="53" t="s">
        <v>76</v>
      </c>
      <c r="BG59" s="53" t="s">
        <v>64</v>
      </c>
      <c r="CJ59" s="52" t="s">
        <v>7816</v>
      </c>
    </row>
    <row r="60" spans="1:91" x14ac:dyDescent="0.25">
      <c r="A60" s="53">
        <v>292</v>
      </c>
      <c r="B60" s="53">
        <v>12700</v>
      </c>
      <c r="C60" s="53">
        <v>400</v>
      </c>
      <c r="D60" s="53" t="s">
        <v>114</v>
      </c>
      <c r="E60" s="53" t="s">
        <v>7815</v>
      </c>
      <c r="F60" s="53" t="s">
        <v>3784</v>
      </c>
      <c r="G60" s="53" t="s">
        <v>7814</v>
      </c>
      <c r="H60" s="53" t="s">
        <v>7813</v>
      </c>
      <c r="I60" s="53">
        <v>70</v>
      </c>
      <c r="J60" s="53">
        <v>108</v>
      </c>
      <c r="K60" s="53">
        <v>17</v>
      </c>
      <c r="L60" s="53">
        <v>70</v>
      </c>
      <c r="M60" s="53">
        <v>108</v>
      </c>
      <c r="N60" s="53">
        <v>17</v>
      </c>
      <c r="O60" s="53" t="s">
        <v>72</v>
      </c>
      <c r="Q60" s="53" t="s">
        <v>84</v>
      </c>
      <c r="S60" s="52" t="s">
        <v>7812</v>
      </c>
      <c r="T60" s="53" t="s">
        <v>3711</v>
      </c>
      <c r="U60" s="53" t="s">
        <v>55</v>
      </c>
      <c r="V60" s="53" t="s">
        <v>7811</v>
      </c>
      <c r="X60" s="53" t="s">
        <v>54</v>
      </c>
      <c r="Z60" s="53">
        <v>4607092315034</v>
      </c>
      <c r="AA60" s="53" t="s">
        <v>56</v>
      </c>
      <c r="AB60" s="53">
        <v>24</v>
      </c>
      <c r="AC60" s="53">
        <v>0.18746699999999999</v>
      </c>
      <c r="AD60" s="53" t="s">
        <v>3776</v>
      </c>
      <c r="AF60" s="53" t="s">
        <v>57</v>
      </c>
      <c r="AH60" s="53" t="s">
        <v>58</v>
      </c>
      <c r="AJ60" s="53" t="s">
        <v>7781</v>
      </c>
      <c r="AL60" s="53" t="s">
        <v>76</v>
      </c>
      <c r="AN60" s="52" t="s">
        <v>7810</v>
      </c>
      <c r="AO60" s="52" t="s">
        <v>7809</v>
      </c>
      <c r="AP60" s="52" t="s">
        <v>7808</v>
      </c>
      <c r="AY60" s="53" t="s">
        <v>60</v>
      </c>
      <c r="BA60" s="53" t="s">
        <v>79</v>
      </c>
      <c r="BC60" s="53" t="s">
        <v>62</v>
      </c>
      <c r="BE60" s="53" t="s">
        <v>76</v>
      </c>
      <c r="BG60" s="53" t="s">
        <v>64</v>
      </c>
      <c r="CJ60" s="52" t="s">
        <v>7807</v>
      </c>
    </row>
    <row r="61" spans="1:91" x14ac:dyDescent="0.25">
      <c r="A61" s="53">
        <v>292</v>
      </c>
      <c r="B61" s="53">
        <v>13700</v>
      </c>
      <c r="C61" s="53">
        <v>400</v>
      </c>
      <c r="D61" s="53" t="s">
        <v>68</v>
      </c>
      <c r="E61" s="53" t="s">
        <v>7806</v>
      </c>
      <c r="F61" s="53" t="s">
        <v>3784</v>
      </c>
      <c r="G61" s="53" t="s">
        <v>7805</v>
      </c>
      <c r="H61" s="53" t="s">
        <v>7804</v>
      </c>
      <c r="I61" s="53">
        <v>80</v>
      </c>
      <c r="J61" s="53">
        <v>108</v>
      </c>
      <c r="K61" s="53">
        <v>17</v>
      </c>
      <c r="L61" s="53">
        <v>80</v>
      </c>
      <c r="M61" s="53">
        <v>108</v>
      </c>
      <c r="N61" s="53">
        <v>17</v>
      </c>
      <c r="O61" s="53" t="s">
        <v>72</v>
      </c>
      <c r="Q61" s="53" t="s">
        <v>84</v>
      </c>
      <c r="S61" s="52" t="s">
        <v>7803</v>
      </c>
      <c r="T61" s="53" t="s">
        <v>3712</v>
      </c>
      <c r="U61" s="53" t="s">
        <v>55</v>
      </c>
      <c r="V61" s="53" t="s">
        <v>7802</v>
      </c>
      <c r="X61" s="53" t="s">
        <v>54</v>
      </c>
      <c r="Z61" s="53">
        <v>4607092315041</v>
      </c>
      <c r="AA61" s="53" t="s">
        <v>56</v>
      </c>
      <c r="AB61" s="53">
        <v>27.2</v>
      </c>
      <c r="AC61" s="53">
        <v>0.211197</v>
      </c>
      <c r="AD61" s="53" t="s">
        <v>3776</v>
      </c>
      <c r="AF61" s="53" t="s">
        <v>57</v>
      </c>
      <c r="AH61" s="53" t="s">
        <v>58</v>
      </c>
      <c r="AJ61" s="53" t="s">
        <v>7781</v>
      </c>
      <c r="AL61" s="53" t="s">
        <v>76</v>
      </c>
      <c r="AN61" s="52" t="s">
        <v>7801</v>
      </c>
      <c r="AO61" s="52" t="s">
        <v>7800</v>
      </c>
      <c r="AP61" s="52" t="s">
        <v>7799</v>
      </c>
      <c r="AY61" s="53" t="s">
        <v>60</v>
      </c>
      <c r="BA61" s="53" t="s">
        <v>69</v>
      </c>
      <c r="BC61" s="53" t="s">
        <v>62</v>
      </c>
      <c r="BE61" s="53" t="s">
        <v>76</v>
      </c>
      <c r="BG61" s="53" t="s">
        <v>64</v>
      </c>
      <c r="CJ61" s="52" t="s">
        <v>7798</v>
      </c>
    </row>
    <row r="62" spans="1:91" x14ac:dyDescent="0.25">
      <c r="A62" s="53">
        <v>292</v>
      </c>
      <c r="B62" s="53">
        <v>23500</v>
      </c>
      <c r="C62" s="53">
        <v>500</v>
      </c>
      <c r="D62" s="53" t="s">
        <v>178</v>
      </c>
      <c r="E62" s="53" t="s">
        <v>7528</v>
      </c>
      <c r="F62" s="53" t="s">
        <v>3784</v>
      </c>
      <c r="G62" s="53" t="s">
        <v>7797</v>
      </c>
      <c r="H62" s="53" t="s">
        <v>7796</v>
      </c>
      <c r="I62" s="53">
        <v>105</v>
      </c>
      <c r="J62" s="53">
        <v>85</v>
      </c>
      <c r="K62" s="53">
        <v>51</v>
      </c>
      <c r="L62" s="53">
        <v>100</v>
      </c>
      <c r="M62" s="53">
        <v>80</v>
      </c>
      <c r="N62" s="53">
        <v>33</v>
      </c>
      <c r="O62" s="53" t="s">
        <v>72</v>
      </c>
      <c r="Q62" s="53" t="s">
        <v>84</v>
      </c>
      <c r="S62" s="52" t="s">
        <v>7795</v>
      </c>
      <c r="T62" s="53" t="s">
        <v>3713</v>
      </c>
      <c r="U62" s="53" t="s">
        <v>55</v>
      </c>
      <c r="V62" s="53" t="s">
        <v>7794</v>
      </c>
      <c r="X62" s="53" t="s">
        <v>165</v>
      </c>
      <c r="Z62" s="53">
        <v>4607092315027</v>
      </c>
      <c r="AA62" s="53" t="s">
        <v>56</v>
      </c>
      <c r="AB62" s="53">
        <v>29.4</v>
      </c>
      <c r="AC62" s="53">
        <v>0.31418400000000002</v>
      </c>
      <c r="AD62" s="53" t="s">
        <v>3776</v>
      </c>
      <c r="AF62" s="53" t="s">
        <v>57</v>
      </c>
      <c r="AH62" s="53" t="s">
        <v>58</v>
      </c>
      <c r="AJ62" s="53" t="s">
        <v>7781</v>
      </c>
      <c r="AL62" s="53" t="s">
        <v>76</v>
      </c>
      <c r="AN62" s="52" t="s">
        <v>7793</v>
      </c>
      <c r="AO62" s="52" t="s">
        <v>7792</v>
      </c>
      <c r="AY62" s="53" t="s">
        <v>131</v>
      </c>
      <c r="BA62" s="53" t="s">
        <v>61</v>
      </c>
      <c r="BC62" s="53" t="s">
        <v>62</v>
      </c>
      <c r="BE62" s="53" t="s">
        <v>76</v>
      </c>
      <c r="BG62" s="53" t="s">
        <v>64</v>
      </c>
      <c r="BI62" s="53" t="s">
        <v>183</v>
      </c>
      <c r="BK62" s="53" t="s">
        <v>7791</v>
      </c>
      <c r="BL62" s="53">
        <v>5</v>
      </c>
      <c r="BM62" s="53" t="s">
        <v>7790</v>
      </c>
      <c r="BN62" s="53" t="s">
        <v>7789</v>
      </c>
      <c r="BO62" s="53" t="s">
        <v>170</v>
      </c>
      <c r="BQ62" s="53" t="s">
        <v>171</v>
      </c>
      <c r="BS62" s="52" t="s">
        <v>7788</v>
      </c>
      <c r="BT62" s="53">
        <v>0.1144</v>
      </c>
      <c r="BU62" s="53" t="s">
        <v>7787</v>
      </c>
      <c r="CJ62" s="52" t="s">
        <v>7786</v>
      </c>
    </row>
    <row r="63" spans="1:91" x14ac:dyDescent="0.25">
      <c r="A63" s="53">
        <v>292</v>
      </c>
      <c r="B63" s="53">
        <v>17700</v>
      </c>
      <c r="C63" s="53">
        <v>500</v>
      </c>
      <c r="D63" s="53" t="s">
        <v>195</v>
      </c>
      <c r="E63" s="53" t="s">
        <v>7506</v>
      </c>
      <c r="F63" s="53" t="s">
        <v>3784</v>
      </c>
      <c r="G63" s="53" t="s">
        <v>7785</v>
      </c>
      <c r="H63" s="53" t="s">
        <v>7784</v>
      </c>
      <c r="I63" s="53">
        <v>77.5</v>
      </c>
      <c r="J63" s="53">
        <v>85</v>
      </c>
      <c r="K63" s="53">
        <v>51</v>
      </c>
      <c r="L63" s="53">
        <v>70</v>
      </c>
      <c r="M63" s="53">
        <v>80</v>
      </c>
      <c r="N63" s="53">
        <v>34</v>
      </c>
      <c r="O63" s="53" t="s">
        <v>72</v>
      </c>
      <c r="Q63" s="53" t="s">
        <v>84</v>
      </c>
      <c r="S63" s="52" t="s">
        <v>7783</v>
      </c>
      <c r="T63" s="53" t="s">
        <v>3714</v>
      </c>
      <c r="U63" s="53" t="s">
        <v>55</v>
      </c>
      <c r="V63" s="53" t="s">
        <v>7782</v>
      </c>
      <c r="X63" s="53" t="s">
        <v>165</v>
      </c>
      <c r="Z63" s="53">
        <v>4607092315003</v>
      </c>
      <c r="AA63" s="53" t="s">
        <v>56</v>
      </c>
      <c r="AB63" s="53">
        <v>21.6</v>
      </c>
      <c r="AC63" s="53">
        <v>0.219336</v>
      </c>
      <c r="AD63" s="53" t="s">
        <v>3776</v>
      </c>
      <c r="AF63" s="53" t="s">
        <v>57</v>
      </c>
      <c r="AH63" s="53" t="s">
        <v>58</v>
      </c>
      <c r="AJ63" s="53" t="s">
        <v>7781</v>
      </c>
      <c r="AL63" s="53" t="s">
        <v>76</v>
      </c>
      <c r="AN63" s="52" t="s">
        <v>7780</v>
      </c>
      <c r="AO63" s="52" t="s">
        <v>7779</v>
      </c>
      <c r="AP63" s="52" t="s">
        <v>7778</v>
      </c>
      <c r="AQ63" s="52" t="s">
        <v>7777</v>
      </c>
      <c r="AY63" s="53" t="s">
        <v>131</v>
      </c>
      <c r="BA63" s="53" t="s">
        <v>79</v>
      </c>
      <c r="BC63" s="53" t="s">
        <v>62</v>
      </c>
      <c r="BE63" s="53" t="s">
        <v>76</v>
      </c>
      <c r="BG63" s="53" t="s">
        <v>64</v>
      </c>
      <c r="BI63" s="53" t="s">
        <v>201</v>
      </c>
      <c r="BK63" s="53">
        <v>76</v>
      </c>
      <c r="BL63" s="53">
        <v>5</v>
      </c>
      <c r="BM63" s="53" t="s">
        <v>7776</v>
      </c>
      <c r="BN63" s="53" t="s">
        <v>202</v>
      </c>
      <c r="BO63" s="53" t="s">
        <v>170</v>
      </c>
      <c r="BQ63" s="53" t="s">
        <v>171</v>
      </c>
      <c r="BS63" s="52" t="s">
        <v>7775</v>
      </c>
      <c r="BT63" s="53">
        <v>8.3199999999999996E-2</v>
      </c>
      <c r="BU63" s="53" t="s">
        <v>7774</v>
      </c>
      <c r="CJ63" s="52" t="s">
        <v>7773</v>
      </c>
    </row>
    <row r="64" spans="1:91" x14ac:dyDescent="0.25">
      <c r="A64" s="53">
        <v>293</v>
      </c>
      <c r="B64" s="53">
        <v>13200</v>
      </c>
      <c r="C64" s="53">
        <v>400</v>
      </c>
      <c r="D64" s="53" t="s">
        <v>53</v>
      </c>
      <c r="E64" s="53" t="s">
        <v>5515</v>
      </c>
      <c r="F64" s="53" t="s">
        <v>3784</v>
      </c>
      <c r="G64" s="53" t="s">
        <v>7772</v>
      </c>
      <c r="H64" s="53" t="s">
        <v>7423</v>
      </c>
      <c r="I64" s="53">
        <v>100</v>
      </c>
      <c r="J64" s="53">
        <v>60</v>
      </c>
      <c r="K64" s="53">
        <v>4</v>
      </c>
      <c r="L64" s="53">
        <v>100</v>
      </c>
      <c r="M64" s="53">
        <v>60</v>
      </c>
      <c r="N64" s="53">
        <v>4</v>
      </c>
      <c r="Q64" s="53" t="s">
        <v>54</v>
      </c>
      <c r="R64" s="53" t="s">
        <v>5105</v>
      </c>
      <c r="S64" s="52" t="s">
        <v>7771</v>
      </c>
      <c r="T64" s="53" t="s">
        <v>3715</v>
      </c>
      <c r="U64" s="53" t="s">
        <v>55</v>
      </c>
      <c r="V64" s="53" t="s">
        <v>7770</v>
      </c>
      <c r="X64" s="53" t="s">
        <v>54</v>
      </c>
      <c r="Y64" s="53" t="s">
        <v>5105</v>
      </c>
      <c r="Z64" s="53">
        <v>4607092314341</v>
      </c>
      <c r="AA64" s="53" t="s">
        <v>56</v>
      </c>
      <c r="AB64" s="53">
        <v>16.600000000000001</v>
      </c>
      <c r="AC64" s="53">
        <v>6.7068000000000003E-2</v>
      </c>
      <c r="AD64" s="53" t="s">
        <v>3776</v>
      </c>
      <c r="AE64" s="53" t="s">
        <v>3775</v>
      </c>
      <c r="AF64" s="53" t="s">
        <v>57</v>
      </c>
      <c r="AG64" s="53" t="s">
        <v>3774</v>
      </c>
      <c r="AH64" s="53" t="s">
        <v>58</v>
      </c>
      <c r="AI64" s="53" t="s">
        <v>3773</v>
      </c>
      <c r="AJ64" s="53" t="s">
        <v>7754</v>
      </c>
      <c r="AK64" s="53" t="s">
        <v>7754</v>
      </c>
      <c r="AN64" s="52" t="s">
        <v>7769</v>
      </c>
      <c r="AO64" s="52" t="s">
        <v>7768</v>
      </c>
      <c r="AP64" s="52" t="s">
        <v>7767</v>
      </c>
      <c r="AY64" s="53" t="s">
        <v>60</v>
      </c>
      <c r="AZ64" s="53" t="s">
        <v>3769</v>
      </c>
      <c r="BA64" s="53" t="s">
        <v>61</v>
      </c>
      <c r="BB64" s="53" t="s">
        <v>3800</v>
      </c>
      <c r="BC64" s="53" t="s">
        <v>62</v>
      </c>
      <c r="BD64" s="53" t="s">
        <v>3767</v>
      </c>
      <c r="BE64" s="53" t="s">
        <v>63</v>
      </c>
      <c r="BF64" s="53" t="s">
        <v>5105</v>
      </c>
      <c r="BG64" s="53" t="s">
        <v>64</v>
      </c>
      <c r="BH64" s="53" t="s">
        <v>3765</v>
      </c>
      <c r="CJ64" s="52" t="s">
        <v>7766</v>
      </c>
    </row>
    <row r="65" spans="1:94" x14ac:dyDescent="0.25">
      <c r="A65" s="53">
        <v>293</v>
      </c>
      <c r="B65" s="53">
        <v>10600</v>
      </c>
      <c r="C65" s="53">
        <v>400</v>
      </c>
      <c r="D65" s="53" t="s">
        <v>114</v>
      </c>
      <c r="E65" s="53" t="s">
        <v>5523</v>
      </c>
      <c r="F65" s="53" t="s">
        <v>3784</v>
      </c>
      <c r="G65" s="53" t="s">
        <v>7765</v>
      </c>
      <c r="H65" s="53" t="s">
        <v>7423</v>
      </c>
      <c r="I65" s="53">
        <v>70</v>
      </c>
      <c r="J65" s="53">
        <v>60</v>
      </c>
      <c r="K65" s="53">
        <v>4</v>
      </c>
      <c r="L65" s="53">
        <v>70</v>
      </c>
      <c r="M65" s="53">
        <v>60</v>
      </c>
      <c r="N65" s="53">
        <v>4</v>
      </c>
      <c r="Q65" s="53" t="s">
        <v>54</v>
      </c>
      <c r="R65" s="53" t="s">
        <v>5105</v>
      </c>
      <c r="S65" s="52" t="s">
        <v>7764</v>
      </c>
      <c r="T65" s="53" t="s">
        <v>3716</v>
      </c>
      <c r="U65" s="53" t="s">
        <v>55</v>
      </c>
      <c r="V65" s="53" t="s">
        <v>7763</v>
      </c>
      <c r="X65" s="53" t="s">
        <v>54</v>
      </c>
      <c r="Y65" s="53" t="s">
        <v>5105</v>
      </c>
      <c r="Z65" s="53">
        <v>4607092314327</v>
      </c>
      <c r="AA65" s="53" t="s">
        <v>56</v>
      </c>
      <c r="AB65" s="53">
        <v>11.7</v>
      </c>
      <c r="AC65" s="53">
        <v>4.6431E-2</v>
      </c>
      <c r="AD65" s="53" t="s">
        <v>3776</v>
      </c>
      <c r="AE65" s="53" t="s">
        <v>3775</v>
      </c>
      <c r="AF65" s="53" t="s">
        <v>57</v>
      </c>
      <c r="AG65" s="53" t="s">
        <v>3774</v>
      </c>
      <c r="AH65" s="53" t="s">
        <v>58</v>
      </c>
      <c r="AI65" s="53" t="s">
        <v>3773</v>
      </c>
      <c r="AJ65" s="53" t="s">
        <v>7754</v>
      </c>
      <c r="AK65" s="53" t="s">
        <v>7754</v>
      </c>
      <c r="AN65" s="52" t="s">
        <v>7762</v>
      </c>
      <c r="AO65" s="52" t="s">
        <v>7761</v>
      </c>
      <c r="AY65" s="53" t="s">
        <v>60</v>
      </c>
      <c r="AZ65" s="53" t="s">
        <v>3769</v>
      </c>
      <c r="BA65" s="53" t="s">
        <v>79</v>
      </c>
      <c r="BB65" s="53" t="s">
        <v>3835</v>
      </c>
      <c r="BC65" s="53" t="s">
        <v>62</v>
      </c>
      <c r="BD65" s="53" t="s">
        <v>3767</v>
      </c>
      <c r="BE65" s="53" t="s">
        <v>63</v>
      </c>
      <c r="BF65" s="53" t="s">
        <v>5105</v>
      </c>
      <c r="BG65" s="53" t="s">
        <v>64</v>
      </c>
      <c r="BH65" s="53" t="s">
        <v>3765</v>
      </c>
      <c r="CJ65" s="52" t="s">
        <v>7760</v>
      </c>
    </row>
    <row r="66" spans="1:94" x14ac:dyDescent="0.25">
      <c r="A66" s="53">
        <v>293</v>
      </c>
      <c r="B66" s="53">
        <v>28100</v>
      </c>
      <c r="C66" s="53">
        <v>500</v>
      </c>
      <c r="D66" s="53" t="s">
        <v>452</v>
      </c>
      <c r="E66" s="53" t="s">
        <v>7759</v>
      </c>
      <c r="F66" s="53" t="s">
        <v>3784</v>
      </c>
      <c r="G66" s="53" t="s">
        <v>7758</v>
      </c>
      <c r="H66" s="53" t="s">
        <v>7757</v>
      </c>
      <c r="I66" s="53">
        <v>70</v>
      </c>
      <c r="J66" s="53">
        <v>53.5</v>
      </c>
      <c r="K66" s="53">
        <v>40.5</v>
      </c>
      <c r="L66" s="53">
        <v>70</v>
      </c>
      <c r="M66" s="53">
        <v>43</v>
      </c>
      <c r="N66" s="53">
        <v>40</v>
      </c>
      <c r="O66" s="53" t="s">
        <v>84</v>
      </c>
      <c r="Q66" s="53" t="s">
        <v>84</v>
      </c>
      <c r="S66" s="52" t="s">
        <v>7756</v>
      </c>
      <c r="T66" s="53" t="s">
        <v>3696</v>
      </c>
      <c r="U66" s="53" t="s">
        <v>55</v>
      </c>
      <c r="V66" s="53" t="s">
        <v>7755</v>
      </c>
      <c r="X66" s="53" t="s">
        <v>165</v>
      </c>
      <c r="Z66" s="53">
        <v>4607092314310</v>
      </c>
      <c r="AA66" s="53" t="s">
        <v>56</v>
      </c>
      <c r="AB66" s="53">
        <v>23.5</v>
      </c>
      <c r="AC66" s="53">
        <v>0.18375</v>
      </c>
      <c r="AD66" s="53" t="s">
        <v>3776</v>
      </c>
      <c r="AF66" s="53" t="s">
        <v>57</v>
      </c>
      <c r="AH66" s="53" t="s">
        <v>58</v>
      </c>
      <c r="AJ66" s="53" t="s">
        <v>7754</v>
      </c>
      <c r="AL66" s="53" t="s">
        <v>76</v>
      </c>
      <c r="AN66" s="52" t="s">
        <v>7753</v>
      </c>
      <c r="AO66" s="52" t="s">
        <v>7752</v>
      </c>
      <c r="AP66" s="52" t="s">
        <v>7751</v>
      </c>
      <c r="AY66" s="53" t="s">
        <v>60</v>
      </c>
      <c r="BA66" s="53" t="s">
        <v>79</v>
      </c>
      <c r="BC66" s="53" t="s">
        <v>62</v>
      </c>
      <c r="BE66" s="53" t="s">
        <v>76</v>
      </c>
      <c r="BG66" s="53" t="s">
        <v>64</v>
      </c>
      <c r="BI66" s="53" t="s">
        <v>7750</v>
      </c>
      <c r="BK66" s="53">
        <v>70</v>
      </c>
      <c r="BL66" s="53">
        <v>10.5</v>
      </c>
      <c r="BM66" s="53">
        <v>40.5</v>
      </c>
      <c r="BN66" s="53">
        <v>17.010000000000002</v>
      </c>
      <c r="BO66" s="53" t="s">
        <v>229</v>
      </c>
      <c r="BQ66" s="53" t="s">
        <v>230</v>
      </c>
      <c r="BS66" s="52" t="s">
        <v>7749</v>
      </c>
      <c r="BT66" s="53">
        <v>9.4399999999999998E-2</v>
      </c>
      <c r="BU66" s="53" t="s">
        <v>7748</v>
      </c>
      <c r="CJ66" s="52" t="s">
        <v>7747</v>
      </c>
    </row>
    <row r="67" spans="1:94" x14ac:dyDescent="0.25">
      <c r="A67" s="53">
        <v>294</v>
      </c>
      <c r="B67" s="53">
        <v>12672</v>
      </c>
      <c r="C67" s="53">
        <v>400</v>
      </c>
      <c r="D67" s="53" t="s">
        <v>106</v>
      </c>
      <c r="E67" s="53" t="s">
        <v>5527</v>
      </c>
      <c r="F67" s="53" t="s">
        <v>3784</v>
      </c>
      <c r="G67" s="53" t="s">
        <v>453</v>
      </c>
      <c r="H67" s="53" t="s">
        <v>7735</v>
      </c>
      <c r="I67" s="53">
        <v>60</v>
      </c>
      <c r="J67" s="53">
        <v>80</v>
      </c>
      <c r="K67" s="53">
        <v>14</v>
      </c>
      <c r="L67" s="53">
        <v>60</v>
      </c>
      <c r="M67" s="53">
        <v>80</v>
      </c>
      <c r="N67" s="53">
        <v>14</v>
      </c>
      <c r="O67" s="53" t="s">
        <v>72</v>
      </c>
      <c r="P67" s="53" t="s">
        <v>73</v>
      </c>
      <c r="Q67" s="53" t="s">
        <v>72</v>
      </c>
      <c r="R67" s="53" t="s">
        <v>73</v>
      </c>
      <c r="S67" s="52" t="s">
        <v>7746</v>
      </c>
      <c r="T67" s="53" t="s">
        <v>454</v>
      </c>
      <c r="U67" s="53" t="s">
        <v>55</v>
      </c>
      <c r="V67" s="53" t="s">
        <v>7745</v>
      </c>
      <c r="X67" s="53" t="s">
        <v>54</v>
      </c>
      <c r="Y67" s="53" t="s">
        <v>5105</v>
      </c>
      <c r="Z67" s="53">
        <v>4620017602484</v>
      </c>
      <c r="AA67" s="53" t="s">
        <v>56</v>
      </c>
      <c r="AB67" s="53">
        <v>11.8</v>
      </c>
      <c r="AC67" s="53">
        <v>0.11352</v>
      </c>
      <c r="AD67" s="53" t="s">
        <v>3776</v>
      </c>
      <c r="AE67" s="53" t="s">
        <v>3775</v>
      </c>
      <c r="AF67" s="53" t="s">
        <v>57</v>
      </c>
      <c r="AG67" s="53" t="s">
        <v>3774</v>
      </c>
      <c r="AH67" s="53" t="s">
        <v>58</v>
      </c>
      <c r="AI67" s="53" t="s">
        <v>3773</v>
      </c>
      <c r="AJ67" s="53" t="s">
        <v>455</v>
      </c>
      <c r="AK67" s="53" t="s">
        <v>455</v>
      </c>
      <c r="AL67" s="53" t="s">
        <v>456</v>
      </c>
      <c r="AM67" s="53" t="s">
        <v>3872</v>
      </c>
      <c r="AN67" s="52" t="s">
        <v>457</v>
      </c>
      <c r="AO67" s="52" t="s">
        <v>7744</v>
      </c>
      <c r="AY67" s="53" t="s">
        <v>60</v>
      </c>
      <c r="AZ67" s="53" t="s">
        <v>3769</v>
      </c>
      <c r="BA67" s="53" t="s">
        <v>112</v>
      </c>
      <c r="BB67" s="53" t="s">
        <v>3853</v>
      </c>
      <c r="BC67" s="53" t="s">
        <v>62</v>
      </c>
      <c r="BD67" s="53" t="s">
        <v>3767</v>
      </c>
      <c r="BE67" s="53" t="s">
        <v>456</v>
      </c>
      <c r="BF67" s="53" t="s">
        <v>3872</v>
      </c>
      <c r="BG67" s="53" t="s">
        <v>64</v>
      </c>
      <c r="BH67" s="53" t="s">
        <v>3765</v>
      </c>
      <c r="BZ67" s="53" t="s">
        <v>6818</v>
      </c>
      <c r="CA67" s="53" t="s">
        <v>460</v>
      </c>
      <c r="CB67" s="53" t="s">
        <v>65</v>
      </c>
      <c r="CC67" s="53" t="s">
        <v>66</v>
      </c>
      <c r="CD67" s="53">
        <v>2.5</v>
      </c>
      <c r="CF67" s="53" t="s">
        <v>67</v>
      </c>
      <c r="CJ67" s="52" t="s">
        <v>461</v>
      </c>
      <c r="CK67" s="52" t="s">
        <v>7743</v>
      </c>
      <c r="CL67" s="52" t="s">
        <v>7742</v>
      </c>
    </row>
    <row r="68" spans="1:94" x14ac:dyDescent="0.25">
      <c r="A68" s="53">
        <v>294</v>
      </c>
      <c r="B68" s="53">
        <v>13324</v>
      </c>
      <c r="C68" s="53">
        <v>400</v>
      </c>
      <c r="D68" s="53" t="s">
        <v>114</v>
      </c>
      <c r="E68" s="53" t="s">
        <v>5523</v>
      </c>
      <c r="F68" s="53" t="s">
        <v>3784</v>
      </c>
      <c r="G68" s="53" t="s">
        <v>462</v>
      </c>
      <c r="H68" s="53" t="s">
        <v>7735</v>
      </c>
      <c r="I68" s="53">
        <v>70</v>
      </c>
      <c r="J68" s="53">
        <v>80</v>
      </c>
      <c r="K68" s="53">
        <v>14</v>
      </c>
      <c r="L68" s="53">
        <v>70</v>
      </c>
      <c r="M68" s="53">
        <v>80</v>
      </c>
      <c r="N68" s="53">
        <v>14</v>
      </c>
      <c r="O68" s="53" t="s">
        <v>72</v>
      </c>
      <c r="P68" s="53" t="s">
        <v>73</v>
      </c>
      <c r="Q68" s="53" t="s">
        <v>54</v>
      </c>
      <c r="R68" s="53" t="s">
        <v>5105</v>
      </c>
      <c r="S68" s="52" t="s">
        <v>7741</v>
      </c>
      <c r="T68" s="53" t="s">
        <v>463</v>
      </c>
      <c r="U68" s="53" t="s">
        <v>55</v>
      </c>
      <c r="V68" s="53" t="s">
        <v>7740</v>
      </c>
      <c r="X68" s="53" t="s">
        <v>54</v>
      </c>
      <c r="Y68" s="53" t="s">
        <v>5105</v>
      </c>
      <c r="Z68" s="53">
        <v>4620017602491</v>
      </c>
      <c r="AA68" s="53" t="s">
        <v>56</v>
      </c>
      <c r="AB68" s="53">
        <v>13.6</v>
      </c>
      <c r="AC68" s="53">
        <v>0.13072</v>
      </c>
      <c r="AD68" s="53" t="s">
        <v>3776</v>
      </c>
      <c r="AE68" s="53" t="s">
        <v>3775</v>
      </c>
      <c r="AF68" s="53" t="s">
        <v>57</v>
      </c>
      <c r="AG68" s="53" t="s">
        <v>3774</v>
      </c>
      <c r="AH68" s="53" t="s">
        <v>58</v>
      </c>
      <c r="AI68" s="53" t="s">
        <v>3773</v>
      </c>
      <c r="AJ68" s="53" t="s">
        <v>455</v>
      </c>
      <c r="AK68" s="53" t="s">
        <v>455</v>
      </c>
      <c r="AL68" s="53" t="s">
        <v>456</v>
      </c>
      <c r="AM68" s="53" t="s">
        <v>3872</v>
      </c>
      <c r="AN68" s="52" t="s">
        <v>464</v>
      </c>
      <c r="AO68" s="52" t="s">
        <v>7739</v>
      </c>
      <c r="AP68" s="52" t="s">
        <v>7738</v>
      </c>
      <c r="AY68" s="53" t="s">
        <v>60</v>
      </c>
      <c r="AZ68" s="53" t="s">
        <v>3769</v>
      </c>
      <c r="BA68" s="53" t="s">
        <v>79</v>
      </c>
      <c r="BB68" s="53" t="s">
        <v>3835</v>
      </c>
      <c r="BC68" s="53" t="s">
        <v>62</v>
      </c>
      <c r="BD68" s="53" t="s">
        <v>3767</v>
      </c>
      <c r="BE68" s="53" t="s">
        <v>63</v>
      </c>
      <c r="BF68" s="53" t="s">
        <v>5105</v>
      </c>
      <c r="BG68" s="53" t="s">
        <v>64</v>
      </c>
      <c r="BH68" s="53" t="s">
        <v>3765</v>
      </c>
      <c r="BZ68" s="53" t="s">
        <v>6818</v>
      </c>
      <c r="CA68" s="53" t="s">
        <v>460</v>
      </c>
      <c r="CB68" s="53" t="s">
        <v>65</v>
      </c>
      <c r="CC68" s="53" t="s">
        <v>66</v>
      </c>
      <c r="CD68" s="53">
        <v>2.5</v>
      </c>
      <c r="CF68" s="53" t="s">
        <v>67</v>
      </c>
      <c r="CJ68" s="52" t="s">
        <v>467</v>
      </c>
      <c r="CK68" s="52" t="s">
        <v>7737</v>
      </c>
      <c r="CL68" s="52" t="s">
        <v>7736</v>
      </c>
    </row>
    <row r="69" spans="1:94" x14ac:dyDescent="0.25">
      <c r="A69" s="53">
        <v>294</v>
      </c>
      <c r="B69" s="53">
        <v>13601</v>
      </c>
      <c r="C69" s="53">
        <v>400</v>
      </c>
      <c r="D69" s="53" t="s">
        <v>68</v>
      </c>
      <c r="E69" s="53" t="s">
        <v>5519</v>
      </c>
      <c r="F69" s="53" t="s">
        <v>3784</v>
      </c>
      <c r="G69" s="53" t="s">
        <v>468</v>
      </c>
      <c r="H69" s="53" t="s">
        <v>7735</v>
      </c>
      <c r="I69" s="53">
        <v>80</v>
      </c>
      <c r="J69" s="53">
        <v>80</v>
      </c>
      <c r="K69" s="53">
        <v>14</v>
      </c>
      <c r="L69" s="53">
        <v>80</v>
      </c>
      <c r="M69" s="53">
        <v>80</v>
      </c>
      <c r="N69" s="53">
        <v>14</v>
      </c>
      <c r="O69" s="53" t="s">
        <v>72</v>
      </c>
      <c r="P69" s="53" t="s">
        <v>73</v>
      </c>
      <c r="Q69" s="53" t="s">
        <v>54</v>
      </c>
      <c r="R69" s="53" t="s">
        <v>5105</v>
      </c>
      <c r="S69" s="52" t="s">
        <v>7734</v>
      </c>
      <c r="T69" s="53" t="s">
        <v>469</v>
      </c>
      <c r="U69" s="53" t="s">
        <v>55</v>
      </c>
      <c r="V69" s="53" t="s">
        <v>7733</v>
      </c>
      <c r="X69" s="53" t="s">
        <v>54</v>
      </c>
      <c r="Y69" s="53" t="s">
        <v>5105</v>
      </c>
      <c r="Z69" s="53">
        <v>4620017602910</v>
      </c>
      <c r="AA69" s="53" t="s">
        <v>56</v>
      </c>
      <c r="AB69" s="53">
        <v>15.5</v>
      </c>
      <c r="AC69" s="53">
        <v>0.14792</v>
      </c>
      <c r="AD69" s="53" t="s">
        <v>3776</v>
      </c>
      <c r="AE69" s="53" t="s">
        <v>3775</v>
      </c>
      <c r="AF69" s="53" t="s">
        <v>57</v>
      </c>
      <c r="AG69" s="53" t="s">
        <v>3774</v>
      </c>
      <c r="AH69" s="53" t="s">
        <v>58</v>
      </c>
      <c r="AI69" s="53" t="s">
        <v>3773</v>
      </c>
      <c r="AJ69" s="53" t="s">
        <v>455</v>
      </c>
      <c r="AK69" s="53" t="s">
        <v>455</v>
      </c>
      <c r="AL69" s="53" t="s">
        <v>456</v>
      </c>
      <c r="AM69" s="53" t="s">
        <v>3872</v>
      </c>
      <c r="AN69" s="52" t="s">
        <v>470</v>
      </c>
      <c r="AO69" s="52" t="s">
        <v>471</v>
      </c>
      <c r="AY69" s="53" t="s">
        <v>60</v>
      </c>
      <c r="AZ69" s="53" t="s">
        <v>3769</v>
      </c>
      <c r="BA69" s="53" t="s">
        <v>69</v>
      </c>
      <c r="BB69" s="53" t="s">
        <v>3889</v>
      </c>
      <c r="BC69" s="53" t="s">
        <v>62</v>
      </c>
      <c r="BD69" s="53" t="s">
        <v>3767</v>
      </c>
      <c r="BE69" s="53" t="s">
        <v>63</v>
      </c>
      <c r="BF69" s="53" t="s">
        <v>5105</v>
      </c>
      <c r="BG69" s="53" t="s">
        <v>64</v>
      </c>
      <c r="BH69" s="53" t="s">
        <v>3765</v>
      </c>
      <c r="BZ69" s="53" t="s">
        <v>6818</v>
      </c>
      <c r="CA69" s="53" t="s">
        <v>460</v>
      </c>
      <c r="CB69" s="53" t="s">
        <v>65</v>
      </c>
      <c r="CC69" s="53" t="s">
        <v>66</v>
      </c>
      <c r="CD69" s="53">
        <v>2.5</v>
      </c>
      <c r="CF69" s="53" t="s">
        <v>67</v>
      </c>
      <c r="CJ69" s="52" t="s">
        <v>472</v>
      </c>
      <c r="CK69" s="52" t="s">
        <v>7732</v>
      </c>
      <c r="CL69" s="52" t="s">
        <v>7731</v>
      </c>
    </row>
    <row r="70" spans="1:94" x14ac:dyDescent="0.25">
      <c r="A70" s="53">
        <v>294</v>
      </c>
      <c r="B70" s="53">
        <v>15090</v>
      </c>
      <c r="C70" s="53">
        <v>300</v>
      </c>
      <c r="D70" s="53" t="s">
        <v>275</v>
      </c>
      <c r="E70" s="53" t="s">
        <v>6331</v>
      </c>
      <c r="F70" s="53" t="s">
        <v>3784</v>
      </c>
      <c r="G70" s="53" t="s">
        <v>473</v>
      </c>
      <c r="H70" s="53" t="s">
        <v>7730</v>
      </c>
      <c r="I70" s="53">
        <v>35</v>
      </c>
      <c r="J70" s="53">
        <v>152</v>
      </c>
      <c r="K70" s="53">
        <v>32</v>
      </c>
      <c r="L70" s="53">
        <v>35</v>
      </c>
      <c r="M70" s="53">
        <v>152</v>
      </c>
      <c r="N70" s="53">
        <v>32</v>
      </c>
      <c r="O70" s="53" t="s">
        <v>72</v>
      </c>
      <c r="P70" s="53" t="s">
        <v>73</v>
      </c>
      <c r="Q70" s="53" t="s">
        <v>456</v>
      </c>
      <c r="R70" s="53" t="s">
        <v>3872</v>
      </c>
      <c r="S70" s="52" t="s">
        <v>7729</v>
      </c>
      <c r="T70" s="53" t="s">
        <v>474</v>
      </c>
      <c r="U70" s="53" t="s">
        <v>55</v>
      </c>
      <c r="V70" s="53" t="s">
        <v>7728</v>
      </c>
      <c r="X70" s="53" t="s">
        <v>136</v>
      </c>
      <c r="Y70" s="53" t="s">
        <v>3778</v>
      </c>
      <c r="Z70" s="53">
        <v>4620017602507</v>
      </c>
      <c r="AA70" s="53" t="s">
        <v>56</v>
      </c>
      <c r="AB70" s="53">
        <v>28.7</v>
      </c>
      <c r="AC70" s="53">
        <v>0.23616000000000001</v>
      </c>
      <c r="AD70" s="53" t="s">
        <v>3776</v>
      </c>
      <c r="AE70" s="53" t="s">
        <v>3775</v>
      </c>
      <c r="AF70" s="53" t="s">
        <v>57</v>
      </c>
      <c r="AG70" s="53" t="s">
        <v>3774</v>
      </c>
      <c r="AH70" s="53" t="s">
        <v>58</v>
      </c>
      <c r="AI70" s="53" t="s">
        <v>3773</v>
      </c>
      <c r="AJ70" s="53" t="s">
        <v>455</v>
      </c>
      <c r="AK70" s="53" t="s">
        <v>455</v>
      </c>
      <c r="AL70" s="53" t="s">
        <v>456</v>
      </c>
      <c r="AM70" s="53" t="s">
        <v>3872</v>
      </c>
      <c r="AN70" s="52" t="s">
        <v>475</v>
      </c>
      <c r="AO70" s="52" t="s">
        <v>7727</v>
      </c>
      <c r="AY70" s="53" t="s">
        <v>60</v>
      </c>
      <c r="AZ70" s="53" t="s">
        <v>3769</v>
      </c>
      <c r="BA70" s="53" t="s">
        <v>90</v>
      </c>
      <c r="BB70" s="53" t="s">
        <v>3873</v>
      </c>
      <c r="BC70" s="53" t="s">
        <v>62</v>
      </c>
      <c r="BD70" s="53" t="s">
        <v>3767</v>
      </c>
      <c r="BE70" s="53" t="s">
        <v>456</v>
      </c>
      <c r="BF70" s="53" t="s">
        <v>3872</v>
      </c>
      <c r="BG70" s="53" t="s">
        <v>64</v>
      </c>
      <c r="BH70" s="53" t="s">
        <v>3765</v>
      </c>
      <c r="BZ70" s="53" t="s">
        <v>6818</v>
      </c>
      <c r="CA70" s="53" t="s">
        <v>460</v>
      </c>
      <c r="CJ70" s="52" t="s">
        <v>477</v>
      </c>
      <c r="CK70" s="52" t="s">
        <v>7726</v>
      </c>
      <c r="CL70" s="52" t="s">
        <v>7725</v>
      </c>
      <c r="CM70" s="53" t="s">
        <v>3869</v>
      </c>
    </row>
    <row r="71" spans="1:94" x14ac:dyDescent="0.25">
      <c r="A71" s="53">
        <v>294</v>
      </c>
      <c r="B71" s="53">
        <v>22947</v>
      </c>
      <c r="C71" s="53">
        <v>500</v>
      </c>
      <c r="D71" s="53" t="s">
        <v>386</v>
      </c>
      <c r="E71" s="53" t="s">
        <v>7724</v>
      </c>
      <c r="F71" s="53" t="s">
        <v>3784</v>
      </c>
      <c r="G71" s="53" t="s">
        <v>478</v>
      </c>
      <c r="H71" s="53" t="s">
        <v>7704</v>
      </c>
      <c r="I71" s="53">
        <v>61</v>
      </c>
      <c r="J71" s="53">
        <v>55</v>
      </c>
      <c r="K71" s="53">
        <v>41</v>
      </c>
      <c r="L71" s="53">
        <v>56</v>
      </c>
      <c r="M71" s="53">
        <v>50</v>
      </c>
      <c r="N71" s="53">
        <v>40</v>
      </c>
      <c r="O71" s="53" t="s">
        <v>72</v>
      </c>
      <c r="P71" s="53" t="s">
        <v>73</v>
      </c>
      <c r="Q71" s="53" t="s">
        <v>72</v>
      </c>
      <c r="R71" s="53" t="s">
        <v>73</v>
      </c>
      <c r="S71" s="52" t="s">
        <v>7723</v>
      </c>
      <c r="T71" s="53" t="s">
        <v>479</v>
      </c>
      <c r="U71" s="53" t="s">
        <v>55</v>
      </c>
      <c r="V71" s="53" t="s">
        <v>7722</v>
      </c>
      <c r="X71" s="53" t="s">
        <v>165</v>
      </c>
      <c r="Y71" s="53" t="s">
        <v>3802</v>
      </c>
      <c r="Z71" s="53">
        <v>4620017602453</v>
      </c>
      <c r="AA71" s="53" t="s">
        <v>56</v>
      </c>
      <c r="AB71" s="53">
        <v>17.7</v>
      </c>
      <c r="AC71" s="53">
        <v>0.15971199999999999</v>
      </c>
      <c r="AD71" s="53" t="s">
        <v>3776</v>
      </c>
      <c r="AE71" s="53" t="s">
        <v>3775</v>
      </c>
      <c r="AF71" s="53" t="s">
        <v>57</v>
      </c>
      <c r="AG71" s="53" t="s">
        <v>3774</v>
      </c>
      <c r="AH71" s="53" t="s">
        <v>58</v>
      </c>
      <c r="AI71" s="53" t="s">
        <v>3773</v>
      </c>
      <c r="AJ71" s="53" t="s">
        <v>455</v>
      </c>
      <c r="AK71" s="53" t="s">
        <v>455</v>
      </c>
      <c r="AL71" s="53" t="s">
        <v>456</v>
      </c>
      <c r="AM71" s="53" t="s">
        <v>3872</v>
      </c>
      <c r="AN71" s="52" t="s">
        <v>480</v>
      </c>
      <c r="AO71" s="52" t="s">
        <v>7721</v>
      </c>
      <c r="AP71" s="52" t="s">
        <v>7720</v>
      </c>
      <c r="AY71" s="53" t="s">
        <v>60</v>
      </c>
      <c r="AZ71" s="53" t="s">
        <v>3769</v>
      </c>
      <c r="BA71" s="53" t="s">
        <v>112</v>
      </c>
      <c r="BB71" s="53" t="s">
        <v>3853</v>
      </c>
      <c r="BC71" s="53" t="s">
        <v>62</v>
      </c>
      <c r="BD71" s="53" t="s">
        <v>3767</v>
      </c>
      <c r="BE71" s="53" t="s">
        <v>456</v>
      </c>
      <c r="BF71" s="53" t="s">
        <v>3872</v>
      </c>
      <c r="BG71" s="53" t="s">
        <v>64</v>
      </c>
      <c r="BH71" s="53" t="s">
        <v>3765</v>
      </c>
      <c r="BI71" s="53" t="s">
        <v>484</v>
      </c>
      <c r="BJ71" s="53" t="s">
        <v>6549</v>
      </c>
      <c r="BK71" s="53">
        <v>61</v>
      </c>
      <c r="BL71" s="53">
        <v>5</v>
      </c>
      <c r="BM71" s="53">
        <v>41</v>
      </c>
      <c r="BN71" s="53">
        <v>13.5</v>
      </c>
      <c r="BO71" s="53" t="s">
        <v>170</v>
      </c>
      <c r="BP71" s="53" t="s">
        <v>3887</v>
      </c>
      <c r="BQ71" s="53" t="s">
        <v>230</v>
      </c>
      <c r="BR71" s="53" t="s">
        <v>3765</v>
      </c>
      <c r="BS71" s="52" t="s">
        <v>485</v>
      </c>
      <c r="BT71" s="53">
        <v>5.4600000000000003E-2</v>
      </c>
      <c r="BU71" s="53">
        <v>4640021060773</v>
      </c>
      <c r="BV71" s="53" t="s">
        <v>393</v>
      </c>
      <c r="BW71" s="53" t="s">
        <v>174</v>
      </c>
      <c r="BX71" s="53" t="s">
        <v>175</v>
      </c>
      <c r="BY71" s="53" t="s">
        <v>176</v>
      </c>
      <c r="BZ71" s="53" t="s">
        <v>6818</v>
      </c>
      <c r="CA71" s="53" t="s">
        <v>460</v>
      </c>
      <c r="CJ71" s="52" t="s">
        <v>486</v>
      </c>
      <c r="CK71" s="52" t="s">
        <v>7719</v>
      </c>
      <c r="CL71" s="52" t="s">
        <v>7718</v>
      </c>
      <c r="CM71" s="53" t="s">
        <v>3869</v>
      </c>
    </row>
    <row r="72" spans="1:94" x14ac:dyDescent="0.25">
      <c r="A72" s="53">
        <v>294</v>
      </c>
      <c r="B72" s="53">
        <v>26027</v>
      </c>
      <c r="C72" s="53">
        <v>500</v>
      </c>
      <c r="D72" s="53" t="s">
        <v>452</v>
      </c>
      <c r="E72" s="53" t="s">
        <v>5429</v>
      </c>
      <c r="F72" s="53" t="s">
        <v>3784</v>
      </c>
      <c r="G72" s="53" t="s">
        <v>478</v>
      </c>
      <c r="H72" s="53" t="s">
        <v>7704</v>
      </c>
      <c r="I72" s="53">
        <v>71</v>
      </c>
      <c r="J72" s="53">
        <v>54</v>
      </c>
      <c r="K72" s="53">
        <v>46</v>
      </c>
      <c r="L72" s="53">
        <v>66</v>
      </c>
      <c r="M72" s="53">
        <v>49</v>
      </c>
      <c r="N72" s="53">
        <v>45</v>
      </c>
      <c r="O72" s="53" t="s">
        <v>72</v>
      </c>
      <c r="P72" s="53" t="s">
        <v>73</v>
      </c>
      <c r="Q72" s="53" t="s">
        <v>72</v>
      </c>
      <c r="R72" s="53" t="s">
        <v>73</v>
      </c>
      <c r="S72" s="52" t="s">
        <v>7717</v>
      </c>
      <c r="T72" s="53" t="s">
        <v>487</v>
      </c>
      <c r="U72" s="53" t="s">
        <v>55</v>
      </c>
      <c r="V72" s="53" t="s">
        <v>7716</v>
      </c>
      <c r="X72" s="53" t="s">
        <v>165</v>
      </c>
      <c r="Y72" s="53" t="s">
        <v>3802</v>
      </c>
      <c r="Z72" s="53">
        <v>4620017602460</v>
      </c>
      <c r="AA72" s="53" t="s">
        <v>56</v>
      </c>
      <c r="AB72" s="53">
        <v>21</v>
      </c>
      <c r="AC72" s="53">
        <v>0.2033625</v>
      </c>
      <c r="AD72" s="53" t="s">
        <v>3776</v>
      </c>
      <c r="AE72" s="53" t="s">
        <v>3775</v>
      </c>
      <c r="AF72" s="53" t="s">
        <v>57</v>
      </c>
      <c r="AG72" s="53" t="s">
        <v>3774</v>
      </c>
      <c r="AH72" s="53" t="s">
        <v>58</v>
      </c>
      <c r="AI72" s="53" t="s">
        <v>3773</v>
      </c>
      <c r="AJ72" s="53" t="s">
        <v>455</v>
      </c>
      <c r="AK72" s="53" t="s">
        <v>455</v>
      </c>
      <c r="AL72" s="53" t="s">
        <v>456</v>
      </c>
      <c r="AM72" s="53" t="s">
        <v>3872</v>
      </c>
      <c r="AN72" s="52" t="s">
        <v>488</v>
      </c>
      <c r="AO72" s="52" t="s">
        <v>7715</v>
      </c>
      <c r="AP72" s="52" t="s">
        <v>7714</v>
      </c>
      <c r="AQ72" s="52" t="s">
        <v>7713</v>
      </c>
      <c r="AY72" s="53" t="s">
        <v>60</v>
      </c>
      <c r="AZ72" s="53" t="s">
        <v>3769</v>
      </c>
      <c r="BA72" s="53" t="s">
        <v>79</v>
      </c>
      <c r="BB72" s="53" t="s">
        <v>3835</v>
      </c>
      <c r="BC72" s="53" t="s">
        <v>62</v>
      </c>
      <c r="BD72" s="53" t="s">
        <v>3767</v>
      </c>
      <c r="BE72" s="53" t="s">
        <v>456</v>
      </c>
      <c r="BF72" s="53" t="s">
        <v>3872</v>
      </c>
      <c r="BG72" s="53" t="s">
        <v>64</v>
      </c>
      <c r="BH72" s="53" t="s">
        <v>3765</v>
      </c>
      <c r="BI72" s="53" t="s">
        <v>492</v>
      </c>
      <c r="BJ72" s="53" t="s">
        <v>6537</v>
      </c>
      <c r="BK72" s="53">
        <v>71</v>
      </c>
      <c r="BL72" s="53">
        <v>5</v>
      </c>
      <c r="BM72" s="53">
        <v>46</v>
      </c>
      <c r="BN72" s="53">
        <v>17.5</v>
      </c>
      <c r="BO72" s="53" t="s">
        <v>170</v>
      </c>
      <c r="BP72" s="53" t="s">
        <v>3887</v>
      </c>
      <c r="BQ72" s="53" t="s">
        <v>230</v>
      </c>
      <c r="BR72" s="53" t="s">
        <v>3765</v>
      </c>
      <c r="BS72" s="52" t="s">
        <v>493</v>
      </c>
      <c r="BT72" s="53">
        <v>6.7699999999999996E-2</v>
      </c>
      <c r="BU72" s="53">
        <v>4620008197746</v>
      </c>
      <c r="BV72" s="53" t="s">
        <v>393</v>
      </c>
      <c r="BW72" s="53" t="s">
        <v>174</v>
      </c>
      <c r="BX72" s="53" t="s">
        <v>175</v>
      </c>
      <c r="BY72" s="53" t="s">
        <v>176</v>
      </c>
      <c r="BZ72" s="53" t="s">
        <v>6818</v>
      </c>
      <c r="CA72" s="53" t="s">
        <v>460</v>
      </c>
      <c r="CJ72" s="52" t="s">
        <v>494</v>
      </c>
      <c r="CK72" s="52" t="s">
        <v>7712</v>
      </c>
      <c r="CL72" s="52" t="s">
        <v>7711</v>
      </c>
      <c r="CM72" s="53" t="s">
        <v>3869</v>
      </c>
    </row>
    <row r="73" spans="1:94" x14ac:dyDescent="0.25">
      <c r="A73" s="53">
        <v>294</v>
      </c>
      <c r="B73" s="53">
        <v>32123</v>
      </c>
      <c r="C73" s="53">
        <v>500</v>
      </c>
      <c r="D73" s="53" t="s">
        <v>495</v>
      </c>
      <c r="E73" s="53" t="s">
        <v>5429</v>
      </c>
      <c r="F73" s="53" t="s">
        <v>3784</v>
      </c>
      <c r="G73" s="53" t="s">
        <v>496</v>
      </c>
      <c r="H73" s="53" t="s">
        <v>7697</v>
      </c>
      <c r="I73" s="53">
        <v>71</v>
      </c>
      <c r="J73" s="53">
        <v>90</v>
      </c>
      <c r="K73" s="53">
        <v>46</v>
      </c>
      <c r="L73" s="53">
        <v>66</v>
      </c>
      <c r="M73" s="53">
        <v>85</v>
      </c>
      <c r="N73" s="53">
        <v>45</v>
      </c>
      <c r="O73" s="53" t="s">
        <v>72</v>
      </c>
      <c r="P73" s="53" t="s">
        <v>73</v>
      </c>
      <c r="Q73" s="53" t="s">
        <v>72</v>
      </c>
      <c r="R73" s="53" t="s">
        <v>73</v>
      </c>
      <c r="S73" s="52" t="s">
        <v>7710</v>
      </c>
      <c r="T73" s="53" t="s">
        <v>497</v>
      </c>
      <c r="U73" s="53" t="s">
        <v>55</v>
      </c>
      <c r="V73" s="53" t="s">
        <v>7709</v>
      </c>
      <c r="X73" s="53" t="s">
        <v>165</v>
      </c>
      <c r="Y73" s="53" t="s">
        <v>3802</v>
      </c>
      <c r="Z73" s="53">
        <v>4620017602477</v>
      </c>
      <c r="AA73" s="53" t="s">
        <v>56</v>
      </c>
      <c r="AB73" s="53">
        <v>29.6</v>
      </c>
      <c r="AC73" s="53">
        <v>0.29395125</v>
      </c>
      <c r="AD73" s="53" t="s">
        <v>3776</v>
      </c>
      <c r="AE73" s="53" t="s">
        <v>3775</v>
      </c>
      <c r="AF73" s="53" t="s">
        <v>57</v>
      </c>
      <c r="AG73" s="53" t="s">
        <v>3774</v>
      </c>
      <c r="AH73" s="53" t="s">
        <v>58</v>
      </c>
      <c r="AI73" s="53" t="s">
        <v>3773</v>
      </c>
      <c r="AJ73" s="53" t="s">
        <v>455</v>
      </c>
      <c r="AK73" s="53" t="s">
        <v>455</v>
      </c>
      <c r="AL73" s="53" t="s">
        <v>456</v>
      </c>
      <c r="AM73" s="53" t="s">
        <v>3872</v>
      </c>
      <c r="AN73" s="52" t="s">
        <v>498</v>
      </c>
      <c r="AO73" s="52" t="s">
        <v>7708</v>
      </c>
      <c r="AP73" s="52" t="s">
        <v>7707</v>
      </c>
      <c r="AY73" s="53" t="s">
        <v>131</v>
      </c>
      <c r="AZ73" s="53" t="s">
        <v>3874</v>
      </c>
      <c r="BA73" s="53" t="s">
        <v>79</v>
      </c>
      <c r="BB73" s="53" t="s">
        <v>3835</v>
      </c>
      <c r="BC73" s="53" t="s">
        <v>62</v>
      </c>
      <c r="BD73" s="53" t="s">
        <v>3767</v>
      </c>
      <c r="BE73" s="53" t="s">
        <v>456</v>
      </c>
      <c r="BF73" s="53" t="s">
        <v>3872</v>
      </c>
      <c r="BG73" s="53" t="s">
        <v>64</v>
      </c>
      <c r="BH73" s="53" t="s">
        <v>3765</v>
      </c>
      <c r="BI73" s="53" t="s">
        <v>492</v>
      </c>
      <c r="BJ73" s="53" t="s">
        <v>6537</v>
      </c>
      <c r="BK73" s="53">
        <v>71</v>
      </c>
      <c r="BL73" s="53">
        <v>5</v>
      </c>
      <c r="BM73" s="53">
        <v>46</v>
      </c>
      <c r="BN73" s="53">
        <v>17.5</v>
      </c>
      <c r="BO73" s="53" t="s">
        <v>170</v>
      </c>
      <c r="BP73" s="53" t="s">
        <v>3887</v>
      </c>
      <c r="BQ73" s="53" t="s">
        <v>230</v>
      </c>
      <c r="BR73" s="53" t="s">
        <v>3765</v>
      </c>
      <c r="BS73" s="52" t="s">
        <v>501</v>
      </c>
      <c r="BT73" s="53">
        <v>6.7699999999999996E-2</v>
      </c>
      <c r="BU73" s="53">
        <v>4620008197746</v>
      </c>
      <c r="BV73" s="53" t="s">
        <v>393</v>
      </c>
      <c r="BW73" s="53" t="s">
        <v>174</v>
      </c>
      <c r="BX73" s="53" t="s">
        <v>175</v>
      </c>
      <c r="BY73" s="53" t="s">
        <v>176</v>
      </c>
      <c r="BZ73" s="53" t="s">
        <v>6818</v>
      </c>
      <c r="CA73" s="53" t="s">
        <v>460</v>
      </c>
      <c r="CJ73" s="52" t="s">
        <v>502</v>
      </c>
      <c r="CK73" s="52" t="s">
        <v>7706</v>
      </c>
      <c r="CL73" s="52" t="s">
        <v>7705</v>
      </c>
      <c r="CM73" s="53" t="s">
        <v>3869</v>
      </c>
    </row>
    <row r="74" spans="1:94" x14ac:dyDescent="0.25">
      <c r="A74" s="53">
        <v>294</v>
      </c>
      <c r="B74" s="53">
        <v>27948</v>
      </c>
      <c r="C74" s="53">
        <v>500</v>
      </c>
      <c r="D74" s="53" t="s">
        <v>503</v>
      </c>
      <c r="E74" s="53" t="s">
        <v>6339</v>
      </c>
      <c r="F74" s="53" t="s">
        <v>3784</v>
      </c>
      <c r="G74" s="53" t="s">
        <v>478</v>
      </c>
      <c r="H74" s="53" t="s">
        <v>7704</v>
      </c>
      <c r="I74" s="53">
        <v>81</v>
      </c>
      <c r="J74" s="53">
        <v>54</v>
      </c>
      <c r="K74" s="53">
        <v>46</v>
      </c>
      <c r="L74" s="53">
        <v>77</v>
      </c>
      <c r="M74" s="53">
        <v>49</v>
      </c>
      <c r="N74" s="53">
        <v>45</v>
      </c>
      <c r="O74" s="53" t="s">
        <v>72</v>
      </c>
      <c r="P74" s="53" t="s">
        <v>73</v>
      </c>
      <c r="Q74" s="53" t="s">
        <v>72</v>
      </c>
      <c r="R74" s="53" t="s">
        <v>73</v>
      </c>
      <c r="S74" s="52" t="s">
        <v>7703</v>
      </c>
      <c r="T74" s="53" t="s">
        <v>504</v>
      </c>
      <c r="U74" s="53" t="s">
        <v>55</v>
      </c>
      <c r="V74" s="53" t="s">
        <v>7702</v>
      </c>
      <c r="X74" s="53" t="s">
        <v>165</v>
      </c>
      <c r="Y74" s="53" t="s">
        <v>3802</v>
      </c>
      <c r="Z74" s="53">
        <v>4620017602927</v>
      </c>
      <c r="AA74" s="53" t="s">
        <v>56</v>
      </c>
      <c r="AB74" s="53">
        <v>22.6</v>
      </c>
      <c r="AC74" s="53">
        <v>0.22140000000000001</v>
      </c>
      <c r="AD74" s="53" t="s">
        <v>3776</v>
      </c>
      <c r="AE74" s="53" t="s">
        <v>3775</v>
      </c>
      <c r="AF74" s="53" t="s">
        <v>57</v>
      </c>
      <c r="AG74" s="53" t="s">
        <v>3774</v>
      </c>
      <c r="AH74" s="53" t="s">
        <v>58</v>
      </c>
      <c r="AI74" s="53" t="s">
        <v>3773</v>
      </c>
      <c r="AJ74" s="53" t="s">
        <v>455</v>
      </c>
      <c r="AK74" s="53" t="s">
        <v>455</v>
      </c>
      <c r="AL74" s="53" t="s">
        <v>456</v>
      </c>
      <c r="AM74" s="53" t="s">
        <v>3872</v>
      </c>
      <c r="AN74" s="52" t="s">
        <v>505</v>
      </c>
      <c r="AO74" s="52" t="s">
        <v>7701</v>
      </c>
      <c r="AP74" s="52" t="s">
        <v>7700</v>
      </c>
      <c r="AY74" s="53" t="s">
        <v>60</v>
      </c>
      <c r="AZ74" s="53" t="s">
        <v>3769</v>
      </c>
      <c r="BA74" s="53" t="s">
        <v>69</v>
      </c>
      <c r="BB74" s="53" t="s">
        <v>3889</v>
      </c>
      <c r="BC74" s="53" t="s">
        <v>62</v>
      </c>
      <c r="BD74" s="53" t="s">
        <v>3767</v>
      </c>
      <c r="BE74" s="53" t="s">
        <v>456</v>
      </c>
      <c r="BF74" s="53" t="s">
        <v>3872</v>
      </c>
      <c r="BG74" s="53" t="s">
        <v>64</v>
      </c>
      <c r="BH74" s="53" t="s">
        <v>3765</v>
      </c>
      <c r="BI74" s="53" t="s">
        <v>508</v>
      </c>
      <c r="BJ74" s="53" t="s">
        <v>6524</v>
      </c>
      <c r="BK74" s="53">
        <v>81</v>
      </c>
      <c r="BL74" s="53">
        <v>5</v>
      </c>
      <c r="BM74" s="53">
        <v>46</v>
      </c>
      <c r="BN74" s="53">
        <v>21</v>
      </c>
      <c r="BO74" s="53" t="s">
        <v>170</v>
      </c>
      <c r="BP74" s="53" t="s">
        <v>3887</v>
      </c>
      <c r="BQ74" s="53" t="s">
        <v>230</v>
      </c>
      <c r="BR74" s="53" t="s">
        <v>3765</v>
      </c>
      <c r="BS74" s="52" t="s">
        <v>509</v>
      </c>
      <c r="BT74" s="53">
        <v>8.1299999999999997E-2</v>
      </c>
      <c r="BU74" s="53">
        <v>4640021064733</v>
      </c>
      <c r="BV74" s="53" t="s">
        <v>393</v>
      </c>
      <c r="BW74" s="53" t="s">
        <v>174</v>
      </c>
      <c r="BX74" s="53" t="s">
        <v>175</v>
      </c>
      <c r="BY74" s="53" t="s">
        <v>176</v>
      </c>
      <c r="BZ74" s="53" t="s">
        <v>6818</v>
      </c>
      <c r="CA74" s="53" t="s">
        <v>460</v>
      </c>
      <c r="CJ74" s="52" t="s">
        <v>510</v>
      </c>
      <c r="CK74" s="52" t="s">
        <v>7699</v>
      </c>
      <c r="CL74" s="52" t="s">
        <v>7698</v>
      </c>
      <c r="CM74" s="53" t="s">
        <v>3869</v>
      </c>
    </row>
    <row r="75" spans="1:94" x14ac:dyDescent="0.25">
      <c r="A75" s="53">
        <v>294</v>
      </c>
      <c r="B75" s="53">
        <v>34154</v>
      </c>
      <c r="C75" s="53">
        <v>500</v>
      </c>
      <c r="D75" s="53" t="s">
        <v>511</v>
      </c>
      <c r="E75" s="53" t="s">
        <v>6339</v>
      </c>
      <c r="F75" s="53" t="s">
        <v>3784</v>
      </c>
      <c r="G75" s="53" t="s">
        <v>496</v>
      </c>
      <c r="H75" s="53" t="s">
        <v>7697</v>
      </c>
      <c r="I75" s="53">
        <v>81</v>
      </c>
      <c r="J75" s="53">
        <v>89</v>
      </c>
      <c r="K75" s="53">
        <v>46</v>
      </c>
      <c r="L75" s="53">
        <v>77</v>
      </c>
      <c r="M75" s="53">
        <v>84</v>
      </c>
      <c r="N75" s="53">
        <v>45</v>
      </c>
      <c r="O75" s="53" t="s">
        <v>72</v>
      </c>
      <c r="P75" s="53" t="s">
        <v>73</v>
      </c>
      <c r="Q75" s="53" t="s">
        <v>72</v>
      </c>
      <c r="R75" s="53" t="s">
        <v>73</v>
      </c>
      <c r="S75" s="52" t="s">
        <v>7696</v>
      </c>
      <c r="T75" s="53" t="s">
        <v>512</v>
      </c>
      <c r="U75" s="53" t="s">
        <v>55</v>
      </c>
      <c r="V75" s="53" t="s">
        <v>7695</v>
      </c>
      <c r="X75" s="53" t="s">
        <v>165</v>
      </c>
      <c r="Y75" s="53" t="s">
        <v>3802</v>
      </c>
      <c r="Z75" s="53">
        <v>4620017602934</v>
      </c>
      <c r="AA75" s="53" t="s">
        <v>56</v>
      </c>
      <c r="AB75" s="53">
        <v>32.5</v>
      </c>
      <c r="AC75" s="53">
        <v>0.32390000000000002</v>
      </c>
      <c r="AD75" s="53" t="s">
        <v>3776</v>
      </c>
      <c r="AE75" s="53" t="s">
        <v>3775</v>
      </c>
      <c r="AF75" s="53" t="s">
        <v>57</v>
      </c>
      <c r="AG75" s="53" t="s">
        <v>3774</v>
      </c>
      <c r="AH75" s="53" t="s">
        <v>58</v>
      </c>
      <c r="AI75" s="53" t="s">
        <v>3773</v>
      </c>
      <c r="AJ75" s="53" t="s">
        <v>455</v>
      </c>
      <c r="AK75" s="53" t="s">
        <v>455</v>
      </c>
      <c r="AL75" s="53" t="s">
        <v>456</v>
      </c>
      <c r="AM75" s="53" t="s">
        <v>3872</v>
      </c>
      <c r="AN75" s="52" t="s">
        <v>513</v>
      </c>
      <c r="AO75" s="52" t="s">
        <v>514</v>
      </c>
      <c r="AP75" s="52" t="s">
        <v>515</v>
      </c>
      <c r="AY75" s="53" t="s">
        <v>131</v>
      </c>
      <c r="AZ75" s="53" t="s">
        <v>3874</v>
      </c>
      <c r="BA75" s="53" t="s">
        <v>69</v>
      </c>
      <c r="BB75" s="53" t="s">
        <v>3889</v>
      </c>
      <c r="BC75" s="53" t="s">
        <v>62</v>
      </c>
      <c r="BD75" s="53" t="s">
        <v>3767</v>
      </c>
      <c r="BE75" s="53" t="s">
        <v>456</v>
      </c>
      <c r="BF75" s="53" t="s">
        <v>3872</v>
      </c>
      <c r="BG75" s="53" t="s">
        <v>64</v>
      </c>
      <c r="BH75" s="53" t="s">
        <v>3765</v>
      </c>
      <c r="BI75" s="53" t="s">
        <v>508</v>
      </c>
      <c r="BJ75" s="53" t="s">
        <v>6524</v>
      </c>
      <c r="BK75" s="53">
        <v>81</v>
      </c>
      <c r="BL75" s="53">
        <v>5</v>
      </c>
      <c r="BM75" s="53">
        <v>46</v>
      </c>
      <c r="BN75" s="53">
        <v>21</v>
      </c>
      <c r="BO75" s="53" t="s">
        <v>170</v>
      </c>
      <c r="BP75" s="53" t="s">
        <v>3887</v>
      </c>
      <c r="BQ75" s="53" t="s">
        <v>230</v>
      </c>
      <c r="BR75" s="53" t="s">
        <v>3765</v>
      </c>
      <c r="BS75" s="52" t="s">
        <v>516</v>
      </c>
      <c r="BT75" s="53">
        <v>8.1299999999999997E-2</v>
      </c>
      <c r="BU75" s="53">
        <v>4640021064733</v>
      </c>
      <c r="BV75" s="53" t="s">
        <v>393</v>
      </c>
      <c r="BW75" s="53" t="s">
        <v>174</v>
      </c>
      <c r="BX75" s="53" t="s">
        <v>175</v>
      </c>
      <c r="BY75" s="53" t="s">
        <v>176</v>
      </c>
      <c r="BZ75" s="53" t="s">
        <v>6818</v>
      </c>
      <c r="CA75" s="53" t="s">
        <v>460</v>
      </c>
      <c r="CJ75" s="52" t="s">
        <v>517</v>
      </c>
      <c r="CK75" s="52" t="s">
        <v>7694</v>
      </c>
      <c r="CL75" s="52" t="s">
        <v>7693</v>
      </c>
      <c r="CM75" s="53" t="s">
        <v>3869</v>
      </c>
    </row>
    <row r="76" spans="1:94" x14ac:dyDescent="0.25">
      <c r="A76" s="53">
        <v>295</v>
      </c>
      <c r="B76" s="53">
        <v>15814</v>
      </c>
      <c r="C76" s="53">
        <v>400</v>
      </c>
      <c r="D76" s="53" t="s">
        <v>518</v>
      </c>
      <c r="E76" s="53" t="s">
        <v>7692</v>
      </c>
      <c r="F76" s="53" t="s">
        <v>3784</v>
      </c>
      <c r="G76" s="53" t="s">
        <v>425</v>
      </c>
      <c r="H76" s="53" t="s">
        <v>6235</v>
      </c>
      <c r="I76" s="53">
        <v>65</v>
      </c>
      <c r="J76" s="53">
        <v>84</v>
      </c>
      <c r="K76" s="53">
        <v>17</v>
      </c>
      <c r="L76" s="53">
        <v>65</v>
      </c>
      <c r="M76" s="53">
        <v>84</v>
      </c>
      <c r="N76" s="53">
        <v>17</v>
      </c>
      <c r="O76" s="53" t="s">
        <v>72</v>
      </c>
      <c r="P76" s="53" t="s">
        <v>73</v>
      </c>
      <c r="Q76" s="53" t="s">
        <v>54</v>
      </c>
      <c r="R76" s="53" t="s">
        <v>5105</v>
      </c>
      <c r="S76" s="52" t="s">
        <v>7691</v>
      </c>
      <c r="T76" s="53" t="s">
        <v>519</v>
      </c>
      <c r="U76" s="53" t="s">
        <v>55</v>
      </c>
      <c r="V76" s="53" t="s">
        <v>7690</v>
      </c>
      <c r="X76" s="53" t="s">
        <v>74</v>
      </c>
      <c r="Y76" s="53" t="s">
        <v>5103</v>
      </c>
      <c r="Z76" s="53">
        <v>4620017602071</v>
      </c>
      <c r="AA76" s="53" t="s">
        <v>56</v>
      </c>
      <c r="AB76" s="53">
        <v>16.899999999999999</v>
      </c>
      <c r="AC76" s="53">
        <v>0.1386</v>
      </c>
      <c r="AD76" s="53" t="s">
        <v>3776</v>
      </c>
      <c r="AE76" s="53" t="s">
        <v>3775</v>
      </c>
      <c r="AF76" s="53" t="s">
        <v>57</v>
      </c>
      <c r="AG76" s="53" t="s">
        <v>3774</v>
      </c>
      <c r="AH76" s="53" t="s">
        <v>58</v>
      </c>
      <c r="AI76" s="53" t="s">
        <v>3773</v>
      </c>
      <c r="AJ76" s="53" t="s">
        <v>520</v>
      </c>
      <c r="AK76" s="53" t="s">
        <v>520</v>
      </c>
      <c r="AL76" s="53" t="s">
        <v>76</v>
      </c>
      <c r="AM76" s="53" t="s">
        <v>5209</v>
      </c>
      <c r="AN76" s="52" t="s">
        <v>521</v>
      </c>
      <c r="AO76" s="52" t="s">
        <v>522</v>
      </c>
      <c r="AP76" s="52" t="s">
        <v>523</v>
      </c>
      <c r="AY76" s="53" t="s">
        <v>60</v>
      </c>
      <c r="AZ76" s="53" t="s">
        <v>3769</v>
      </c>
      <c r="BA76" s="53" t="s">
        <v>112</v>
      </c>
      <c r="BB76" s="53" t="s">
        <v>3853</v>
      </c>
      <c r="BC76" s="53" t="s">
        <v>62</v>
      </c>
      <c r="BD76" s="53" t="s">
        <v>3767</v>
      </c>
      <c r="BE76" s="53" t="s">
        <v>76</v>
      </c>
      <c r="BF76" s="53" t="s">
        <v>5209</v>
      </c>
      <c r="BG76" s="53" t="s">
        <v>64</v>
      </c>
      <c r="BH76" s="53" t="s">
        <v>3765</v>
      </c>
      <c r="BZ76" s="53" t="s">
        <v>80</v>
      </c>
      <c r="CA76" s="53" t="s">
        <v>80</v>
      </c>
      <c r="CJ76" s="52" t="s">
        <v>524</v>
      </c>
      <c r="CK76" s="52" t="s">
        <v>7689</v>
      </c>
      <c r="CL76" s="52" t="s">
        <v>7688</v>
      </c>
    </row>
    <row r="77" spans="1:94" x14ac:dyDescent="0.25">
      <c r="A77" s="53">
        <v>295</v>
      </c>
      <c r="B77" s="53">
        <v>18105</v>
      </c>
      <c r="C77" s="53">
        <v>400</v>
      </c>
      <c r="D77" s="53" t="s">
        <v>525</v>
      </c>
      <c r="E77" s="53" t="s">
        <v>7687</v>
      </c>
      <c r="F77" s="53" t="s">
        <v>3784</v>
      </c>
      <c r="G77" s="53" t="s">
        <v>425</v>
      </c>
      <c r="H77" s="53" t="s">
        <v>6235</v>
      </c>
      <c r="I77" s="53">
        <v>85</v>
      </c>
      <c r="J77" s="53">
        <v>94</v>
      </c>
      <c r="K77" s="53">
        <v>17</v>
      </c>
      <c r="L77" s="53">
        <v>85</v>
      </c>
      <c r="M77" s="53">
        <v>94</v>
      </c>
      <c r="N77" s="53">
        <v>17</v>
      </c>
      <c r="O77" s="53" t="s">
        <v>72</v>
      </c>
      <c r="P77" s="53" t="s">
        <v>73</v>
      </c>
      <c r="Q77" s="53" t="s">
        <v>54</v>
      </c>
      <c r="R77" s="53" t="s">
        <v>5105</v>
      </c>
      <c r="S77" s="52" t="s">
        <v>7686</v>
      </c>
      <c r="T77" s="53" t="s">
        <v>526</v>
      </c>
      <c r="U77" s="53" t="s">
        <v>55</v>
      </c>
      <c r="V77" s="53" t="s">
        <v>7685</v>
      </c>
      <c r="X77" s="53" t="s">
        <v>74</v>
      </c>
      <c r="Y77" s="53" t="s">
        <v>5103</v>
      </c>
      <c r="Z77" s="53">
        <v>4620017602088</v>
      </c>
      <c r="AA77" s="53" t="s">
        <v>56</v>
      </c>
      <c r="AB77" s="53">
        <v>23.5</v>
      </c>
      <c r="AC77" s="53">
        <v>0.19800000000000001</v>
      </c>
      <c r="AD77" s="53" t="s">
        <v>3776</v>
      </c>
      <c r="AE77" s="53" t="s">
        <v>3775</v>
      </c>
      <c r="AF77" s="53" t="s">
        <v>57</v>
      </c>
      <c r="AG77" s="53" t="s">
        <v>3774</v>
      </c>
      <c r="AH77" s="53" t="s">
        <v>58</v>
      </c>
      <c r="AI77" s="53" t="s">
        <v>3773</v>
      </c>
      <c r="AJ77" s="53" t="s">
        <v>520</v>
      </c>
      <c r="AK77" s="53" t="s">
        <v>520</v>
      </c>
      <c r="AL77" s="53" t="s">
        <v>76</v>
      </c>
      <c r="AM77" s="53" t="s">
        <v>5209</v>
      </c>
      <c r="AN77" s="52" t="s">
        <v>527</v>
      </c>
      <c r="AO77" s="52" t="s">
        <v>528</v>
      </c>
      <c r="AP77" s="52" t="s">
        <v>529</v>
      </c>
      <c r="AY77" s="53" t="s">
        <v>60</v>
      </c>
      <c r="AZ77" s="53" t="s">
        <v>3769</v>
      </c>
      <c r="BA77" s="53" t="s">
        <v>69</v>
      </c>
      <c r="BB77" s="53" t="s">
        <v>3889</v>
      </c>
      <c r="BC77" s="53" t="s">
        <v>62</v>
      </c>
      <c r="BD77" s="53" t="s">
        <v>3767</v>
      </c>
      <c r="BE77" s="53" t="s">
        <v>76</v>
      </c>
      <c r="BF77" s="53" t="s">
        <v>5209</v>
      </c>
      <c r="BG77" s="53" t="s">
        <v>64</v>
      </c>
      <c r="BH77" s="53" t="s">
        <v>3765</v>
      </c>
      <c r="BZ77" s="53" t="s">
        <v>80</v>
      </c>
      <c r="CA77" s="53" t="s">
        <v>80</v>
      </c>
      <c r="CJ77" s="52" t="s">
        <v>530</v>
      </c>
      <c r="CK77" s="52" t="s">
        <v>7684</v>
      </c>
      <c r="CL77" s="52" t="s">
        <v>7683</v>
      </c>
    </row>
    <row r="78" spans="1:94" x14ac:dyDescent="0.25">
      <c r="A78" s="53">
        <v>295</v>
      </c>
      <c r="B78" s="53">
        <v>21300</v>
      </c>
      <c r="C78" s="53">
        <v>400</v>
      </c>
      <c r="D78" s="53" t="s">
        <v>531</v>
      </c>
      <c r="E78" s="53" t="s">
        <v>6860</v>
      </c>
      <c r="F78" s="53" t="s">
        <v>3784</v>
      </c>
      <c r="G78" s="53" t="s">
        <v>7682</v>
      </c>
      <c r="H78" s="53" t="s">
        <v>7671</v>
      </c>
      <c r="I78" s="53">
        <v>75</v>
      </c>
      <c r="J78" s="53">
        <v>93</v>
      </c>
      <c r="K78" s="53">
        <v>16.5</v>
      </c>
      <c r="L78" s="53">
        <v>75</v>
      </c>
      <c r="M78" s="53">
        <v>93</v>
      </c>
      <c r="N78" s="53">
        <v>16.5</v>
      </c>
      <c r="O78" s="53" t="s">
        <v>84</v>
      </c>
      <c r="P78" s="53" t="s">
        <v>3781</v>
      </c>
      <c r="Q78" s="53" t="s">
        <v>54</v>
      </c>
      <c r="R78" s="53" t="s">
        <v>5105</v>
      </c>
      <c r="S78" s="52" t="s">
        <v>7681</v>
      </c>
      <c r="T78" s="53" t="s">
        <v>3743</v>
      </c>
      <c r="U78" s="53" t="s">
        <v>55</v>
      </c>
      <c r="V78" s="53" t="s">
        <v>7680</v>
      </c>
      <c r="X78" s="53" t="s">
        <v>54</v>
      </c>
      <c r="Y78" s="53" t="s">
        <v>5105</v>
      </c>
      <c r="Z78" s="53">
        <v>4620017602095</v>
      </c>
      <c r="AA78" s="53" t="s">
        <v>56</v>
      </c>
      <c r="AB78" s="53">
        <v>15.8</v>
      </c>
      <c r="AC78" s="53">
        <v>0.17247999999999999</v>
      </c>
      <c r="AD78" s="53" t="s">
        <v>3776</v>
      </c>
      <c r="AE78" s="53" t="s">
        <v>3775</v>
      </c>
      <c r="AF78" s="53" t="s">
        <v>57</v>
      </c>
      <c r="AG78" s="53" t="s">
        <v>3774</v>
      </c>
      <c r="AH78" s="53" t="s">
        <v>58</v>
      </c>
      <c r="AI78" s="53" t="s">
        <v>3773</v>
      </c>
      <c r="AJ78" s="53" t="s">
        <v>520</v>
      </c>
      <c r="AK78" s="53" t="s">
        <v>520</v>
      </c>
      <c r="AL78" s="53" t="s">
        <v>76</v>
      </c>
      <c r="AM78" s="53" t="s">
        <v>5209</v>
      </c>
      <c r="AN78" s="52" t="s">
        <v>7679</v>
      </c>
      <c r="AO78" s="52" t="s">
        <v>7678</v>
      </c>
      <c r="AP78" s="52" t="s">
        <v>7677</v>
      </c>
      <c r="AY78" s="53" t="s">
        <v>60</v>
      </c>
      <c r="AZ78" s="53" t="s">
        <v>3769</v>
      </c>
      <c r="BA78" s="53" t="s">
        <v>79</v>
      </c>
      <c r="BB78" s="53" t="s">
        <v>3835</v>
      </c>
      <c r="BC78" s="53" t="s">
        <v>62</v>
      </c>
      <c r="BD78" s="53" t="s">
        <v>3767</v>
      </c>
      <c r="BE78" s="53" t="s">
        <v>63</v>
      </c>
      <c r="BF78" s="53" t="s">
        <v>5105</v>
      </c>
      <c r="BG78" s="53" t="s">
        <v>64</v>
      </c>
      <c r="BH78" s="53" t="s">
        <v>3765</v>
      </c>
      <c r="BZ78" s="53" t="s">
        <v>80</v>
      </c>
      <c r="CA78" s="53" t="s">
        <v>80</v>
      </c>
      <c r="CJ78" s="52" t="s">
        <v>7676</v>
      </c>
      <c r="CK78" s="52" t="s">
        <v>7675</v>
      </c>
      <c r="CL78" s="52" t="s">
        <v>7674</v>
      </c>
    </row>
    <row r="79" spans="1:94" x14ac:dyDescent="0.25">
      <c r="A79" s="53">
        <v>295</v>
      </c>
      <c r="B79" s="53">
        <v>23400</v>
      </c>
      <c r="C79" s="53">
        <v>400</v>
      </c>
      <c r="D79" s="53" t="s">
        <v>7568</v>
      </c>
      <c r="E79" s="53" t="s">
        <v>7673</v>
      </c>
      <c r="F79" s="53" t="s">
        <v>3784</v>
      </c>
      <c r="G79" s="53" t="s">
        <v>7672</v>
      </c>
      <c r="H79" s="53" t="s">
        <v>7671</v>
      </c>
      <c r="I79" s="53">
        <v>85</v>
      </c>
      <c r="J79" s="53">
        <v>93</v>
      </c>
      <c r="K79" s="53">
        <v>16.5</v>
      </c>
      <c r="L79" s="53">
        <v>85</v>
      </c>
      <c r="M79" s="53">
        <v>93</v>
      </c>
      <c r="N79" s="53">
        <v>16.5</v>
      </c>
      <c r="O79" s="53" t="s">
        <v>84</v>
      </c>
      <c r="P79" s="53" t="s">
        <v>3781</v>
      </c>
      <c r="Q79" s="53" t="s">
        <v>54</v>
      </c>
      <c r="R79" s="53" t="s">
        <v>5105</v>
      </c>
      <c r="S79" s="52" t="s">
        <v>7670</v>
      </c>
      <c r="T79" s="53" t="s">
        <v>3744</v>
      </c>
      <c r="U79" s="53" t="s">
        <v>55</v>
      </c>
      <c r="V79" s="53" t="s">
        <v>7669</v>
      </c>
      <c r="X79" s="53" t="s">
        <v>54</v>
      </c>
      <c r="Y79" s="53" t="s">
        <v>5105</v>
      </c>
      <c r="Z79" s="53">
        <v>4620017602101</v>
      </c>
      <c r="AA79" s="53" t="s">
        <v>56</v>
      </c>
      <c r="AB79" s="53">
        <v>17.8</v>
      </c>
      <c r="AC79" s="53">
        <v>0.19403999999999999</v>
      </c>
      <c r="AD79" s="53" t="s">
        <v>3776</v>
      </c>
      <c r="AE79" s="53" t="s">
        <v>3775</v>
      </c>
      <c r="AF79" s="53" t="s">
        <v>57</v>
      </c>
      <c r="AG79" s="53" t="s">
        <v>3774</v>
      </c>
      <c r="AH79" s="53" t="s">
        <v>58</v>
      </c>
      <c r="AI79" s="53" t="s">
        <v>3773</v>
      </c>
      <c r="AJ79" s="53" t="s">
        <v>520</v>
      </c>
      <c r="AK79" s="53" t="s">
        <v>520</v>
      </c>
      <c r="AL79" s="53" t="s">
        <v>76</v>
      </c>
      <c r="AM79" s="53" t="s">
        <v>5209</v>
      </c>
      <c r="AN79" s="52" t="s">
        <v>7668</v>
      </c>
      <c r="AO79" s="52" t="s">
        <v>7667</v>
      </c>
      <c r="AP79" s="52" t="s">
        <v>7666</v>
      </c>
      <c r="AY79" s="53" t="s">
        <v>60</v>
      </c>
      <c r="AZ79" s="53" t="s">
        <v>3769</v>
      </c>
      <c r="BA79" s="53" t="s">
        <v>69</v>
      </c>
      <c r="BB79" s="53" t="s">
        <v>3889</v>
      </c>
      <c r="BC79" s="53" t="s">
        <v>62</v>
      </c>
      <c r="BD79" s="53" t="s">
        <v>3767</v>
      </c>
      <c r="BE79" s="53" t="s">
        <v>63</v>
      </c>
      <c r="BF79" s="53" t="s">
        <v>5105</v>
      </c>
      <c r="BG79" s="53" t="s">
        <v>64</v>
      </c>
      <c r="BH79" s="53" t="s">
        <v>3765</v>
      </c>
      <c r="BZ79" s="53" t="s">
        <v>80</v>
      </c>
      <c r="CA79" s="53" t="s">
        <v>80</v>
      </c>
      <c r="CJ79" s="52" t="s">
        <v>7665</v>
      </c>
      <c r="CK79" s="52" t="s">
        <v>7664</v>
      </c>
      <c r="CL79" s="52" t="s">
        <v>7663</v>
      </c>
    </row>
    <row r="80" spans="1:94" x14ac:dyDescent="0.25">
      <c r="A80" s="53">
        <v>295</v>
      </c>
      <c r="B80" s="53">
        <v>32500</v>
      </c>
      <c r="C80" s="53">
        <v>300</v>
      </c>
      <c r="D80" s="53" t="s">
        <v>281</v>
      </c>
      <c r="E80" s="53" t="s">
        <v>7662</v>
      </c>
      <c r="F80" s="53" t="s">
        <v>3784</v>
      </c>
      <c r="G80" s="53" t="s">
        <v>532</v>
      </c>
      <c r="H80" s="53" t="s">
        <v>7661</v>
      </c>
      <c r="I80" s="53">
        <v>40</v>
      </c>
      <c r="J80" s="53">
        <v>180</v>
      </c>
      <c r="K80" s="53">
        <v>30</v>
      </c>
      <c r="L80" s="53">
        <v>40</v>
      </c>
      <c r="M80" s="53">
        <v>180</v>
      </c>
      <c r="N80" s="53">
        <v>30</v>
      </c>
      <c r="O80" s="53" t="s">
        <v>72</v>
      </c>
      <c r="P80" s="53" t="s">
        <v>73</v>
      </c>
      <c r="Q80" s="53" t="s">
        <v>84</v>
      </c>
      <c r="R80" s="53" t="s">
        <v>3781</v>
      </c>
      <c r="S80" s="52" t="s">
        <v>7660</v>
      </c>
      <c r="T80" s="53" t="s">
        <v>533</v>
      </c>
      <c r="U80" s="53" t="s">
        <v>55</v>
      </c>
      <c r="V80" s="53" t="s">
        <v>7659</v>
      </c>
      <c r="X80" s="53" t="s">
        <v>136</v>
      </c>
      <c r="Y80" s="53" t="s">
        <v>3778</v>
      </c>
      <c r="Z80" s="53">
        <v>4620017602118</v>
      </c>
      <c r="AA80" s="53" t="s">
        <v>56</v>
      </c>
      <c r="AB80" s="53">
        <v>31.4</v>
      </c>
      <c r="AC80" s="53">
        <v>0.35049999999999998</v>
      </c>
      <c r="AD80" s="53" t="s">
        <v>3776</v>
      </c>
      <c r="AE80" s="53" t="s">
        <v>3775</v>
      </c>
      <c r="AF80" s="53" t="s">
        <v>57</v>
      </c>
      <c r="AG80" s="53" t="s">
        <v>3774</v>
      </c>
      <c r="AH80" s="53" t="s">
        <v>58</v>
      </c>
      <c r="AI80" s="53" t="s">
        <v>3773</v>
      </c>
      <c r="AJ80" s="53" t="s">
        <v>520</v>
      </c>
      <c r="AK80" s="53" t="s">
        <v>520</v>
      </c>
      <c r="AL80" s="53" t="s">
        <v>76</v>
      </c>
      <c r="AM80" s="53" t="s">
        <v>5209</v>
      </c>
      <c r="AN80" s="52" t="s">
        <v>534</v>
      </c>
      <c r="AO80" s="52" t="s">
        <v>535</v>
      </c>
      <c r="AP80" s="52" t="s">
        <v>536</v>
      </c>
      <c r="AY80" s="53" t="s">
        <v>131</v>
      </c>
      <c r="AZ80" s="53" t="s">
        <v>3874</v>
      </c>
      <c r="BA80" s="53" t="s">
        <v>90</v>
      </c>
      <c r="BB80" s="53" t="s">
        <v>3873</v>
      </c>
      <c r="BC80" s="53" t="s">
        <v>62</v>
      </c>
      <c r="BD80" s="53" t="s">
        <v>3767</v>
      </c>
      <c r="BE80" s="53" t="s">
        <v>76</v>
      </c>
      <c r="BF80" s="53" t="s">
        <v>5209</v>
      </c>
      <c r="BG80" s="53" t="s">
        <v>64</v>
      </c>
      <c r="BH80" s="53" t="s">
        <v>3765</v>
      </c>
      <c r="BZ80" s="53" t="s">
        <v>80</v>
      </c>
      <c r="CA80" s="53" t="s">
        <v>80</v>
      </c>
      <c r="CJ80" s="52" t="s">
        <v>537</v>
      </c>
      <c r="CK80" s="52" t="s">
        <v>7658</v>
      </c>
      <c r="CL80" s="52" t="s">
        <v>7657</v>
      </c>
      <c r="CN80" s="53">
        <v>65000</v>
      </c>
      <c r="CO80" s="53">
        <v>50</v>
      </c>
      <c r="CP80" s="53" t="s">
        <v>3869</v>
      </c>
    </row>
    <row r="81" spans="1:94" x14ac:dyDescent="0.25">
      <c r="A81" s="53">
        <v>295</v>
      </c>
      <c r="B81" s="53">
        <v>38774</v>
      </c>
      <c r="C81" s="53">
        <v>500</v>
      </c>
      <c r="D81" s="53" t="s">
        <v>178</v>
      </c>
      <c r="E81" s="53" t="s">
        <v>7656</v>
      </c>
      <c r="F81" s="53" t="s">
        <v>3784</v>
      </c>
      <c r="G81" s="53" t="s">
        <v>538</v>
      </c>
      <c r="H81" s="53" t="s">
        <v>7655</v>
      </c>
      <c r="I81" s="53">
        <v>105.5</v>
      </c>
      <c r="J81" s="53">
        <v>87.2</v>
      </c>
      <c r="K81" s="53">
        <v>49.5</v>
      </c>
      <c r="L81" s="53">
        <v>102.5</v>
      </c>
      <c r="M81" s="53">
        <v>82.2</v>
      </c>
      <c r="N81" s="53">
        <v>34.6</v>
      </c>
      <c r="O81" s="53" t="s">
        <v>72</v>
      </c>
      <c r="P81" s="53" t="s">
        <v>73</v>
      </c>
      <c r="Q81" s="53" t="s">
        <v>84</v>
      </c>
      <c r="R81" s="53" t="s">
        <v>3781</v>
      </c>
      <c r="S81" s="52" t="s">
        <v>7654</v>
      </c>
      <c r="T81" s="53" t="s">
        <v>539</v>
      </c>
      <c r="U81" s="53" t="s">
        <v>55</v>
      </c>
      <c r="V81" s="53" t="s">
        <v>7653</v>
      </c>
      <c r="X81" s="53" t="s">
        <v>165</v>
      </c>
      <c r="Y81" s="53" t="s">
        <v>3802</v>
      </c>
      <c r="Z81" s="53">
        <v>4620017602125</v>
      </c>
      <c r="AA81" s="53" t="s">
        <v>56</v>
      </c>
      <c r="AB81" s="53">
        <v>32.6</v>
      </c>
      <c r="AC81" s="53">
        <v>0.35053200000000001</v>
      </c>
      <c r="AD81" s="53" t="s">
        <v>3776</v>
      </c>
      <c r="AE81" s="53" t="s">
        <v>3775</v>
      </c>
      <c r="AF81" s="53" t="s">
        <v>57</v>
      </c>
      <c r="AG81" s="53" t="s">
        <v>3774</v>
      </c>
      <c r="AH81" s="53" t="s">
        <v>58</v>
      </c>
      <c r="AI81" s="53" t="s">
        <v>3773</v>
      </c>
      <c r="AJ81" s="53" t="s">
        <v>520</v>
      </c>
      <c r="AK81" s="53" t="s">
        <v>520</v>
      </c>
      <c r="AL81" s="53" t="s">
        <v>76</v>
      </c>
      <c r="AM81" s="53" t="s">
        <v>5209</v>
      </c>
      <c r="AN81" s="52" t="s">
        <v>540</v>
      </c>
      <c r="AO81" s="52" t="s">
        <v>541</v>
      </c>
      <c r="AP81" s="52" t="s">
        <v>542</v>
      </c>
      <c r="AY81" s="53" t="s">
        <v>131</v>
      </c>
      <c r="AZ81" s="53" t="s">
        <v>3874</v>
      </c>
      <c r="BA81" s="53" t="s">
        <v>61</v>
      </c>
      <c r="BB81" s="53" t="s">
        <v>3800</v>
      </c>
      <c r="BC81" s="53" t="s">
        <v>62</v>
      </c>
      <c r="BD81" s="53" t="s">
        <v>3767</v>
      </c>
      <c r="BE81" s="53" t="s">
        <v>76</v>
      </c>
      <c r="BF81" s="53" t="s">
        <v>5209</v>
      </c>
      <c r="BG81" s="53" t="s">
        <v>64</v>
      </c>
      <c r="BH81" s="53" t="s">
        <v>3765</v>
      </c>
      <c r="BI81" s="53" t="s">
        <v>183</v>
      </c>
      <c r="BJ81" s="53" t="s">
        <v>7652</v>
      </c>
      <c r="BK81" s="53">
        <v>105.5</v>
      </c>
      <c r="BL81" s="53">
        <v>5</v>
      </c>
      <c r="BM81" s="53">
        <v>49.5</v>
      </c>
      <c r="BN81" s="53">
        <v>25.7</v>
      </c>
      <c r="BO81" s="53" t="s">
        <v>170</v>
      </c>
      <c r="BP81" s="53" t="s">
        <v>3887</v>
      </c>
      <c r="BQ81" s="53" t="s">
        <v>171</v>
      </c>
      <c r="BR81" s="53" t="s">
        <v>5545</v>
      </c>
      <c r="BS81" s="52" t="s">
        <v>543</v>
      </c>
      <c r="BT81" s="53">
        <v>0.1201</v>
      </c>
      <c r="BU81" s="53">
        <v>4620008197340</v>
      </c>
      <c r="BV81" s="53" t="s">
        <v>173</v>
      </c>
      <c r="BW81" s="53" t="s">
        <v>174</v>
      </c>
      <c r="BX81" s="53" t="s">
        <v>175</v>
      </c>
      <c r="BY81" s="53" t="s">
        <v>176</v>
      </c>
      <c r="BZ81" s="53" t="s">
        <v>80</v>
      </c>
      <c r="CA81" s="53" t="s">
        <v>80</v>
      </c>
      <c r="CJ81" s="52" t="s">
        <v>544</v>
      </c>
      <c r="CK81" s="52" t="s">
        <v>7651</v>
      </c>
      <c r="CL81" s="52" t="s">
        <v>7650</v>
      </c>
      <c r="CM81" s="53" t="s">
        <v>3869</v>
      </c>
    </row>
    <row r="82" spans="1:94" x14ac:dyDescent="0.25">
      <c r="A82" s="53">
        <v>295</v>
      </c>
      <c r="B82" s="53">
        <v>24823</v>
      </c>
      <c r="C82" s="53">
        <v>500</v>
      </c>
      <c r="D82" s="53" t="s">
        <v>324</v>
      </c>
      <c r="E82" s="53" t="s">
        <v>7649</v>
      </c>
      <c r="F82" s="53" t="s">
        <v>3784</v>
      </c>
      <c r="G82" s="53" t="s">
        <v>545</v>
      </c>
      <c r="H82" s="53" t="s">
        <v>7637</v>
      </c>
      <c r="I82" s="53">
        <v>65.5</v>
      </c>
      <c r="J82" s="53">
        <v>86.8</v>
      </c>
      <c r="K82" s="53">
        <v>41.5</v>
      </c>
      <c r="L82" s="53">
        <v>62</v>
      </c>
      <c r="M82" s="53">
        <v>81.8</v>
      </c>
      <c r="N82" s="53">
        <v>33.200000000000003</v>
      </c>
      <c r="O82" s="53" t="s">
        <v>72</v>
      </c>
      <c r="P82" s="53" t="s">
        <v>73</v>
      </c>
      <c r="Q82" s="53" t="s">
        <v>84</v>
      </c>
      <c r="R82" s="53" t="s">
        <v>3781</v>
      </c>
      <c r="S82" s="52" t="s">
        <v>7648</v>
      </c>
      <c r="T82" s="53" t="s">
        <v>546</v>
      </c>
      <c r="U82" s="53" t="s">
        <v>55</v>
      </c>
      <c r="V82" s="53" t="s">
        <v>7647</v>
      </c>
      <c r="X82" s="53" t="s">
        <v>165</v>
      </c>
      <c r="Y82" s="53" t="s">
        <v>3802</v>
      </c>
      <c r="Z82" s="53">
        <v>4620017602132</v>
      </c>
      <c r="AA82" s="53" t="s">
        <v>56</v>
      </c>
      <c r="AB82" s="53">
        <v>19.3</v>
      </c>
      <c r="AC82" s="53">
        <v>0.20724699999999999</v>
      </c>
      <c r="AD82" s="53" t="s">
        <v>3776</v>
      </c>
      <c r="AE82" s="53" t="s">
        <v>3775</v>
      </c>
      <c r="AF82" s="53" t="s">
        <v>57</v>
      </c>
      <c r="AG82" s="53" t="s">
        <v>3774</v>
      </c>
      <c r="AH82" s="53" t="s">
        <v>58</v>
      </c>
      <c r="AI82" s="53" t="s">
        <v>3773</v>
      </c>
      <c r="AJ82" s="53" t="s">
        <v>520</v>
      </c>
      <c r="AK82" s="53" t="s">
        <v>520</v>
      </c>
      <c r="AL82" s="53" t="s">
        <v>76</v>
      </c>
      <c r="AM82" s="53" t="s">
        <v>5209</v>
      </c>
      <c r="AN82" s="52" t="s">
        <v>547</v>
      </c>
      <c r="AO82" s="52" t="s">
        <v>548</v>
      </c>
      <c r="AP82" s="52" t="s">
        <v>549</v>
      </c>
      <c r="AY82" s="53" t="s">
        <v>131</v>
      </c>
      <c r="AZ82" s="53" t="s">
        <v>3874</v>
      </c>
      <c r="BA82" s="53" t="s">
        <v>112</v>
      </c>
      <c r="BB82" s="53" t="s">
        <v>3853</v>
      </c>
      <c r="BC82" s="53" t="s">
        <v>62</v>
      </c>
      <c r="BD82" s="53" t="s">
        <v>3767</v>
      </c>
      <c r="BE82" s="53" t="s">
        <v>76</v>
      </c>
      <c r="BF82" s="53" t="s">
        <v>5209</v>
      </c>
      <c r="BG82" s="53" t="s">
        <v>64</v>
      </c>
      <c r="BH82" s="53" t="s">
        <v>3765</v>
      </c>
      <c r="BI82" s="53" t="s">
        <v>192</v>
      </c>
      <c r="BJ82" s="53" t="s">
        <v>7646</v>
      </c>
      <c r="BK82" s="53">
        <v>65.5</v>
      </c>
      <c r="BL82" s="53">
        <v>5</v>
      </c>
      <c r="BM82" s="53">
        <v>41.5</v>
      </c>
      <c r="BN82" s="53">
        <v>15.5</v>
      </c>
      <c r="BO82" s="53" t="s">
        <v>170</v>
      </c>
      <c r="BP82" s="53" t="s">
        <v>3887</v>
      </c>
      <c r="BQ82" s="53" t="s">
        <v>171</v>
      </c>
      <c r="BR82" s="53" t="s">
        <v>5545</v>
      </c>
      <c r="BS82" s="52" t="s">
        <v>550</v>
      </c>
      <c r="BT82" s="53">
        <v>5.62E-2</v>
      </c>
      <c r="BU82" s="53">
        <v>4640021062296</v>
      </c>
      <c r="BV82" s="53" t="s">
        <v>173</v>
      </c>
      <c r="BW82" s="53" t="s">
        <v>174</v>
      </c>
      <c r="BX82" s="53" t="s">
        <v>175</v>
      </c>
      <c r="BY82" s="53" t="s">
        <v>176</v>
      </c>
      <c r="BZ82" s="53" t="s">
        <v>80</v>
      </c>
      <c r="CA82" s="53" t="s">
        <v>80</v>
      </c>
      <c r="CJ82" s="52" t="s">
        <v>551</v>
      </c>
      <c r="CK82" s="52" t="s">
        <v>7645</v>
      </c>
      <c r="CL82" s="52" t="s">
        <v>7644</v>
      </c>
      <c r="CM82" s="53" t="s">
        <v>3869</v>
      </c>
      <c r="CN82" s="53">
        <v>58600</v>
      </c>
      <c r="CO82" s="53">
        <v>50</v>
      </c>
      <c r="CP82" s="53" t="s">
        <v>3869</v>
      </c>
    </row>
    <row r="83" spans="1:94" x14ac:dyDescent="0.25">
      <c r="A83" s="53">
        <v>295</v>
      </c>
      <c r="B83" s="53">
        <v>35300</v>
      </c>
      <c r="C83" s="53">
        <v>500</v>
      </c>
      <c r="D83" s="53" t="s">
        <v>195</v>
      </c>
      <c r="E83" s="53" t="s">
        <v>5601</v>
      </c>
      <c r="F83" s="53" t="s">
        <v>3784</v>
      </c>
      <c r="G83" s="53" t="s">
        <v>545</v>
      </c>
      <c r="H83" s="53" t="s">
        <v>7637</v>
      </c>
      <c r="I83" s="53">
        <v>76</v>
      </c>
      <c r="J83" s="53">
        <v>86.8</v>
      </c>
      <c r="K83" s="53">
        <v>48.5</v>
      </c>
      <c r="L83" s="53">
        <v>72</v>
      </c>
      <c r="M83" s="53">
        <v>81.8</v>
      </c>
      <c r="N83" s="53">
        <v>33.200000000000003</v>
      </c>
      <c r="O83" s="53" t="s">
        <v>72</v>
      </c>
      <c r="P83" s="53" t="s">
        <v>73</v>
      </c>
      <c r="Q83" s="53" t="s">
        <v>84</v>
      </c>
      <c r="R83" s="53" t="s">
        <v>3781</v>
      </c>
      <c r="S83" s="52" t="s">
        <v>7643</v>
      </c>
      <c r="T83" s="53" t="s">
        <v>552</v>
      </c>
      <c r="U83" s="53" t="s">
        <v>55</v>
      </c>
      <c r="V83" s="53" t="s">
        <v>7642</v>
      </c>
      <c r="X83" s="53" t="s">
        <v>165</v>
      </c>
      <c r="Y83" s="53" t="s">
        <v>3802</v>
      </c>
      <c r="Z83" s="53">
        <v>4620017602149</v>
      </c>
      <c r="AA83" s="53" t="s">
        <v>56</v>
      </c>
      <c r="AB83" s="53">
        <v>23.2</v>
      </c>
      <c r="AC83" s="53">
        <v>0.245784</v>
      </c>
      <c r="AD83" s="53" t="s">
        <v>3776</v>
      </c>
      <c r="AE83" s="53" t="s">
        <v>3775</v>
      </c>
      <c r="AF83" s="53" t="s">
        <v>57</v>
      </c>
      <c r="AG83" s="53" t="s">
        <v>3774</v>
      </c>
      <c r="AH83" s="53" t="s">
        <v>58</v>
      </c>
      <c r="AI83" s="53" t="s">
        <v>3773</v>
      </c>
      <c r="AJ83" s="53" t="s">
        <v>520</v>
      </c>
      <c r="AK83" s="53" t="s">
        <v>520</v>
      </c>
      <c r="AL83" s="53" t="s">
        <v>76</v>
      </c>
      <c r="AM83" s="53" t="s">
        <v>5209</v>
      </c>
      <c r="AN83" s="52" t="s">
        <v>553</v>
      </c>
      <c r="AO83" s="52" t="s">
        <v>554</v>
      </c>
      <c r="AP83" s="52" t="s">
        <v>555</v>
      </c>
      <c r="AQ83" s="52" t="s">
        <v>556</v>
      </c>
      <c r="AR83" s="52" t="s">
        <v>557</v>
      </c>
      <c r="AY83" s="53" t="s">
        <v>131</v>
      </c>
      <c r="AZ83" s="53" t="s">
        <v>3874</v>
      </c>
      <c r="BA83" s="53" t="s">
        <v>79</v>
      </c>
      <c r="BB83" s="53" t="s">
        <v>3835</v>
      </c>
      <c r="BC83" s="53" t="s">
        <v>62</v>
      </c>
      <c r="BD83" s="53" t="s">
        <v>3767</v>
      </c>
      <c r="BE83" s="53" t="s">
        <v>76</v>
      </c>
      <c r="BF83" s="53" t="s">
        <v>5209</v>
      </c>
      <c r="BG83" s="53" t="s">
        <v>64</v>
      </c>
      <c r="BH83" s="53" t="s">
        <v>3765</v>
      </c>
      <c r="BI83" s="53" t="s">
        <v>201</v>
      </c>
      <c r="BJ83" s="53" t="s">
        <v>7641</v>
      </c>
      <c r="BK83" s="53">
        <v>76</v>
      </c>
      <c r="BL83" s="53">
        <v>5</v>
      </c>
      <c r="BM83" s="53">
        <v>48.5</v>
      </c>
      <c r="BN83" s="53">
        <v>17.3</v>
      </c>
      <c r="BO83" s="53" t="s">
        <v>170</v>
      </c>
      <c r="BP83" s="53" t="s">
        <v>3887</v>
      </c>
      <c r="BQ83" s="53" t="s">
        <v>171</v>
      </c>
      <c r="BR83" s="53" t="s">
        <v>5545</v>
      </c>
      <c r="BS83" s="52" t="s">
        <v>558</v>
      </c>
      <c r="BT83" s="53">
        <v>8.4900000000000003E-2</v>
      </c>
      <c r="BU83" s="53">
        <v>4620008197470</v>
      </c>
      <c r="BV83" s="53" t="s">
        <v>173</v>
      </c>
      <c r="BW83" s="53" t="s">
        <v>174</v>
      </c>
      <c r="BX83" s="53" t="s">
        <v>175</v>
      </c>
      <c r="BY83" s="53" t="s">
        <v>176</v>
      </c>
      <c r="BZ83" s="53" t="s">
        <v>80</v>
      </c>
      <c r="CA83" s="53" t="s">
        <v>80</v>
      </c>
      <c r="CJ83" s="52" t="s">
        <v>559</v>
      </c>
      <c r="CK83" s="52" t="s">
        <v>7640</v>
      </c>
      <c r="CL83" s="52" t="s">
        <v>7639</v>
      </c>
      <c r="CM83" s="53" t="s">
        <v>3869</v>
      </c>
      <c r="CN83" s="53">
        <v>70600</v>
      </c>
      <c r="CO83" s="53">
        <v>50</v>
      </c>
      <c r="CP83" s="53" t="s">
        <v>3869</v>
      </c>
    </row>
    <row r="84" spans="1:94" x14ac:dyDescent="0.25">
      <c r="A84" s="53">
        <v>295</v>
      </c>
      <c r="B84" s="53">
        <v>32849</v>
      </c>
      <c r="C84" s="53">
        <v>500</v>
      </c>
      <c r="D84" s="53" t="s">
        <v>205</v>
      </c>
      <c r="E84" s="53" t="s">
        <v>7638</v>
      </c>
      <c r="F84" s="53" t="s">
        <v>3784</v>
      </c>
      <c r="G84" s="53" t="s">
        <v>545</v>
      </c>
      <c r="H84" s="53" t="s">
        <v>7637</v>
      </c>
      <c r="I84" s="53">
        <v>86.5</v>
      </c>
      <c r="J84" s="53">
        <v>86.8</v>
      </c>
      <c r="K84" s="53">
        <v>48.5</v>
      </c>
      <c r="L84" s="53">
        <v>81.599999999999994</v>
      </c>
      <c r="M84" s="53">
        <v>81.8</v>
      </c>
      <c r="N84" s="53">
        <v>34.200000000000003</v>
      </c>
      <c r="O84" s="53" t="s">
        <v>72</v>
      </c>
      <c r="P84" s="53" t="s">
        <v>73</v>
      </c>
      <c r="Q84" s="53" t="s">
        <v>84</v>
      </c>
      <c r="R84" s="53" t="s">
        <v>3781</v>
      </c>
      <c r="S84" s="52" t="s">
        <v>7636</v>
      </c>
      <c r="T84" s="53" t="s">
        <v>560</v>
      </c>
      <c r="U84" s="53" t="s">
        <v>55</v>
      </c>
      <c r="V84" s="53" t="s">
        <v>7635</v>
      </c>
      <c r="X84" s="53" t="s">
        <v>165</v>
      </c>
      <c r="Y84" s="53" t="s">
        <v>3802</v>
      </c>
      <c r="Z84" s="53">
        <v>4620017602156</v>
      </c>
      <c r="AA84" s="53" t="s">
        <v>56</v>
      </c>
      <c r="AB84" s="53">
        <v>25.5</v>
      </c>
      <c r="AC84" s="53">
        <v>0.28501199999999999</v>
      </c>
      <c r="AD84" s="53" t="s">
        <v>3776</v>
      </c>
      <c r="AE84" s="53" t="s">
        <v>3775</v>
      </c>
      <c r="AF84" s="53" t="s">
        <v>57</v>
      </c>
      <c r="AG84" s="53" t="s">
        <v>3774</v>
      </c>
      <c r="AH84" s="53" t="s">
        <v>58</v>
      </c>
      <c r="AI84" s="53" t="s">
        <v>3773</v>
      </c>
      <c r="AJ84" s="53" t="s">
        <v>520</v>
      </c>
      <c r="AK84" s="53" t="s">
        <v>520</v>
      </c>
      <c r="AL84" s="53" t="s">
        <v>76</v>
      </c>
      <c r="AM84" s="53" t="s">
        <v>5209</v>
      </c>
      <c r="AN84" s="52" t="s">
        <v>561</v>
      </c>
      <c r="AO84" s="52" t="s">
        <v>562</v>
      </c>
      <c r="AP84" s="52" t="s">
        <v>563</v>
      </c>
      <c r="AQ84" s="52" t="s">
        <v>564</v>
      </c>
      <c r="AR84" s="52" t="s">
        <v>565</v>
      </c>
      <c r="AY84" s="53" t="s">
        <v>131</v>
      </c>
      <c r="AZ84" s="53" t="s">
        <v>3874</v>
      </c>
      <c r="BA84" s="53" t="s">
        <v>69</v>
      </c>
      <c r="BB84" s="53" t="s">
        <v>3889</v>
      </c>
      <c r="BC84" s="53" t="s">
        <v>62</v>
      </c>
      <c r="BD84" s="53" t="s">
        <v>3767</v>
      </c>
      <c r="BE84" s="53" t="s">
        <v>76</v>
      </c>
      <c r="BF84" s="53" t="s">
        <v>5209</v>
      </c>
      <c r="BG84" s="53" t="s">
        <v>64</v>
      </c>
      <c r="BH84" s="53" t="s">
        <v>3765</v>
      </c>
      <c r="BI84" s="53" t="s">
        <v>210</v>
      </c>
      <c r="BJ84" s="53" t="s">
        <v>7634</v>
      </c>
      <c r="BK84" s="53">
        <v>86.5</v>
      </c>
      <c r="BL84" s="53">
        <v>5</v>
      </c>
      <c r="BM84" s="53">
        <v>48.5</v>
      </c>
      <c r="BN84" s="53">
        <v>22.5</v>
      </c>
      <c r="BO84" s="53" t="s">
        <v>170</v>
      </c>
      <c r="BP84" s="53" t="s">
        <v>3887</v>
      </c>
      <c r="BQ84" s="53" t="s">
        <v>171</v>
      </c>
      <c r="BR84" s="53" t="s">
        <v>5545</v>
      </c>
      <c r="BS84" s="52" t="s">
        <v>566</v>
      </c>
      <c r="BT84" s="53">
        <v>9.9900000000000003E-2</v>
      </c>
      <c r="BU84" s="53">
        <v>4620008197357</v>
      </c>
      <c r="BV84" s="53" t="s">
        <v>173</v>
      </c>
      <c r="BW84" s="53" t="s">
        <v>174</v>
      </c>
      <c r="BX84" s="53" t="s">
        <v>175</v>
      </c>
      <c r="BY84" s="53" t="s">
        <v>176</v>
      </c>
      <c r="BZ84" s="53" t="s">
        <v>80</v>
      </c>
      <c r="CA84" s="53" t="s">
        <v>80</v>
      </c>
      <c r="CJ84" s="52" t="s">
        <v>567</v>
      </c>
      <c r="CK84" s="52" t="s">
        <v>7633</v>
      </c>
      <c r="CL84" s="52" t="s">
        <v>7632</v>
      </c>
      <c r="CM84" s="53" t="s">
        <v>3869</v>
      </c>
      <c r="CN84" s="53">
        <v>76200</v>
      </c>
      <c r="CO84" s="53">
        <v>50</v>
      </c>
      <c r="CP84" s="53" t="s">
        <v>3869</v>
      </c>
    </row>
    <row r="85" spans="1:94" x14ac:dyDescent="0.25">
      <c r="A85" s="53">
        <v>296</v>
      </c>
      <c r="B85" s="53">
        <v>8400</v>
      </c>
      <c r="C85" s="53">
        <v>400</v>
      </c>
      <c r="D85" s="53" t="s">
        <v>568</v>
      </c>
      <c r="E85" s="53" t="s">
        <v>7622</v>
      </c>
      <c r="F85" s="53" t="s">
        <v>3784</v>
      </c>
      <c r="G85" s="53" t="s">
        <v>7631</v>
      </c>
      <c r="H85" s="53" t="s">
        <v>7423</v>
      </c>
      <c r="I85" s="53">
        <v>40</v>
      </c>
      <c r="J85" s="53">
        <v>80</v>
      </c>
      <c r="K85" s="53">
        <v>2</v>
      </c>
      <c r="L85" s="53">
        <v>40</v>
      </c>
      <c r="M85" s="53">
        <v>80</v>
      </c>
      <c r="N85" s="53">
        <v>2</v>
      </c>
      <c r="Q85" s="53" t="s">
        <v>54</v>
      </c>
      <c r="R85" s="53" t="s">
        <v>5105</v>
      </c>
      <c r="S85" s="52" t="s">
        <v>7630</v>
      </c>
      <c r="T85" s="53" t="s">
        <v>7629</v>
      </c>
      <c r="U85" s="53" t="s">
        <v>55</v>
      </c>
      <c r="V85" s="53" t="s">
        <v>7628</v>
      </c>
      <c r="X85" s="53" t="s">
        <v>54</v>
      </c>
      <c r="Y85" s="53" t="s">
        <v>5105</v>
      </c>
      <c r="Z85" s="53">
        <v>4620017601562</v>
      </c>
      <c r="AA85" s="53" t="s">
        <v>56</v>
      </c>
      <c r="AB85" s="53">
        <v>5.65</v>
      </c>
      <c r="AC85" s="53">
        <v>8.6480000000000001E-2</v>
      </c>
      <c r="AD85" s="53" t="s">
        <v>3776</v>
      </c>
      <c r="AE85" s="53" t="s">
        <v>3775</v>
      </c>
      <c r="AF85" s="53" t="s">
        <v>57</v>
      </c>
      <c r="AG85" s="53" t="s">
        <v>3774</v>
      </c>
      <c r="AH85" s="53" t="s">
        <v>58</v>
      </c>
      <c r="AI85" s="53" t="s">
        <v>3773</v>
      </c>
      <c r="AJ85" s="53" t="s">
        <v>569</v>
      </c>
      <c r="AK85" s="53" t="s">
        <v>569</v>
      </c>
      <c r="AN85" s="52" t="s">
        <v>7627</v>
      </c>
      <c r="AO85" s="52" t="s">
        <v>7626</v>
      </c>
      <c r="AP85" s="52" t="s">
        <v>7625</v>
      </c>
      <c r="AQ85" s="52" t="s">
        <v>7624</v>
      </c>
      <c r="AY85" s="53" t="s">
        <v>60</v>
      </c>
      <c r="AZ85" s="53" t="s">
        <v>3769</v>
      </c>
      <c r="BA85" s="53" t="s">
        <v>90</v>
      </c>
      <c r="BB85" s="53" t="s">
        <v>3873</v>
      </c>
      <c r="BC85" s="53" t="s">
        <v>62</v>
      </c>
      <c r="BD85" s="53" t="s">
        <v>3767</v>
      </c>
      <c r="BE85" s="53" t="s">
        <v>63</v>
      </c>
      <c r="BF85" s="53" t="s">
        <v>5105</v>
      </c>
      <c r="BG85" s="53" t="s">
        <v>64</v>
      </c>
      <c r="BH85" s="53" t="s">
        <v>3765</v>
      </c>
      <c r="BZ85" s="53" t="s">
        <v>6818</v>
      </c>
      <c r="CA85" s="53" t="s">
        <v>460</v>
      </c>
      <c r="CB85" s="53" t="s">
        <v>65</v>
      </c>
      <c r="CC85" s="53" t="s">
        <v>66</v>
      </c>
      <c r="CD85" s="53">
        <v>3</v>
      </c>
      <c r="CF85" s="53" t="s">
        <v>67</v>
      </c>
      <c r="CJ85" s="52" t="s">
        <v>7623</v>
      </c>
    </row>
    <row r="86" spans="1:94" x14ac:dyDescent="0.25">
      <c r="A86" s="53">
        <v>296</v>
      </c>
      <c r="B86" s="53">
        <v>9890</v>
      </c>
      <c r="C86" s="53">
        <v>400</v>
      </c>
      <c r="D86" s="53" t="s">
        <v>568</v>
      </c>
      <c r="E86" s="53" t="s">
        <v>7622</v>
      </c>
      <c r="F86" s="53" t="s">
        <v>3784</v>
      </c>
      <c r="G86" s="53" t="s">
        <v>570</v>
      </c>
      <c r="H86" s="53" t="s">
        <v>7423</v>
      </c>
      <c r="I86" s="53">
        <v>40</v>
      </c>
      <c r="J86" s="53">
        <v>80</v>
      </c>
      <c r="K86" s="53">
        <v>2</v>
      </c>
      <c r="L86" s="53">
        <v>40</v>
      </c>
      <c r="M86" s="53">
        <v>80</v>
      </c>
      <c r="N86" s="53">
        <v>2</v>
      </c>
      <c r="Q86" s="53" t="s">
        <v>54</v>
      </c>
      <c r="R86" s="53" t="s">
        <v>5105</v>
      </c>
      <c r="S86" s="52" t="s">
        <v>7621</v>
      </c>
      <c r="T86" s="53" t="s">
        <v>571</v>
      </c>
      <c r="U86" s="53" t="s">
        <v>55</v>
      </c>
      <c r="V86" s="53" t="s">
        <v>7620</v>
      </c>
      <c r="X86" s="53" t="s">
        <v>54</v>
      </c>
      <c r="Y86" s="53" t="s">
        <v>5105</v>
      </c>
      <c r="Z86" s="53">
        <v>4620017601586</v>
      </c>
      <c r="AA86" s="53" t="s">
        <v>56</v>
      </c>
      <c r="AB86" s="53">
        <v>5.65</v>
      </c>
      <c r="AC86" s="53">
        <v>8.6480000000000001E-2</v>
      </c>
      <c r="AD86" s="53" t="s">
        <v>3776</v>
      </c>
      <c r="AE86" s="53" t="s">
        <v>3775</v>
      </c>
      <c r="AF86" s="53" t="s">
        <v>57</v>
      </c>
      <c r="AG86" s="53" t="s">
        <v>3774</v>
      </c>
      <c r="AH86" s="53" t="s">
        <v>58</v>
      </c>
      <c r="AI86" s="53" t="s">
        <v>3773</v>
      </c>
      <c r="AJ86" s="53" t="s">
        <v>569</v>
      </c>
      <c r="AK86" s="53" t="s">
        <v>569</v>
      </c>
      <c r="AN86" s="52" t="s">
        <v>572</v>
      </c>
      <c r="AO86" s="52" t="s">
        <v>573</v>
      </c>
      <c r="AP86" s="52" t="s">
        <v>574</v>
      </c>
      <c r="AY86" s="53" t="s">
        <v>60</v>
      </c>
      <c r="AZ86" s="53" t="s">
        <v>3769</v>
      </c>
      <c r="BA86" s="53" t="s">
        <v>90</v>
      </c>
      <c r="BB86" s="53" t="s">
        <v>3873</v>
      </c>
      <c r="BC86" s="53" t="s">
        <v>62</v>
      </c>
      <c r="BD86" s="53" t="s">
        <v>3767</v>
      </c>
      <c r="BE86" s="53" t="s">
        <v>63</v>
      </c>
      <c r="BF86" s="53" t="s">
        <v>5105</v>
      </c>
      <c r="BG86" s="53" t="s">
        <v>64</v>
      </c>
      <c r="BH86" s="53" t="s">
        <v>3765</v>
      </c>
      <c r="BZ86" s="53" t="s">
        <v>80</v>
      </c>
      <c r="CA86" s="53" t="s">
        <v>80</v>
      </c>
      <c r="CB86" s="53" t="s">
        <v>65</v>
      </c>
      <c r="CC86" s="53" t="s">
        <v>66</v>
      </c>
      <c r="CD86" s="53">
        <v>3</v>
      </c>
      <c r="CF86" s="53" t="s">
        <v>67</v>
      </c>
      <c r="CG86" s="52" t="s">
        <v>7619</v>
      </c>
      <c r="CH86" s="52" t="s">
        <v>7618</v>
      </c>
      <c r="CJ86" s="52" t="s">
        <v>575</v>
      </c>
      <c r="CK86" s="52" t="s">
        <v>7617</v>
      </c>
      <c r="CL86" s="52" t="s">
        <v>7616</v>
      </c>
    </row>
    <row r="87" spans="1:94" x14ac:dyDescent="0.25">
      <c r="A87" s="53">
        <v>296</v>
      </c>
      <c r="B87" s="53">
        <v>16758</v>
      </c>
      <c r="C87" s="53">
        <v>500</v>
      </c>
      <c r="D87" s="53" t="s">
        <v>576</v>
      </c>
      <c r="E87" s="53" t="s">
        <v>5622</v>
      </c>
      <c r="F87" s="53" t="s">
        <v>3784</v>
      </c>
      <c r="G87" s="53" t="s">
        <v>577</v>
      </c>
      <c r="H87" s="53" t="s">
        <v>7615</v>
      </c>
      <c r="I87" s="53">
        <v>40</v>
      </c>
      <c r="J87" s="53">
        <v>60</v>
      </c>
      <c r="K87" s="53">
        <v>22</v>
      </c>
      <c r="L87" s="53">
        <v>40</v>
      </c>
      <c r="M87" s="53">
        <v>50</v>
      </c>
      <c r="N87" s="53">
        <v>22</v>
      </c>
      <c r="O87" s="53" t="s">
        <v>72</v>
      </c>
      <c r="P87" s="53" t="s">
        <v>73</v>
      </c>
      <c r="Q87" s="53" t="s">
        <v>72</v>
      </c>
      <c r="R87" s="53" t="s">
        <v>73</v>
      </c>
      <c r="S87" s="52" t="s">
        <v>7614</v>
      </c>
      <c r="T87" s="53" t="s">
        <v>578</v>
      </c>
      <c r="U87" s="53" t="s">
        <v>55</v>
      </c>
      <c r="V87" s="53" t="s">
        <v>7613</v>
      </c>
      <c r="W87" s="53" t="s">
        <v>7613</v>
      </c>
      <c r="X87" s="53" t="s">
        <v>165</v>
      </c>
      <c r="Y87" s="53" t="s">
        <v>3802</v>
      </c>
      <c r="Z87" s="53">
        <v>4620017601593</v>
      </c>
      <c r="AA87" s="53" t="s">
        <v>56</v>
      </c>
      <c r="AB87" s="53">
        <v>7.6</v>
      </c>
      <c r="AC87" s="53">
        <v>7.3080000000000006E-2</v>
      </c>
      <c r="AD87" s="53" t="s">
        <v>3776</v>
      </c>
      <c r="AE87" s="53" t="s">
        <v>3775</v>
      </c>
      <c r="AF87" s="53" t="s">
        <v>579</v>
      </c>
      <c r="AG87" s="53" t="s">
        <v>3774</v>
      </c>
      <c r="AH87" s="53" t="s">
        <v>58</v>
      </c>
      <c r="AI87" s="53" t="s">
        <v>3773</v>
      </c>
      <c r="AJ87" s="53" t="s">
        <v>569</v>
      </c>
      <c r="AK87" s="53" t="s">
        <v>569</v>
      </c>
      <c r="AL87" s="53" t="s">
        <v>456</v>
      </c>
      <c r="AM87" s="53" t="s">
        <v>3872</v>
      </c>
      <c r="AN87" s="52" t="s">
        <v>580</v>
      </c>
      <c r="AO87" s="52" t="s">
        <v>581</v>
      </c>
      <c r="AP87" s="52" t="s">
        <v>582</v>
      </c>
      <c r="AQ87" s="52" t="s">
        <v>583</v>
      </c>
      <c r="AY87" s="53" t="s">
        <v>60</v>
      </c>
      <c r="AZ87" s="53" t="s">
        <v>3769</v>
      </c>
      <c r="BA87" s="53" t="s">
        <v>90</v>
      </c>
      <c r="BB87" s="53" t="s">
        <v>3873</v>
      </c>
      <c r="BC87" s="53" t="s">
        <v>62</v>
      </c>
      <c r="BD87" s="53" t="s">
        <v>3767</v>
      </c>
      <c r="BE87" s="53" t="s">
        <v>456</v>
      </c>
      <c r="BF87" s="53" t="s">
        <v>3872</v>
      </c>
      <c r="BG87" s="53" t="s">
        <v>64</v>
      </c>
      <c r="BH87" s="53" t="s">
        <v>3765</v>
      </c>
      <c r="BI87" s="53" t="s">
        <v>584</v>
      </c>
      <c r="BJ87" s="53" t="s">
        <v>584</v>
      </c>
      <c r="BK87" s="53">
        <v>40</v>
      </c>
      <c r="BL87" s="53">
        <v>10</v>
      </c>
      <c r="BM87" s="53">
        <v>22</v>
      </c>
      <c r="BN87" s="53">
        <v>6.94</v>
      </c>
      <c r="BO87" s="53" t="s">
        <v>229</v>
      </c>
      <c r="BP87" s="53" t="s">
        <v>3799</v>
      </c>
      <c r="BQ87" s="53" t="s">
        <v>585</v>
      </c>
      <c r="BR87" s="53" t="s">
        <v>7606</v>
      </c>
      <c r="BS87" s="52" t="s">
        <v>586</v>
      </c>
      <c r="BT87" s="53">
        <v>2.1600000000000001E-2</v>
      </c>
      <c r="BU87" s="53" t="s">
        <v>587</v>
      </c>
      <c r="BV87" s="53" t="s">
        <v>173</v>
      </c>
      <c r="BW87" s="53" t="s">
        <v>231</v>
      </c>
      <c r="BX87" s="53" t="s">
        <v>231</v>
      </c>
      <c r="BY87" s="53" t="s">
        <v>588</v>
      </c>
      <c r="BZ87" s="53" t="s">
        <v>6818</v>
      </c>
      <c r="CA87" s="53" t="s">
        <v>460</v>
      </c>
      <c r="CG87" s="52" t="s">
        <v>7612</v>
      </c>
      <c r="CH87" s="52" t="s">
        <v>7611</v>
      </c>
      <c r="CJ87" s="52" t="s">
        <v>589</v>
      </c>
      <c r="CK87" s="52" t="s">
        <v>7610</v>
      </c>
      <c r="CL87" s="52" t="s">
        <v>7609</v>
      </c>
      <c r="CM87" s="53" t="s">
        <v>3869</v>
      </c>
    </row>
    <row r="88" spans="1:94" x14ac:dyDescent="0.25">
      <c r="A88" s="53">
        <v>296</v>
      </c>
      <c r="B88" s="53">
        <v>18839</v>
      </c>
      <c r="C88" s="53">
        <v>500</v>
      </c>
      <c r="D88" s="53" t="s">
        <v>576</v>
      </c>
      <c r="E88" s="53" t="s">
        <v>5622</v>
      </c>
      <c r="F88" s="53" t="s">
        <v>3784</v>
      </c>
      <c r="G88" s="53" t="s">
        <v>590</v>
      </c>
      <c r="H88" s="53" t="s">
        <v>7480</v>
      </c>
      <c r="I88" s="53">
        <v>40</v>
      </c>
      <c r="J88" s="53">
        <v>60</v>
      </c>
      <c r="K88" s="53">
        <v>22</v>
      </c>
      <c r="L88" s="53">
        <v>40</v>
      </c>
      <c r="M88" s="53">
        <v>50</v>
      </c>
      <c r="N88" s="53">
        <v>22</v>
      </c>
      <c r="O88" s="53" t="s">
        <v>72</v>
      </c>
      <c r="P88" s="53" t="s">
        <v>73</v>
      </c>
      <c r="Q88" s="53" t="s">
        <v>72</v>
      </c>
      <c r="R88" s="53" t="s">
        <v>73</v>
      </c>
      <c r="S88" s="52" t="s">
        <v>7608</v>
      </c>
      <c r="T88" s="53" t="s">
        <v>591</v>
      </c>
      <c r="U88" s="53" t="s">
        <v>55</v>
      </c>
      <c r="V88" s="53" t="s">
        <v>7607</v>
      </c>
      <c r="X88" s="53" t="s">
        <v>165</v>
      </c>
      <c r="Y88" s="53" t="s">
        <v>3802</v>
      </c>
      <c r="Z88" s="53">
        <v>4620017601616</v>
      </c>
      <c r="AA88" s="53" t="s">
        <v>56</v>
      </c>
      <c r="AB88" s="53">
        <v>7.6</v>
      </c>
      <c r="AC88" s="53">
        <v>7.3080000000000006E-2</v>
      </c>
      <c r="AD88" s="53" t="s">
        <v>3776</v>
      </c>
      <c r="AE88" s="53" t="s">
        <v>3775</v>
      </c>
      <c r="AF88" s="53" t="s">
        <v>579</v>
      </c>
      <c r="AG88" s="53" t="s">
        <v>3774</v>
      </c>
      <c r="AH88" s="53" t="s">
        <v>58</v>
      </c>
      <c r="AI88" s="53" t="s">
        <v>3773</v>
      </c>
      <c r="AJ88" s="53" t="s">
        <v>569</v>
      </c>
      <c r="AK88" s="53" t="s">
        <v>569</v>
      </c>
      <c r="AL88" s="53" t="s">
        <v>76</v>
      </c>
      <c r="AM88" s="53" t="s">
        <v>5209</v>
      </c>
      <c r="AN88" s="52" t="s">
        <v>592</v>
      </c>
      <c r="AO88" s="52" t="s">
        <v>593</v>
      </c>
      <c r="AP88" s="52" t="s">
        <v>594</v>
      </c>
      <c r="AY88" s="53" t="s">
        <v>60</v>
      </c>
      <c r="AZ88" s="53" t="s">
        <v>3769</v>
      </c>
      <c r="BA88" s="53" t="s">
        <v>90</v>
      </c>
      <c r="BB88" s="53" t="s">
        <v>3873</v>
      </c>
      <c r="BC88" s="53" t="s">
        <v>62</v>
      </c>
      <c r="BD88" s="53" t="s">
        <v>3767</v>
      </c>
      <c r="BE88" s="53" t="s">
        <v>76</v>
      </c>
      <c r="BF88" s="53" t="s">
        <v>5209</v>
      </c>
      <c r="BG88" s="53" t="s">
        <v>64</v>
      </c>
      <c r="BH88" s="53" t="s">
        <v>3765</v>
      </c>
      <c r="BI88" s="53" t="s">
        <v>584</v>
      </c>
      <c r="BJ88" s="53" t="s">
        <v>584</v>
      </c>
      <c r="BK88" s="53">
        <v>40</v>
      </c>
      <c r="BL88" s="53">
        <v>10</v>
      </c>
      <c r="BM88" s="53">
        <v>22</v>
      </c>
      <c r="BN88" s="53">
        <v>6.94</v>
      </c>
      <c r="BO88" s="53" t="s">
        <v>229</v>
      </c>
      <c r="BP88" s="53" t="s">
        <v>3799</v>
      </c>
      <c r="BQ88" s="53" t="s">
        <v>585</v>
      </c>
      <c r="BR88" s="53" t="s">
        <v>7606</v>
      </c>
      <c r="BS88" s="52" t="s">
        <v>595</v>
      </c>
      <c r="BT88" s="53">
        <v>2.1600000000000001E-2</v>
      </c>
      <c r="BU88" s="53" t="s">
        <v>587</v>
      </c>
      <c r="BV88" s="53" t="s">
        <v>173</v>
      </c>
      <c r="BW88" s="53" t="s">
        <v>231</v>
      </c>
      <c r="BX88" s="53" t="s">
        <v>231</v>
      </c>
      <c r="BY88" s="53" t="s">
        <v>588</v>
      </c>
      <c r="BZ88" s="53" t="s">
        <v>80</v>
      </c>
      <c r="CA88" s="53" t="s">
        <v>80</v>
      </c>
      <c r="CG88" s="52" t="s">
        <v>7605</v>
      </c>
      <c r="CH88" s="52" t="s">
        <v>7604</v>
      </c>
      <c r="CJ88" s="52" t="s">
        <v>596</v>
      </c>
      <c r="CK88" s="52" t="s">
        <v>7603</v>
      </c>
      <c r="CL88" s="52" t="s">
        <v>7602</v>
      </c>
      <c r="CM88" s="53" t="s">
        <v>3869</v>
      </c>
    </row>
    <row r="89" spans="1:94" x14ac:dyDescent="0.25">
      <c r="A89" s="53">
        <v>297</v>
      </c>
      <c r="B89" s="53">
        <v>10000</v>
      </c>
      <c r="C89" s="53">
        <v>200</v>
      </c>
      <c r="D89" s="53" t="s">
        <v>7601</v>
      </c>
      <c r="E89" s="53" t="s">
        <v>7600</v>
      </c>
      <c r="F89" s="53" t="s">
        <v>3784</v>
      </c>
      <c r="G89" s="53" t="s">
        <v>7599</v>
      </c>
      <c r="H89" s="53" t="s">
        <v>7598</v>
      </c>
      <c r="I89" s="53">
        <v>60</v>
      </c>
      <c r="J89" s="53">
        <v>69</v>
      </c>
      <c r="K89" s="53">
        <v>17</v>
      </c>
      <c r="L89" s="53">
        <v>60</v>
      </c>
      <c r="M89" s="53">
        <v>69</v>
      </c>
      <c r="N89" s="53">
        <v>17</v>
      </c>
      <c r="O89" s="53" t="s">
        <v>72</v>
      </c>
      <c r="Q89" s="53" t="s">
        <v>84</v>
      </c>
      <c r="S89" s="52" t="s">
        <v>7597</v>
      </c>
      <c r="T89" s="53" t="s">
        <v>3697</v>
      </c>
      <c r="U89" s="53" t="s">
        <v>55</v>
      </c>
      <c r="V89" s="53" t="s">
        <v>7596</v>
      </c>
      <c r="X89" s="53" t="s">
        <v>86</v>
      </c>
      <c r="Z89" s="53">
        <v>4607092314013</v>
      </c>
      <c r="AA89" s="53" t="s">
        <v>56</v>
      </c>
      <c r="AB89" s="53">
        <v>15</v>
      </c>
      <c r="AC89" s="53">
        <v>0.115192</v>
      </c>
      <c r="AD89" s="53" t="s">
        <v>3776</v>
      </c>
      <c r="AF89" s="53" t="s">
        <v>57</v>
      </c>
      <c r="AH89" s="53" t="s">
        <v>58</v>
      </c>
      <c r="AJ89" s="53" t="s">
        <v>7488</v>
      </c>
      <c r="AL89" s="53" t="s">
        <v>76</v>
      </c>
      <c r="AN89" s="52" t="s">
        <v>7595</v>
      </c>
      <c r="AO89" s="52" t="s">
        <v>7594</v>
      </c>
      <c r="AY89" s="53" t="s">
        <v>60</v>
      </c>
      <c r="BA89" s="53" t="s">
        <v>112</v>
      </c>
      <c r="BC89" s="53" t="s">
        <v>62</v>
      </c>
      <c r="BE89" s="53" t="s">
        <v>76</v>
      </c>
      <c r="BG89" s="53" t="s">
        <v>64</v>
      </c>
      <c r="CJ89" s="52" t="s">
        <v>7593</v>
      </c>
    </row>
    <row r="90" spans="1:94" x14ac:dyDescent="0.25">
      <c r="A90" s="53">
        <v>297</v>
      </c>
      <c r="B90" s="53">
        <v>16000</v>
      </c>
      <c r="C90" s="53">
        <v>400</v>
      </c>
      <c r="D90" s="53" t="s">
        <v>7592</v>
      </c>
      <c r="E90" s="53" t="s">
        <v>7591</v>
      </c>
      <c r="F90" s="53" t="s">
        <v>3784</v>
      </c>
      <c r="G90" s="53" t="s">
        <v>7583</v>
      </c>
      <c r="H90" s="53" t="s">
        <v>7582</v>
      </c>
      <c r="I90" s="53">
        <v>105</v>
      </c>
      <c r="J90" s="53">
        <v>82</v>
      </c>
      <c r="K90" s="53">
        <v>17</v>
      </c>
      <c r="L90" s="53">
        <v>105</v>
      </c>
      <c r="M90" s="53">
        <v>82</v>
      </c>
      <c r="N90" s="53">
        <v>17</v>
      </c>
      <c r="O90" s="53" t="s">
        <v>72</v>
      </c>
      <c r="Q90" s="53" t="s">
        <v>84</v>
      </c>
      <c r="S90" s="52" t="s">
        <v>7590</v>
      </c>
      <c r="T90" s="53" t="s">
        <v>3698</v>
      </c>
      <c r="U90" s="53" t="s">
        <v>55</v>
      </c>
      <c r="V90" s="53" t="s">
        <v>7589</v>
      </c>
      <c r="X90" s="53" t="s">
        <v>54</v>
      </c>
      <c r="Z90" s="53">
        <v>4607092312187</v>
      </c>
      <c r="AA90" s="53" t="s">
        <v>56</v>
      </c>
      <c r="AB90" s="53">
        <v>27.5</v>
      </c>
      <c r="AC90" s="53">
        <v>0.18748000000000001</v>
      </c>
      <c r="AD90" s="53" t="s">
        <v>3776</v>
      </c>
      <c r="AF90" s="53" t="s">
        <v>57</v>
      </c>
      <c r="AH90" s="53" t="s">
        <v>58</v>
      </c>
      <c r="AJ90" s="53" t="s">
        <v>7488</v>
      </c>
      <c r="AL90" s="53" t="s">
        <v>76</v>
      </c>
      <c r="AN90" s="52" t="s">
        <v>7588</v>
      </c>
      <c r="AO90" s="52" t="s">
        <v>7587</v>
      </c>
      <c r="AY90" s="53" t="s">
        <v>60</v>
      </c>
      <c r="BA90" s="53" t="s">
        <v>61</v>
      </c>
      <c r="BC90" s="53" t="s">
        <v>62</v>
      </c>
      <c r="BE90" s="53" t="s">
        <v>76</v>
      </c>
      <c r="BG90" s="53" t="s">
        <v>64</v>
      </c>
      <c r="CJ90" s="52" t="s">
        <v>7586</v>
      </c>
    </row>
    <row r="91" spans="1:94" x14ac:dyDescent="0.25">
      <c r="A91" s="53">
        <v>297</v>
      </c>
      <c r="B91" s="53">
        <v>11700</v>
      </c>
      <c r="C91" s="53">
        <v>400</v>
      </c>
      <c r="D91" s="53" t="s">
        <v>7585</v>
      </c>
      <c r="E91" s="53" t="s">
        <v>7584</v>
      </c>
      <c r="F91" s="53" t="s">
        <v>3784</v>
      </c>
      <c r="G91" s="53" t="s">
        <v>7583</v>
      </c>
      <c r="H91" s="53" t="s">
        <v>7582</v>
      </c>
      <c r="I91" s="53">
        <v>65</v>
      </c>
      <c r="J91" s="53">
        <v>82</v>
      </c>
      <c r="K91" s="53">
        <v>17</v>
      </c>
      <c r="L91" s="53">
        <v>65</v>
      </c>
      <c r="M91" s="53">
        <v>82</v>
      </c>
      <c r="N91" s="53">
        <v>17</v>
      </c>
      <c r="O91" s="53" t="s">
        <v>72</v>
      </c>
      <c r="Q91" s="53" t="s">
        <v>84</v>
      </c>
      <c r="S91" s="52" t="s">
        <v>7581</v>
      </c>
      <c r="T91" s="53" t="s">
        <v>3699</v>
      </c>
      <c r="U91" s="53" t="s">
        <v>55</v>
      </c>
      <c r="V91" s="53" t="s">
        <v>7580</v>
      </c>
      <c r="X91" s="53" t="s">
        <v>54</v>
      </c>
      <c r="Z91" s="53">
        <v>4607092312156</v>
      </c>
      <c r="AA91" s="53" t="s">
        <v>56</v>
      </c>
      <c r="AB91" s="53">
        <v>19.7</v>
      </c>
      <c r="AC91" s="53">
        <v>0.111112</v>
      </c>
      <c r="AD91" s="53" t="s">
        <v>3776</v>
      </c>
      <c r="AF91" s="53" t="s">
        <v>57</v>
      </c>
      <c r="AH91" s="53" t="s">
        <v>58</v>
      </c>
      <c r="AJ91" s="53" t="s">
        <v>7488</v>
      </c>
      <c r="AL91" s="53" t="s">
        <v>76</v>
      </c>
      <c r="AN91" s="52" t="s">
        <v>7579</v>
      </c>
      <c r="AO91" s="52" t="s">
        <v>7578</v>
      </c>
      <c r="AY91" s="53" t="s">
        <v>60</v>
      </c>
      <c r="BA91" s="53" t="s">
        <v>112</v>
      </c>
      <c r="BC91" s="53" t="s">
        <v>62</v>
      </c>
      <c r="BE91" s="53" t="s">
        <v>76</v>
      </c>
      <c r="BG91" s="53" t="s">
        <v>64</v>
      </c>
      <c r="CJ91" s="52" t="s">
        <v>7577</v>
      </c>
    </row>
    <row r="92" spans="1:94" x14ac:dyDescent="0.25">
      <c r="A92" s="53">
        <v>297</v>
      </c>
      <c r="B92" s="53">
        <v>14600</v>
      </c>
      <c r="C92" s="53">
        <v>400</v>
      </c>
      <c r="D92" s="53" t="s">
        <v>531</v>
      </c>
      <c r="E92" s="53" t="s">
        <v>7576</v>
      </c>
      <c r="F92" s="53" t="s">
        <v>3784</v>
      </c>
      <c r="G92" s="53" t="s">
        <v>7566</v>
      </c>
      <c r="H92" s="53" t="s">
        <v>7575</v>
      </c>
      <c r="I92" s="53">
        <v>75</v>
      </c>
      <c r="J92" s="53">
        <v>82</v>
      </c>
      <c r="K92" s="53">
        <v>17</v>
      </c>
      <c r="L92" s="53">
        <v>75</v>
      </c>
      <c r="M92" s="53">
        <v>82</v>
      </c>
      <c r="N92" s="53">
        <v>17</v>
      </c>
      <c r="O92" s="53" t="s">
        <v>72</v>
      </c>
      <c r="Q92" s="53" t="s">
        <v>84</v>
      </c>
      <c r="S92" s="52" t="s">
        <v>7574</v>
      </c>
      <c r="T92" s="53" t="s">
        <v>3700</v>
      </c>
      <c r="U92" s="53" t="s">
        <v>55</v>
      </c>
      <c r="V92" s="53" t="s">
        <v>7573</v>
      </c>
      <c r="X92" s="53" t="s">
        <v>54</v>
      </c>
      <c r="Z92" s="53">
        <v>4607092312163</v>
      </c>
      <c r="AA92" s="53" t="s">
        <v>56</v>
      </c>
      <c r="AB92" s="53">
        <v>21.5</v>
      </c>
      <c r="AC92" s="53">
        <v>0.12893399999999999</v>
      </c>
      <c r="AD92" s="53" t="s">
        <v>3776</v>
      </c>
      <c r="AF92" s="53" t="s">
        <v>57</v>
      </c>
      <c r="AH92" s="53" t="s">
        <v>58</v>
      </c>
      <c r="AJ92" s="53" t="s">
        <v>7488</v>
      </c>
      <c r="AL92" s="53" t="s">
        <v>76</v>
      </c>
      <c r="AN92" s="52" t="s">
        <v>7572</v>
      </c>
      <c r="AO92" s="52" t="s">
        <v>7571</v>
      </c>
      <c r="AP92" s="52" t="s">
        <v>7570</v>
      </c>
      <c r="AY92" s="53" t="s">
        <v>60</v>
      </c>
      <c r="BA92" s="53" t="s">
        <v>79</v>
      </c>
      <c r="BC92" s="53" t="s">
        <v>62</v>
      </c>
      <c r="BE92" s="53" t="s">
        <v>76</v>
      </c>
      <c r="BG92" s="53" t="s">
        <v>64</v>
      </c>
      <c r="CJ92" s="52" t="s">
        <v>7569</v>
      </c>
    </row>
    <row r="93" spans="1:94" x14ac:dyDescent="0.25">
      <c r="A93" s="53">
        <v>297</v>
      </c>
      <c r="B93" s="53">
        <v>15200</v>
      </c>
      <c r="C93" s="53">
        <v>400</v>
      </c>
      <c r="D93" s="53" t="s">
        <v>7568</v>
      </c>
      <c r="E93" s="53" t="s">
        <v>7567</v>
      </c>
      <c r="F93" s="53" t="s">
        <v>3784</v>
      </c>
      <c r="G93" s="53" t="s">
        <v>7566</v>
      </c>
      <c r="H93" s="53" t="s">
        <v>7565</v>
      </c>
      <c r="I93" s="53">
        <v>85</v>
      </c>
      <c r="J93" s="53">
        <v>82</v>
      </c>
      <c r="K93" s="53">
        <v>17</v>
      </c>
      <c r="L93" s="53">
        <v>85</v>
      </c>
      <c r="M93" s="53">
        <v>82</v>
      </c>
      <c r="N93" s="53">
        <v>17</v>
      </c>
      <c r="O93" s="53" t="s">
        <v>72</v>
      </c>
      <c r="Q93" s="53" t="s">
        <v>84</v>
      </c>
      <c r="S93" s="52" t="s">
        <v>7564</v>
      </c>
      <c r="T93" s="53" t="s">
        <v>3701</v>
      </c>
      <c r="U93" s="53" t="s">
        <v>55</v>
      </c>
      <c r="V93" s="53" t="s">
        <v>7563</v>
      </c>
      <c r="X93" s="53" t="s">
        <v>54</v>
      </c>
      <c r="Z93" s="53">
        <v>4607092312170</v>
      </c>
      <c r="AA93" s="53" t="s">
        <v>56</v>
      </c>
      <c r="AB93" s="53">
        <v>23.5</v>
      </c>
      <c r="AC93" s="53">
        <v>0.15486</v>
      </c>
      <c r="AD93" s="53" t="s">
        <v>3776</v>
      </c>
      <c r="AF93" s="53" t="s">
        <v>57</v>
      </c>
      <c r="AH93" s="53" t="s">
        <v>58</v>
      </c>
      <c r="AJ93" s="53" t="s">
        <v>7488</v>
      </c>
      <c r="AL93" s="53" t="s">
        <v>76</v>
      </c>
      <c r="AN93" s="52" t="s">
        <v>7562</v>
      </c>
      <c r="AO93" s="52" t="s">
        <v>7561</v>
      </c>
      <c r="AP93" s="52" t="s">
        <v>7560</v>
      </c>
      <c r="AY93" s="53" t="s">
        <v>60</v>
      </c>
      <c r="BA93" s="53" t="s">
        <v>69</v>
      </c>
      <c r="BC93" s="53" t="s">
        <v>62</v>
      </c>
      <c r="BE93" s="53" t="s">
        <v>76</v>
      </c>
      <c r="BG93" s="53" t="s">
        <v>64</v>
      </c>
      <c r="CJ93" s="52" t="s">
        <v>7559</v>
      </c>
    </row>
    <row r="94" spans="1:94" x14ac:dyDescent="0.25">
      <c r="A94" s="53">
        <v>297</v>
      </c>
      <c r="B94" s="53">
        <v>23200</v>
      </c>
      <c r="C94" s="53">
        <v>300</v>
      </c>
      <c r="D94" s="53" t="s">
        <v>133</v>
      </c>
      <c r="E94" s="53" t="s">
        <v>7551</v>
      </c>
      <c r="F94" s="53" t="s">
        <v>3784</v>
      </c>
      <c r="G94" s="53" t="s">
        <v>7558</v>
      </c>
      <c r="H94" s="53" t="s">
        <v>7557</v>
      </c>
      <c r="I94" s="53">
        <v>30</v>
      </c>
      <c r="J94" s="53">
        <v>190</v>
      </c>
      <c r="K94" s="53">
        <v>31</v>
      </c>
      <c r="L94" s="53">
        <v>30</v>
      </c>
      <c r="M94" s="53">
        <v>190</v>
      </c>
      <c r="N94" s="53">
        <v>31</v>
      </c>
      <c r="O94" s="53" t="s">
        <v>72</v>
      </c>
      <c r="Q94" s="53" t="s">
        <v>84</v>
      </c>
      <c r="S94" s="52" t="s">
        <v>7556</v>
      </c>
      <c r="T94" s="53" t="s">
        <v>3702</v>
      </c>
      <c r="U94" s="53" t="s">
        <v>55</v>
      </c>
      <c r="V94" s="53" t="s">
        <v>7555</v>
      </c>
      <c r="X94" s="53" t="s">
        <v>136</v>
      </c>
      <c r="Z94" s="53">
        <v>4607092312194</v>
      </c>
      <c r="AA94" s="53" t="s">
        <v>56</v>
      </c>
      <c r="AB94" s="53">
        <v>34.6</v>
      </c>
      <c r="AC94" s="53">
        <v>0.25136999999999998</v>
      </c>
      <c r="AD94" s="53" t="s">
        <v>3776</v>
      </c>
      <c r="AF94" s="53" t="s">
        <v>57</v>
      </c>
      <c r="AH94" s="53" t="s">
        <v>58</v>
      </c>
      <c r="AJ94" s="53" t="s">
        <v>7488</v>
      </c>
      <c r="AL94" s="53" t="s">
        <v>76</v>
      </c>
      <c r="AN94" s="52" t="s">
        <v>7554</v>
      </c>
      <c r="AO94" s="52" t="s">
        <v>7553</v>
      </c>
      <c r="AY94" s="53" t="s">
        <v>131</v>
      </c>
      <c r="BA94" s="53" t="s">
        <v>90</v>
      </c>
      <c r="BC94" s="53" t="s">
        <v>62</v>
      </c>
      <c r="BE94" s="53" t="s">
        <v>76</v>
      </c>
      <c r="BG94" s="53" t="s">
        <v>64</v>
      </c>
      <c r="CJ94" s="52" t="s">
        <v>7552</v>
      </c>
    </row>
    <row r="95" spans="1:94" x14ac:dyDescent="0.25">
      <c r="A95" s="53">
        <v>297</v>
      </c>
      <c r="B95" s="53">
        <v>18400</v>
      </c>
      <c r="C95" s="53">
        <v>300</v>
      </c>
      <c r="D95" s="53" t="s">
        <v>133</v>
      </c>
      <c r="E95" s="53" t="s">
        <v>7551</v>
      </c>
      <c r="F95" s="53" t="s">
        <v>3784</v>
      </c>
      <c r="G95" s="53" t="s">
        <v>7550</v>
      </c>
      <c r="H95" s="53" t="s">
        <v>7549</v>
      </c>
      <c r="I95" s="53">
        <v>30</v>
      </c>
      <c r="J95" s="53">
        <v>188</v>
      </c>
      <c r="K95" s="53">
        <v>31</v>
      </c>
      <c r="L95" s="53">
        <v>30</v>
      </c>
      <c r="M95" s="53">
        <v>188</v>
      </c>
      <c r="N95" s="53">
        <v>31</v>
      </c>
      <c r="O95" s="53" t="s">
        <v>72</v>
      </c>
      <c r="Q95" s="53" t="s">
        <v>84</v>
      </c>
      <c r="S95" s="52" t="s">
        <v>7548</v>
      </c>
      <c r="T95" s="53" t="s">
        <v>3703</v>
      </c>
      <c r="U95" s="53" t="s">
        <v>55</v>
      </c>
      <c r="V95" s="53" t="s">
        <v>7547</v>
      </c>
      <c r="X95" s="53" t="s">
        <v>136</v>
      </c>
      <c r="Z95" s="53">
        <v>4607092314006</v>
      </c>
      <c r="AA95" s="53" t="s">
        <v>56</v>
      </c>
      <c r="AB95" s="53">
        <v>32.5</v>
      </c>
      <c r="AC95" s="53">
        <v>0.25136999999999998</v>
      </c>
      <c r="AD95" s="53" t="s">
        <v>3776</v>
      </c>
      <c r="AF95" s="53" t="s">
        <v>57</v>
      </c>
      <c r="AH95" s="53" t="s">
        <v>58</v>
      </c>
      <c r="AJ95" s="53" t="s">
        <v>7488</v>
      </c>
      <c r="AL95" s="53" t="s">
        <v>76</v>
      </c>
      <c r="AN95" s="52" t="s">
        <v>7546</v>
      </c>
      <c r="AO95" s="52" t="s">
        <v>7545</v>
      </c>
      <c r="AY95" s="53" t="s">
        <v>131</v>
      </c>
      <c r="BA95" s="53" t="s">
        <v>90</v>
      </c>
      <c r="BC95" s="53" t="s">
        <v>62</v>
      </c>
      <c r="BE95" s="53" t="s">
        <v>76</v>
      </c>
      <c r="BG95" s="53" t="s">
        <v>64</v>
      </c>
      <c r="CJ95" s="52" t="s">
        <v>7544</v>
      </c>
    </row>
    <row r="96" spans="1:94" x14ac:dyDescent="0.25">
      <c r="A96" s="53">
        <v>297</v>
      </c>
      <c r="B96" s="53">
        <v>20300</v>
      </c>
      <c r="C96" s="53">
        <v>300</v>
      </c>
      <c r="D96" s="53" t="s">
        <v>151</v>
      </c>
      <c r="E96" s="53" t="s">
        <v>7536</v>
      </c>
      <c r="F96" s="53" t="s">
        <v>3784</v>
      </c>
      <c r="G96" s="53" t="s">
        <v>7543</v>
      </c>
      <c r="H96" s="53" t="s">
        <v>7542</v>
      </c>
      <c r="I96" s="53">
        <v>50</v>
      </c>
      <c r="J96" s="53">
        <v>190</v>
      </c>
      <c r="K96" s="53">
        <v>31.5</v>
      </c>
      <c r="L96" s="53">
        <v>50</v>
      </c>
      <c r="M96" s="53">
        <v>190</v>
      </c>
      <c r="N96" s="53">
        <v>31.5</v>
      </c>
      <c r="O96" s="53" t="s">
        <v>72</v>
      </c>
      <c r="Q96" s="53" t="s">
        <v>84</v>
      </c>
      <c r="S96" s="52" t="s">
        <v>7541</v>
      </c>
      <c r="T96" s="53" t="s">
        <v>3704</v>
      </c>
      <c r="U96" s="53" t="s">
        <v>55</v>
      </c>
      <c r="V96" s="53" t="s">
        <v>7540</v>
      </c>
      <c r="X96" s="53" t="s">
        <v>136</v>
      </c>
      <c r="Z96" s="53">
        <v>4607092315249</v>
      </c>
      <c r="AA96" s="53" t="s">
        <v>56</v>
      </c>
      <c r="AB96" s="53">
        <v>43.3</v>
      </c>
      <c r="AC96" s="53">
        <v>0.37296000000000001</v>
      </c>
      <c r="AD96" s="53" t="s">
        <v>3776</v>
      </c>
      <c r="AF96" s="53" t="s">
        <v>57</v>
      </c>
      <c r="AH96" s="53" t="s">
        <v>58</v>
      </c>
      <c r="AJ96" s="53" t="s">
        <v>7488</v>
      </c>
      <c r="AL96" s="53" t="s">
        <v>76</v>
      </c>
      <c r="AN96" s="52" t="s">
        <v>7539</v>
      </c>
      <c r="AO96" s="52" t="s">
        <v>7538</v>
      </c>
      <c r="AY96" s="53" t="s">
        <v>131</v>
      </c>
      <c r="BA96" s="53" t="s">
        <v>90</v>
      </c>
      <c r="BC96" s="53" t="s">
        <v>62</v>
      </c>
      <c r="BE96" s="53" t="s">
        <v>76</v>
      </c>
      <c r="BG96" s="53" t="s">
        <v>64</v>
      </c>
      <c r="CJ96" s="52" t="s">
        <v>7537</v>
      </c>
    </row>
    <row r="97" spans="1:91" x14ac:dyDescent="0.25">
      <c r="A97" s="53">
        <v>297</v>
      </c>
      <c r="B97" s="53">
        <v>22400</v>
      </c>
      <c r="C97" s="53">
        <v>300</v>
      </c>
      <c r="D97" s="53" t="s">
        <v>151</v>
      </c>
      <c r="E97" s="53" t="s">
        <v>7536</v>
      </c>
      <c r="F97" s="53" t="s">
        <v>3784</v>
      </c>
      <c r="G97" s="53" t="s">
        <v>7535</v>
      </c>
      <c r="H97" s="53" t="s">
        <v>7534</v>
      </c>
      <c r="I97" s="53">
        <v>50</v>
      </c>
      <c r="J97" s="53">
        <v>190</v>
      </c>
      <c r="K97" s="53">
        <v>31.5</v>
      </c>
      <c r="L97" s="53">
        <v>50</v>
      </c>
      <c r="M97" s="53">
        <v>190</v>
      </c>
      <c r="N97" s="53">
        <v>31.5</v>
      </c>
      <c r="O97" s="53" t="s">
        <v>72</v>
      </c>
      <c r="Q97" s="53" t="s">
        <v>84</v>
      </c>
      <c r="S97" s="52" t="s">
        <v>7533</v>
      </c>
      <c r="T97" s="53" t="s">
        <v>3705</v>
      </c>
      <c r="U97" s="53" t="s">
        <v>55</v>
      </c>
      <c r="V97" s="53" t="s">
        <v>7532</v>
      </c>
      <c r="X97" s="53" t="s">
        <v>136</v>
      </c>
      <c r="Z97" s="53">
        <v>4607092315256</v>
      </c>
      <c r="AA97" s="53" t="s">
        <v>56</v>
      </c>
      <c r="AB97" s="53">
        <v>47.8</v>
      </c>
      <c r="AC97" s="53">
        <v>0.37296000000000001</v>
      </c>
      <c r="AD97" s="53" t="s">
        <v>3776</v>
      </c>
      <c r="AF97" s="53" t="s">
        <v>57</v>
      </c>
      <c r="AH97" s="53" t="s">
        <v>58</v>
      </c>
      <c r="AJ97" s="53" t="s">
        <v>7488</v>
      </c>
      <c r="AL97" s="53" t="s">
        <v>76</v>
      </c>
      <c r="AN97" s="52" t="s">
        <v>7531</v>
      </c>
      <c r="AO97" s="52" t="s">
        <v>7530</v>
      </c>
      <c r="AY97" s="53" t="s">
        <v>131</v>
      </c>
      <c r="BA97" s="53" t="s">
        <v>90</v>
      </c>
      <c r="BC97" s="53" t="s">
        <v>62</v>
      </c>
      <c r="BE97" s="53" t="s">
        <v>76</v>
      </c>
      <c r="BG97" s="53" t="s">
        <v>64</v>
      </c>
      <c r="CJ97" s="52" t="s">
        <v>7529</v>
      </c>
    </row>
    <row r="98" spans="1:91" x14ac:dyDescent="0.25">
      <c r="A98" s="53">
        <v>297</v>
      </c>
      <c r="B98" s="53">
        <v>28600</v>
      </c>
      <c r="C98" s="53">
        <v>500</v>
      </c>
      <c r="D98" s="53" t="s">
        <v>178</v>
      </c>
      <c r="E98" s="53" t="s">
        <v>7528</v>
      </c>
      <c r="F98" s="53" t="s">
        <v>3784</v>
      </c>
      <c r="G98" s="53" t="s">
        <v>7527</v>
      </c>
      <c r="H98" s="53" t="s">
        <v>7526</v>
      </c>
      <c r="I98" s="53">
        <v>105</v>
      </c>
      <c r="J98" s="53">
        <v>85</v>
      </c>
      <c r="K98" s="53">
        <v>48</v>
      </c>
      <c r="L98" s="53">
        <v>100</v>
      </c>
      <c r="M98" s="53">
        <v>81</v>
      </c>
      <c r="N98" s="53">
        <v>33</v>
      </c>
      <c r="O98" s="53" t="s">
        <v>72</v>
      </c>
      <c r="Q98" s="53" t="s">
        <v>84</v>
      </c>
      <c r="S98" s="52" t="s">
        <v>7525</v>
      </c>
      <c r="T98" s="53" t="s">
        <v>3706</v>
      </c>
      <c r="U98" s="53" t="s">
        <v>55</v>
      </c>
      <c r="V98" s="53" t="s">
        <v>7524</v>
      </c>
      <c r="X98" s="53" t="s">
        <v>165</v>
      </c>
      <c r="Z98" s="53">
        <v>4607092312132</v>
      </c>
      <c r="AA98" s="53" t="s">
        <v>56</v>
      </c>
      <c r="AB98" s="53">
        <v>37.9</v>
      </c>
      <c r="AC98" s="53">
        <v>0.32528000000000001</v>
      </c>
      <c r="AD98" s="53" t="s">
        <v>3776</v>
      </c>
      <c r="AF98" s="53" t="s">
        <v>57</v>
      </c>
      <c r="AH98" s="53" t="s">
        <v>58</v>
      </c>
      <c r="AJ98" s="53" t="s">
        <v>7488</v>
      </c>
      <c r="AL98" s="53" t="s">
        <v>76</v>
      </c>
      <c r="AN98" s="52" t="s">
        <v>7523</v>
      </c>
      <c r="AO98" s="52" t="s">
        <v>7522</v>
      </c>
      <c r="AP98" s="52" t="s">
        <v>7521</v>
      </c>
      <c r="AY98" s="53" t="s">
        <v>131</v>
      </c>
      <c r="BA98" s="53" t="s">
        <v>61</v>
      </c>
      <c r="BC98" s="53" t="s">
        <v>62</v>
      </c>
      <c r="BE98" s="53" t="s">
        <v>76</v>
      </c>
      <c r="BG98" s="53" t="s">
        <v>64</v>
      </c>
      <c r="BI98" s="53" t="s">
        <v>7520</v>
      </c>
      <c r="BK98" s="53">
        <v>105</v>
      </c>
      <c r="BL98" s="53">
        <v>4</v>
      </c>
      <c r="BM98" s="53">
        <v>48</v>
      </c>
      <c r="BN98" s="53">
        <v>23.4</v>
      </c>
      <c r="BO98" s="53" t="s">
        <v>170</v>
      </c>
      <c r="BQ98" s="53" t="s">
        <v>171</v>
      </c>
      <c r="BS98" s="52" t="s">
        <v>7519</v>
      </c>
      <c r="BT98" s="53">
        <v>3.2399999999999998E-2</v>
      </c>
      <c r="BU98" s="53">
        <v>191683</v>
      </c>
      <c r="CJ98" s="52" t="s">
        <v>7518</v>
      </c>
    </row>
    <row r="99" spans="1:91" x14ac:dyDescent="0.25">
      <c r="A99" s="53">
        <v>297</v>
      </c>
      <c r="B99" s="53">
        <v>16700</v>
      </c>
      <c r="C99" s="53">
        <v>500</v>
      </c>
      <c r="D99" s="53" t="s">
        <v>324</v>
      </c>
      <c r="E99" s="53" t="s">
        <v>7517</v>
      </c>
      <c r="F99" s="53" t="s">
        <v>3784</v>
      </c>
      <c r="G99" s="53" t="s">
        <v>7516</v>
      </c>
      <c r="H99" s="53" t="s">
        <v>7515</v>
      </c>
      <c r="I99" s="53">
        <v>66</v>
      </c>
      <c r="J99" s="53">
        <v>86</v>
      </c>
      <c r="K99" s="53">
        <v>52.5</v>
      </c>
      <c r="L99" s="53">
        <v>61</v>
      </c>
      <c r="M99" s="53">
        <v>81</v>
      </c>
      <c r="N99" s="53">
        <v>35.5</v>
      </c>
      <c r="O99" s="53" t="s">
        <v>72</v>
      </c>
      <c r="Q99" s="53" t="s">
        <v>84</v>
      </c>
      <c r="S99" s="52" t="s">
        <v>7514</v>
      </c>
      <c r="T99" s="53" t="s">
        <v>3707</v>
      </c>
      <c r="U99" s="53" t="s">
        <v>55</v>
      </c>
      <c r="V99" s="53" t="s">
        <v>7513</v>
      </c>
      <c r="X99" s="53" t="s">
        <v>165</v>
      </c>
      <c r="Z99" s="53">
        <v>4607092312101</v>
      </c>
      <c r="AA99" s="53" t="s">
        <v>56</v>
      </c>
      <c r="AB99" s="53">
        <v>19</v>
      </c>
      <c r="AC99" s="53">
        <v>0.18249000000000001</v>
      </c>
      <c r="AD99" s="53" t="s">
        <v>3776</v>
      </c>
      <c r="AF99" s="53" t="s">
        <v>57</v>
      </c>
      <c r="AH99" s="53" t="s">
        <v>58</v>
      </c>
      <c r="AJ99" s="53" t="s">
        <v>7488</v>
      </c>
      <c r="AL99" s="53" t="s">
        <v>76</v>
      </c>
      <c r="AN99" s="52" t="s">
        <v>7512</v>
      </c>
      <c r="AO99" s="52" t="s">
        <v>7511</v>
      </c>
      <c r="AY99" s="53" t="s">
        <v>131</v>
      </c>
      <c r="BA99" s="53" t="s">
        <v>112</v>
      </c>
      <c r="BC99" s="53" t="s">
        <v>62</v>
      </c>
      <c r="BE99" s="53" t="s">
        <v>76</v>
      </c>
      <c r="BG99" s="53" t="s">
        <v>64</v>
      </c>
      <c r="BI99" s="53" t="s">
        <v>7510</v>
      </c>
      <c r="BK99" s="53">
        <v>66</v>
      </c>
      <c r="BL99" s="53">
        <v>5</v>
      </c>
      <c r="BM99" s="53">
        <v>52.5</v>
      </c>
      <c r="BN99" s="53">
        <v>20.2</v>
      </c>
      <c r="BO99" s="53" t="s">
        <v>170</v>
      </c>
      <c r="BQ99" s="53" t="s">
        <v>171</v>
      </c>
      <c r="BS99" s="52" t="s">
        <v>7509</v>
      </c>
      <c r="BT99" s="53">
        <v>0.1905</v>
      </c>
      <c r="BU99" s="53" t="s">
        <v>7508</v>
      </c>
      <c r="CJ99" s="52" t="s">
        <v>7507</v>
      </c>
    </row>
    <row r="100" spans="1:91" x14ac:dyDescent="0.25">
      <c r="A100" s="53">
        <v>297</v>
      </c>
      <c r="B100" s="53">
        <v>22400</v>
      </c>
      <c r="C100" s="53">
        <v>500</v>
      </c>
      <c r="D100" s="53" t="s">
        <v>195</v>
      </c>
      <c r="E100" s="53" t="s">
        <v>7506</v>
      </c>
      <c r="F100" s="53" t="s">
        <v>3784</v>
      </c>
      <c r="G100" s="53" t="s">
        <v>7505</v>
      </c>
      <c r="H100" s="53" t="s">
        <v>7504</v>
      </c>
      <c r="I100" s="53">
        <v>75</v>
      </c>
      <c r="J100" s="53">
        <v>85</v>
      </c>
      <c r="K100" s="53">
        <v>48</v>
      </c>
      <c r="L100" s="53">
        <v>72</v>
      </c>
      <c r="M100" s="53">
        <v>81</v>
      </c>
      <c r="N100" s="53">
        <v>33</v>
      </c>
      <c r="O100" s="53" t="s">
        <v>72</v>
      </c>
      <c r="Q100" s="53" t="s">
        <v>84</v>
      </c>
      <c r="S100" s="52" t="s">
        <v>7503</v>
      </c>
      <c r="T100" s="53" t="s">
        <v>3708</v>
      </c>
      <c r="U100" s="53" t="s">
        <v>55</v>
      </c>
      <c r="V100" s="53" t="s">
        <v>7502</v>
      </c>
      <c r="X100" s="53" t="s">
        <v>165</v>
      </c>
      <c r="Z100" s="53">
        <v>4607092312118</v>
      </c>
      <c r="AA100" s="53" t="s">
        <v>56</v>
      </c>
      <c r="AB100" s="53">
        <v>28.7</v>
      </c>
      <c r="AC100" s="53">
        <v>0.24332000000000001</v>
      </c>
      <c r="AD100" s="53" t="s">
        <v>3776</v>
      </c>
      <c r="AF100" s="53" t="s">
        <v>57</v>
      </c>
      <c r="AH100" s="53" t="s">
        <v>58</v>
      </c>
      <c r="AJ100" s="53" t="s">
        <v>7488</v>
      </c>
      <c r="AL100" s="53" t="s">
        <v>76</v>
      </c>
      <c r="AN100" s="52" t="s">
        <v>7501</v>
      </c>
      <c r="AO100" s="52" t="s">
        <v>7500</v>
      </c>
      <c r="AP100" s="52" t="s">
        <v>7499</v>
      </c>
      <c r="AQ100" s="52" t="s">
        <v>7498</v>
      </c>
      <c r="AY100" s="53" t="s">
        <v>131</v>
      </c>
      <c r="BA100" s="53" t="s">
        <v>79</v>
      </c>
      <c r="BC100" s="53" t="s">
        <v>62</v>
      </c>
      <c r="BE100" s="53" t="s">
        <v>76</v>
      </c>
      <c r="BG100" s="53" t="s">
        <v>64</v>
      </c>
      <c r="BI100" s="53" t="s">
        <v>7497</v>
      </c>
      <c r="BK100" s="53">
        <v>75</v>
      </c>
      <c r="BL100" s="53">
        <v>4</v>
      </c>
      <c r="BM100" s="53">
        <v>48</v>
      </c>
      <c r="BN100" s="53">
        <v>18.2</v>
      </c>
      <c r="BO100" s="53" t="s">
        <v>170</v>
      </c>
      <c r="BQ100" s="53" t="s">
        <v>171</v>
      </c>
      <c r="BS100" s="52" t="s">
        <v>7496</v>
      </c>
      <c r="BT100" s="53">
        <v>0.1043</v>
      </c>
      <c r="BU100" s="53" t="s">
        <v>7495</v>
      </c>
      <c r="CJ100" s="52" t="s">
        <v>7494</v>
      </c>
    </row>
    <row r="101" spans="1:91" x14ac:dyDescent="0.25">
      <c r="A101" s="53">
        <v>297</v>
      </c>
      <c r="B101" s="53">
        <v>25600</v>
      </c>
      <c r="C101" s="53">
        <v>500</v>
      </c>
      <c r="D101" s="53" t="s">
        <v>205</v>
      </c>
      <c r="E101" s="53" t="s">
        <v>7493</v>
      </c>
      <c r="F101" s="53" t="s">
        <v>3784</v>
      </c>
      <c r="G101" s="53" t="s">
        <v>7492</v>
      </c>
      <c r="H101" s="53" t="s">
        <v>7491</v>
      </c>
      <c r="I101" s="53">
        <v>86</v>
      </c>
      <c r="J101" s="53">
        <v>85</v>
      </c>
      <c r="K101" s="53">
        <v>48</v>
      </c>
      <c r="L101" s="53">
        <v>82</v>
      </c>
      <c r="M101" s="53">
        <v>81</v>
      </c>
      <c r="N101" s="53">
        <v>33</v>
      </c>
      <c r="O101" s="53" t="s">
        <v>72</v>
      </c>
      <c r="Q101" s="53" t="s">
        <v>84</v>
      </c>
      <c r="S101" s="52" t="s">
        <v>7490</v>
      </c>
      <c r="T101" s="53" t="s">
        <v>3709</v>
      </c>
      <c r="U101" s="53" t="s">
        <v>55</v>
      </c>
      <c r="V101" s="53" t="s">
        <v>7489</v>
      </c>
      <c r="X101" s="53" t="s">
        <v>165</v>
      </c>
      <c r="Z101" s="53">
        <v>4607092312125</v>
      </c>
      <c r="AA101" s="53" t="s">
        <v>56</v>
      </c>
      <c r="AB101" s="53">
        <v>35.799999999999997</v>
      </c>
      <c r="AC101" s="53">
        <v>0.25825799999999999</v>
      </c>
      <c r="AD101" s="53" t="s">
        <v>3776</v>
      </c>
      <c r="AF101" s="53" t="s">
        <v>57</v>
      </c>
      <c r="AH101" s="53" t="s">
        <v>58</v>
      </c>
      <c r="AJ101" s="53" t="s">
        <v>7488</v>
      </c>
      <c r="AL101" s="53" t="s">
        <v>76</v>
      </c>
      <c r="AN101" s="52" t="s">
        <v>7487</v>
      </c>
      <c r="AO101" s="52" t="s">
        <v>7486</v>
      </c>
      <c r="AP101" s="52" t="s">
        <v>7485</v>
      </c>
      <c r="AY101" s="53" t="s">
        <v>131</v>
      </c>
      <c r="BA101" s="53" t="s">
        <v>69</v>
      </c>
      <c r="BC101" s="53" t="s">
        <v>62</v>
      </c>
      <c r="BE101" s="53" t="s">
        <v>76</v>
      </c>
      <c r="BG101" s="53" t="s">
        <v>64</v>
      </c>
      <c r="BI101" s="53" t="s">
        <v>7484</v>
      </c>
      <c r="BK101" s="53">
        <v>86</v>
      </c>
      <c r="BL101" s="53">
        <v>4</v>
      </c>
      <c r="BM101" s="53">
        <v>48</v>
      </c>
      <c r="BN101" s="53">
        <v>20</v>
      </c>
      <c r="BO101" s="53" t="s">
        <v>170</v>
      </c>
      <c r="BQ101" s="53" t="s">
        <v>171</v>
      </c>
      <c r="BS101" s="52" t="s">
        <v>7483</v>
      </c>
      <c r="BT101" s="53">
        <v>2.6200000000000001E-2</v>
      </c>
      <c r="BU101" s="53">
        <v>191676</v>
      </c>
      <c r="CJ101" s="52" t="s">
        <v>7482</v>
      </c>
    </row>
    <row r="102" spans="1:91" ht="30" x14ac:dyDescent="0.25">
      <c r="A102" s="53">
        <v>298</v>
      </c>
      <c r="B102" s="53">
        <v>24400</v>
      </c>
      <c r="C102" s="53">
        <v>500</v>
      </c>
      <c r="D102" s="53" t="s">
        <v>597</v>
      </c>
      <c r="E102" s="53" t="s">
        <v>7481</v>
      </c>
      <c r="F102" s="53" t="s">
        <v>3784</v>
      </c>
      <c r="G102" s="53" t="s">
        <v>598</v>
      </c>
      <c r="H102" s="53" t="s">
        <v>7480</v>
      </c>
      <c r="I102" s="53">
        <v>40</v>
      </c>
      <c r="J102" s="53">
        <v>60</v>
      </c>
      <c r="K102" s="53">
        <v>22</v>
      </c>
      <c r="L102" s="53">
        <v>40</v>
      </c>
      <c r="M102" s="53">
        <v>60</v>
      </c>
      <c r="N102" s="53">
        <v>22</v>
      </c>
      <c r="O102" s="53" t="s">
        <v>72</v>
      </c>
      <c r="P102" s="53" t="s">
        <v>73</v>
      </c>
      <c r="Q102" s="53" t="s">
        <v>72</v>
      </c>
      <c r="R102" s="53" t="s">
        <v>73</v>
      </c>
      <c r="S102" s="52" t="s">
        <v>7479</v>
      </c>
      <c r="T102" s="53" t="s">
        <v>599</v>
      </c>
      <c r="U102" s="53" t="s">
        <v>55</v>
      </c>
      <c r="V102" s="53" t="s">
        <v>7478</v>
      </c>
      <c r="X102" s="53" t="s">
        <v>165</v>
      </c>
      <c r="Y102" s="53" t="s">
        <v>3802</v>
      </c>
      <c r="Z102" s="53">
        <v>4607092315089</v>
      </c>
      <c r="AA102" s="53" t="s">
        <v>56</v>
      </c>
      <c r="AB102" s="53">
        <v>21.8</v>
      </c>
      <c r="AC102" s="53">
        <v>0.11904000000000001</v>
      </c>
      <c r="AD102" s="53" t="s">
        <v>3776</v>
      </c>
      <c r="AE102" s="53" t="s">
        <v>3775</v>
      </c>
      <c r="AF102" s="53" t="s">
        <v>579</v>
      </c>
      <c r="AG102" s="53" t="s">
        <v>3774</v>
      </c>
      <c r="AH102" s="53" t="s">
        <v>58</v>
      </c>
      <c r="AI102" s="53" t="s">
        <v>3773</v>
      </c>
      <c r="AJ102" s="53" t="s">
        <v>600</v>
      </c>
      <c r="AK102" s="53" t="s">
        <v>600</v>
      </c>
      <c r="AL102" s="53" t="s">
        <v>76</v>
      </c>
      <c r="AM102" s="53" t="s">
        <v>5209</v>
      </c>
      <c r="AN102" s="52" t="s">
        <v>601</v>
      </c>
      <c r="AO102" s="52" t="s">
        <v>602</v>
      </c>
      <c r="AP102" s="52" t="s">
        <v>603</v>
      </c>
      <c r="AQ102" s="52" t="s">
        <v>604</v>
      </c>
      <c r="AY102" s="53" t="s">
        <v>60</v>
      </c>
      <c r="AZ102" s="53" t="s">
        <v>3769</v>
      </c>
      <c r="BA102" s="53" t="s">
        <v>90</v>
      </c>
      <c r="BB102" s="53" t="s">
        <v>3873</v>
      </c>
      <c r="BC102" s="53" t="s">
        <v>62</v>
      </c>
      <c r="BD102" s="53" t="s">
        <v>3767</v>
      </c>
      <c r="BE102" s="53" t="s">
        <v>76</v>
      </c>
      <c r="BF102" s="53" t="s">
        <v>5209</v>
      </c>
      <c r="BG102" s="53" t="s">
        <v>64</v>
      </c>
      <c r="BH102" s="53" t="s">
        <v>3765</v>
      </c>
      <c r="BV102" s="53" t="s">
        <v>173</v>
      </c>
      <c r="BW102" s="53" t="s">
        <v>231</v>
      </c>
      <c r="BX102" s="53" t="s">
        <v>231</v>
      </c>
      <c r="BY102" s="53" t="s">
        <v>588</v>
      </c>
      <c r="BZ102" s="53" t="s">
        <v>80</v>
      </c>
      <c r="CA102" s="53" t="s">
        <v>80</v>
      </c>
      <c r="CJ102" s="52" t="s">
        <v>605</v>
      </c>
      <c r="CK102" s="52" t="s">
        <v>7477</v>
      </c>
      <c r="CL102" s="52" t="s">
        <v>7476</v>
      </c>
      <c r="CM102" s="53" t="s">
        <v>3869</v>
      </c>
    </row>
    <row r="103" spans="1:91" x14ac:dyDescent="0.25">
      <c r="A103" s="53">
        <v>299</v>
      </c>
      <c r="B103" s="53">
        <v>33616</v>
      </c>
      <c r="C103" s="53">
        <v>500</v>
      </c>
      <c r="D103" s="53" t="s">
        <v>395</v>
      </c>
      <c r="E103" s="53" t="s">
        <v>5611</v>
      </c>
      <c r="F103" s="53" t="s">
        <v>3784</v>
      </c>
      <c r="G103" s="53" t="s">
        <v>606</v>
      </c>
      <c r="H103" s="53" t="s">
        <v>6696</v>
      </c>
      <c r="I103" s="53">
        <v>60</v>
      </c>
      <c r="J103" s="53">
        <v>83</v>
      </c>
      <c r="K103" s="53">
        <v>47.5</v>
      </c>
      <c r="L103" s="53">
        <v>55.5</v>
      </c>
      <c r="M103" s="53">
        <v>75</v>
      </c>
      <c r="N103" s="53">
        <v>44.5</v>
      </c>
      <c r="O103" s="53" t="s">
        <v>72</v>
      </c>
      <c r="P103" s="53" t="s">
        <v>73</v>
      </c>
      <c r="Q103" s="53" t="s">
        <v>84</v>
      </c>
      <c r="R103" s="53" t="s">
        <v>3781</v>
      </c>
      <c r="S103" s="52" t="s">
        <v>7475</v>
      </c>
      <c r="T103" s="53" t="s">
        <v>607</v>
      </c>
      <c r="U103" s="53" t="s">
        <v>55</v>
      </c>
      <c r="V103" s="53" t="s">
        <v>7474</v>
      </c>
      <c r="X103" s="53" t="s">
        <v>165</v>
      </c>
      <c r="Y103" s="53" t="s">
        <v>3802</v>
      </c>
      <c r="Z103" s="53">
        <v>4620017600848</v>
      </c>
      <c r="AA103" s="53" t="s">
        <v>56</v>
      </c>
      <c r="AB103" s="53">
        <v>26</v>
      </c>
      <c r="AC103" s="53">
        <v>0.21654999999999999</v>
      </c>
      <c r="AD103" s="53" t="s">
        <v>3776</v>
      </c>
      <c r="AE103" s="53" t="s">
        <v>3775</v>
      </c>
      <c r="AF103" s="53" t="s">
        <v>57</v>
      </c>
      <c r="AG103" s="53" t="s">
        <v>3774</v>
      </c>
      <c r="AH103" s="53" t="s">
        <v>58</v>
      </c>
      <c r="AI103" s="53" t="s">
        <v>3773</v>
      </c>
      <c r="AJ103" s="53" t="s">
        <v>608</v>
      </c>
      <c r="AK103" s="53" t="s">
        <v>608</v>
      </c>
      <c r="AL103" s="53" t="s">
        <v>76</v>
      </c>
      <c r="AM103" s="53" t="s">
        <v>5209</v>
      </c>
      <c r="AN103" s="52" t="s">
        <v>609</v>
      </c>
      <c r="AO103" s="52" t="s">
        <v>610</v>
      </c>
      <c r="AP103" s="52" t="s">
        <v>611</v>
      </c>
      <c r="AY103" s="53" t="s">
        <v>131</v>
      </c>
      <c r="AZ103" s="53" t="s">
        <v>3874</v>
      </c>
      <c r="BA103" s="53" t="s">
        <v>112</v>
      </c>
      <c r="BB103" s="53" t="s">
        <v>3853</v>
      </c>
      <c r="BC103" s="53" t="s">
        <v>62</v>
      </c>
      <c r="BD103" s="53" t="s">
        <v>3767</v>
      </c>
      <c r="BE103" s="53" t="s">
        <v>76</v>
      </c>
      <c r="BF103" s="53" t="s">
        <v>5209</v>
      </c>
      <c r="BG103" s="53" t="s">
        <v>64</v>
      </c>
      <c r="BH103" s="53" t="s">
        <v>3765</v>
      </c>
      <c r="BI103" s="53" t="s">
        <v>612</v>
      </c>
      <c r="BJ103" s="53" t="s">
        <v>7467</v>
      </c>
      <c r="BK103" s="53">
        <v>60</v>
      </c>
      <c r="BL103" s="53">
        <v>8</v>
      </c>
      <c r="BM103" s="53">
        <v>47.5</v>
      </c>
      <c r="BN103" s="53">
        <v>16.100000000000001</v>
      </c>
      <c r="BO103" s="53" t="s">
        <v>170</v>
      </c>
      <c r="BP103" s="53" t="s">
        <v>3887</v>
      </c>
      <c r="BQ103" s="53" t="s">
        <v>230</v>
      </c>
      <c r="BR103" s="53" t="s">
        <v>3765</v>
      </c>
      <c r="BS103" s="52" t="s">
        <v>613</v>
      </c>
      <c r="BT103" s="53">
        <v>6.4500000000000002E-2</v>
      </c>
      <c r="BU103" s="53">
        <v>191638</v>
      </c>
      <c r="BV103" s="53" t="s">
        <v>393</v>
      </c>
      <c r="BW103" s="53" t="s">
        <v>174</v>
      </c>
      <c r="BX103" s="53" t="s">
        <v>175</v>
      </c>
      <c r="BY103" s="53" t="s">
        <v>176</v>
      </c>
      <c r="BZ103" s="53" t="s">
        <v>80</v>
      </c>
      <c r="CA103" s="53" t="s">
        <v>80</v>
      </c>
      <c r="CJ103" s="52" t="s">
        <v>614</v>
      </c>
      <c r="CK103" s="52" t="s">
        <v>7473</v>
      </c>
      <c r="CM103" s="53" t="s">
        <v>3869</v>
      </c>
    </row>
    <row r="104" spans="1:91" x14ac:dyDescent="0.25">
      <c r="A104" s="53">
        <v>299</v>
      </c>
      <c r="B104" s="53">
        <v>26492</v>
      </c>
      <c r="C104" s="53">
        <v>500</v>
      </c>
      <c r="D104" s="53" t="s">
        <v>386</v>
      </c>
      <c r="E104" s="53" t="s">
        <v>5611</v>
      </c>
      <c r="F104" s="53" t="s">
        <v>3784</v>
      </c>
      <c r="G104" s="53" t="s">
        <v>615</v>
      </c>
      <c r="H104" s="53" t="s">
        <v>7183</v>
      </c>
      <c r="I104" s="53">
        <v>60</v>
      </c>
      <c r="J104" s="53">
        <v>54.5</v>
      </c>
      <c r="K104" s="53">
        <v>47.5</v>
      </c>
      <c r="L104" s="53">
        <v>55.5</v>
      </c>
      <c r="M104" s="53">
        <v>46.5</v>
      </c>
      <c r="N104" s="53">
        <v>44.5</v>
      </c>
      <c r="O104" s="53" t="s">
        <v>72</v>
      </c>
      <c r="P104" s="53" t="s">
        <v>73</v>
      </c>
      <c r="Q104" s="53" t="s">
        <v>84</v>
      </c>
      <c r="R104" s="53" t="s">
        <v>3781</v>
      </c>
      <c r="S104" s="52" t="s">
        <v>7472</v>
      </c>
      <c r="T104" s="53" t="s">
        <v>616</v>
      </c>
      <c r="U104" s="53" t="s">
        <v>55</v>
      </c>
      <c r="V104" s="53" t="s">
        <v>7471</v>
      </c>
      <c r="X104" s="53" t="s">
        <v>165</v>
      </c>
      <c r="Y104" s="53" t="s">
        <v>3802</v>
      </c>
      <c r="Z104" s="53">
        <v>4620017600855</v>
      </c>
      <c r="AA104" s="53" t="s">
        <v>56</v>
      </c>
      <c r="AB104" s="53">
        <v>20</v>
      </c>
      <c r="AC104" s="53">
        <v>0.15859999999999999</v>
      </c>
      <c r="AD104" s="53" t="s">
        <v>3776</v>
      </c>
      <c r="AE104" s="53" t="s">
        <v>3775</v>
      </c>
      <c r="AF104" s="53" t="s">
        <v>57</v>
      </c>
      <c r="AG104" s="53" t="s">
        <v>3774</v>
      </c>
      <c r="AH104" s="53" t="s">
        <v>58</v>
      </c>
      <c r="AI104" s="53" t="s">
        <v>3773</v>
      </c>
      <c r="AJ104" s="53" t="s">
        <v>608</v>
      </c>
      <c r="AK104" s="53" t="s">
        <v>608</v>
      </c>
      <c r="AL104" s="53" t="s">
        <v>76</v>
      </c>
      <c r="AM104" s="53" t="s">
        <v>5209</v>
      </c>
      <c r="AN104" s="52" t="s">
        <v>617</v>
      </c>
      <c r="AO104" s="52" t="s">
        <v>7470</v>
      </c>
      <c r="AP104" s="52" t="s">
        <v>7469</v>
      </c>
      <c r="AQ104" s="52" t="s">
        <v>7468</v>
      </c>
      <c r="AY104" s="53" t="s">
        <v>60</v>
      </c>
      <c r="AZ104" s="53" t="s">
        <v>3769</v>
      </c>
      <c r="BA104" s="53" t="s">
        <v>112</v>
      </c>
      <c r="BB104" s="53" t="s">
        <v>3853</v>
      </c>
      <c r="BC104" s="53" t="s">
        <v>62</v>
      </c>
      <c r="BD104" s="53" t="s">
        <v>3767</v>
      </c>
      <c r="BE104" s="53" t="s">
        <v>76</v>
      </c>
      <c r="BF104" s="53" t="s">
        <v>5209</v>
      </c>
      <c r="BG104" s="53" t="s">
        <v>64</v>
      </c>
      <c r="BH104" s="53" t="s">
        <v>3765</v>
      </c>
      <c r="BI104" s="53" t="s">
        <v>612</v>
      </c>
      <c r="BJ104" s="53" t="s">
        <v>7467</v>
      </c>
      <c r="BK104" s="53">
        <v>60</v>
      </c>
      <c r="BL104" s="53">
        <v>8</v>
      </c>
      <c r="BM104" s="53">
        <v>47.5</v>
      </c>
      <c r="BN104" s="53">
        <v>16.100000000000001</v>
      </c>
      <c r="BO104" s="53" t="s">
        <v>170</v>
      </c>
      <c r="BP104" s="53" t="s">
        <v>3887</v>
      </c>
      <c r="BQ104" s="53" t="s">
        <v>230</v>
      </c>
      <c r="BR104" s="53" t="s">
        <v>3765</v>
      </c>
      <c r="BS104" s="52" t="s">
        <v>621</v>
      </c>
      <c r="BT104" s="53">
        <v>6.4500000000000002E-2</v>
      </c>
      <c r="BU104" s="53">
        <v>191638</v>
      </c>
      <c r="BV104" s="53" t="s">
        <v>393</v>
      </c>
      <c r="BW104" s="53" t="s">
        <v>174</v>
      </c>
      <c r="BX104" s="53" t="s">
        <v>175</v>
      </c>
      <c r="BY104" s="53" t="s">
        <v>176</v>
      </c>
      <c r="BZ104" s="53" t="s">
        <v>80</v>
      </c>
      <c r="CA104" s="53" t="s">
        <v>80</v>
      </c>
      <c r="CJ104" s="52" t="s">
        <v>622</v>
      </c>
      <c r="CK104" s="52" t="s">
        <v>7466</v>
      </c>
      <c r="CM104" s="53" t="s">
        <v>3869</v>
      </c>
    </row>
    <row r="105" spans="1:91" x14ac:dyDescent="0.25">
      <c r="A105" s="53">
        <v>299</v>
      </c>
      <c r="B105" s="53">
        <v>36552</v>
      </c>
      <c r="C105" s="53">
        <v>500</v>
      </c>
      <c r="D105" s="53" t="s">
        <v>495</v>
      </c>
      <c r="E105" s="53" t="s">
        <v>5429</v>
      </c>
      <c r="F105" s="53" t="s">
        <v>3784</v>
      </c>
      <c r="G105" s="53" t="s">
        <v>606</v>
      </c>
      <c r="H105" s="53" t="s">
        <v>6696</v>
      </c>
      <c r="I105" s="53">
        <v>70</v>
      </c>
      <c r="J105" s="53">
        <v>83</v>
      </c>
      <c r="K105" s="53">
        <v>47.5</v>
      </c>
      <c r="L105" s="53">
        <v>64.5</v>
      </c>
      <c r="M105" s="53">
        <v>75</v>
      </c>
      <c r="N105" s="53">
        <v>44.5</v>
      </c>
      <c r="O105" s="53" t="s">
        <v>72</v>
      </c>
      <c r="P105" s="53" t="s">
        <v>73</v>
      </c>
      <c r="Q105" s="53" t="s">
        <v>84</v>
      </c>
      <c r="R105" s="53" t="s">
        <v>3781</v>
      </c>
      <c r="S105" s="52" t="s">
        <v>7465</v>
      </c>
      <c r="T105" s="53" t="s">
        <v>623</v>
      </c>
      <c r="U105" s="53" t="s">
        <v>55</v>
      </c>
      <c r="V105" s="53" t="s">
        <v>7464</v>
      </c>
      <c r="X105" s="53" t="s">
        <v>165</v>
      </c>
      <c r="Y105" s="53" t="s">
        <v>3802</v>
      </c>
      <c r="Z105" s="53">
        <v>4620017600329</v>
      </c>
      <c r="AA105" s="53" t="s">
        <v>56</v>
      </c>
      <c r="AB105" s="53">
        <v>27.1</v>
      </c>
      <c r="AC105" s="53">
        <v>0.24675</v>
      </c>
      <c r="AD105" s="53" t="s">
        <v>3776</v>
      </c>
      <c r="AE105" s="53" t="s">
        <v>3775</v>
      </c>
      <c r="AF105" s="53" t="s">
        <v>57</v>
      </c>
      <c r="AG105" s="53" t="s">
        <v>3774</v>
      </c>
      <c r="AH105" s="53" t="s">
        <v>58</v>
      </c>
      <c r="AI105" s="53" t="s">
        <v>3773</v>
      </c>
      <c r="AJ105" s="53" t="s">
        <v>608</v>
      </c>
      <c r="AK105" s="53" t="s">
        <v>608</v>
      </c>
      <c r="AL105" s="53" t="s">
        <v>76</v>
      </c>
      <c r="AM105" s="53" t="s">
        <v>5209</v>
      </c>
      <c r="AN105" s="52" t="s">
        <v>624</v>
      </c>
      <c r="AO105" s="52" t="s">
        <v>7463</v>
      </c>
      <c r="AP105" s="52" t="s">
        <v>7462</v>
      </c>
      <c r="AY105" s="53" t="s">
        <v>131</v>
      </c>
      <c r="AZ105" s="53" t="s">
        <v>3874</v>
      </c>
      <c r="BA105" s="53" t="s">
        <v>79</v>
      </c>
      <c r="BB105" s="53" t="s">
        <v>3835</v>
      </c>
      <c r="BC105" s="53" t="s">
        <v>62</v>
      </c>
      <c r="BD105" s="53" t="s">
        <v>3767</v>
      </c>
      <c r="BE105" s="53" t="s">
        <v>76</v>
      </c>
      <c r="BF105" s="53" t="s">
        <v>5209</v>
      </c>
      <c r="BG105" s="53" t="s">
        <v>64</v>
      </c>
      <c r="BH105" s="53" t="s">
        <v>3765</v>
      </c>
      <c r="BI105" s="53" t="s">
        <v>626</v>
      </c>
      <c r="BJ105" s="53" t="s">
        <v>7454</v>
      </c>
      <c r="BK105" s="53">
        <v>70</v>
      </c>
      <c r="BL105" s="53">
        <v>8</v>
      </c>
      <c r="BM105" s="53">
        <v>47.5</v>
      </c>
      <c r="BN105" s="53">
        <v>19.8</v>
      </c>
      <c r="BO105" s="53" t="s">
        <v>170</v>
      </c>
      <c r="BP105" s="53" t="s">
        <v>3887</v>
      </c>
      <c r="BQ105" s="53" t="s">
        <v>230</v>
      </c>
      <c r="BR105" s="53" t="s">
        <v>3765</v>
      </c>
      <c r="BS105" s="52" t="s">
        <v>627</v>
      </c>
      <c r="BT105" s="53">
        <v>6.93E-2</v>
      </c>
      <c r="BU105" s="53">
        <v>191645</v>
      </c>
      <c r="BV105" s="53" t="s">
        <v>393</v>
      </c>
      <c r="BW105" s="53" t="s">
        <v>174</v>
      </c>
      <c r="BX105" s="53" t="s">
        <v>175</v>
      </c>
      <c r="BY105" s="53" t="s">
        <v>176</v>
      </c>
      <c r="BZ105" s="53" t="s">
        <v>80</v>
      </c>
      <c r="CA105" s="53" t="s">
        <v>80</v>
      </c>
      <c r="CJ105" s="52" t="s">
        <v>628</v>
      </c>
      <c r="CK105" s="52" t="s">
        <v>7461</v>
      </c>
      <c r="CM105" s="53" t="s">
        <v>3869</v>
      </c>
    </row>
    <row r="106" spans="1:91" x14ac:dyDescent="0.25">
      <c r="A106" s="53">
        <v>299</v>
      </c>
      <c r="B106" s="53">
        <v>29036</v>
      </c>
      <c r="C106" s="53">
        <v>500</v>
      </c>
      <c r="D106" s="53" t="s">
        <v>629</v>
      </c>
      <c r="E106" s="53" t="s">
        <v>5429</v>
      </c>
      <c r="F106" s="53" t="s">
        <v>3784</v>
      </c>
      <c r="G106" s="53" t="s">
        <v>615</v>
      </c>
      <c r="H106" s="53" t="s">
        <v>7183</v>
      </c>
      <c r="I106" s="53">
        <v>70</v>
      </c>
      <c r="J106" s="53">
        <v>54.5</v>
      </c>
      <c r="K106" s="53">
        <v>47.5</v>
      </c>
      <c r="L106" s="53">
        <v>64.5</v>
      </c>
      <c r="M106" s="53">
        <v>46.5</v>
      </c>
      <c r="N106" s="53">
        <v>44.5</v>
      </c>
      <c r="O106" s="53" t="s">
        <v>72</v>
      </c>
      <c r="P106" s="53" t="s">
        <v>73</v>
      </c>
      <c r="Q106" s="53" t="s">
        <v>84</v>
      </c>
      <c r="R106" s="53" t="s">
        <v>3781</v>
      </c>
      <c r="S106" s="52" t="s">
        <v>7460</v>
      </c>
      <c r="T106" s="53" t="s">
        <v>630</v>
      </c>
      <c r="U106" s="53" t="s">
        <v>55</v>
      </c>
      <c r="V106" s="53" t="s">
        <v>7459</v>
      </c>
      <c r="X106" s="53" t="s">
        <v>165</v>
      </c>
      <c r="Y106" s="53" t="s">
        <v>3802</v>
      </c>
      <c r="Z106" s="53">
        <v>4620017600862</v>
      </c>
      <c r="AA106" s="53" t="s">
        <v>56</v>
      </c>
      <c r="AB106" s="53">
        <v>22</v>
      </c>
      <c r="AC106" s="53">
        <v>0.182</v>
      </c>
      <c r="AD106" s="53" t="s">
        <v>3776</v>
      </c>
      <c r="AE106" s="53" t="s">
        <v>3775</v>
      </c>
      <c r="AF106" s="53" t="s">
        <v>57</v>
      </c>
      <c r="AG106" s="53" t="s">
        <v>3774</v>
      </c>
      <c r="AH106" s="53" t="s">
        <v>58</v>
      </c>
      <c r="AI106" s="53" t="s">
        <v>3773</v>
      </c>
      <c r="AJ106" s="53" t="s">
        <v>608</v>
      </c>
      <c r="AK106" s="53" t="s">
        <v>608</v>
      </c>
      <c r="AL106" s="53" t="s">
        <v>76</v>
      </c>
      <c r="AM106" s="53" t="s">
        <v>5209</v>
      </c>
      <c r="AN106" s="52" t="s">
        <v>631</v>
      </c>
      <c r="AO106" s="52" t="s">
        <v>7458</v>
      </c>
      <c r="AP106" s="52" t="s">
        <v>7457</v>
      </c>
      <c r="AQ106" s="52" t="s">
        <v>7456</v>
      </c>
      <c r="AR106" s="52" t="s">
        <v>7455</v>
      </c>
      <c r="AY106" s="53" t="s">
        <v>60</v>
      </c>
      <c r="AZ106" s="53" t="s">
        <v>3769</v>
      </c>
      <c r="BA106" s="53" t="s">
        <v>79</v>
      </c>
      <c r="BB106" s="53" t="s">
        <v>3835</v>
      </c>
      <c r="BC106" s="53" t="s">
        <v>62</v>
      </c>
      <c r="BD106" s="53" t="s">
        <v>3767</v>
      </c>
      <c r="BE106" s="53" t="s">
        <v>76</v>
      </c>
      <c r="BF106" s="53" t="s">
        <v>5209</v>
      </c>
      <c r="BG106" s="53" t="s">
        <v>64</v>
      </c>
      <c r="BH106" s="53" t="s">
        <v>3765</v>
      </c>
      <c r="BI106" s="53" t="s">
        <v>626</v>
      </c>
      <c r="BJ106" s="53" t="s">
        <v>7454</v>
      </c>
      <c r="BK106" s="53">
        <v>70</v>
      </c>
      <c r="BL106" s="53">
        <v>8</v>
      </c>
      <c r="BM106" s="53">
        <v>47.5</v>
      </c>
      <c r="BN106" s="53">
        <v>19.8</v>
      </c>
      <c r="BO106" s="53" t="s">
        <v>170</v>
      </c>
      <c r="BP106" s="53" t="s">
        <v>3887</v>
      </c>
      <c r="BQ106" s="53" t="s">
        <v>230</v>
      </c>
      <c r="BR106" s="53" t="s">
        <v>3765</v>
      </c>
      <c r="BS106" s="52" t="s">
        <v>633</v>
      </c>
      <c r="BT106" s="53">
        <v>6.93E-2</v>
      </c>
      <c r="BU106" s="53">
        <v>191645</v>
      </c>
      <c r="BV106" s="53" t="s">
        <v>393</v>
      </c>
      <c r="BW106" s="53" t="s">
        <v>174</v>
      </c>
      <c r="BX106" s="53" t="s">
        <v>175</v>
      </c>
      <c r="BY106" s="53" t="s">
        <v>176</v>
      </c>
      <c r="BZ106" s="53" t="s">
        <v>80</v>
      </c>
      <c r="CA106" s="53" t="s">
        <v>80</v>
      </c>
      <c r="CJ106" s="52" t="s">
        <v>634</v>
      </c>
      <c r="CK106" s="52" t="s">
        <v>7453</v>
      </c>
      <c r="CM106" s="53" t="s">
        <v>3869</v>
      </c>
    </row>
    <row r="107" spans="1:91" x14ac:dyDescent="0.25">
      <c r="A107" s="53">
        <v>299</v>
      </c>
      <c r="B107" s="53">
        <v>38583</v>
      </c>
      <c r="C107" s="53">
        <v>500</v>
      </c>
      <c r="D107" s="53" t="s">
        <v>511</v>
      </c>
      <c r="E107" s="53" t="s">
        <v>6339</v>
      </c>
      <c r="F107" s="53" t="s">
        <v>3784</v>
      </c>
      <c r="G107" s="53" t="s">
        <v>606</v>
      </c>
      <c r="H107" s="53" t="s">
        <v>6696</v>
      </c>
      <c r="I107" s="53">
        <v>80</v>
      </c>
      <c r="J107" s="53">
        <v>83</v>
      </c>
      <c r="K107" s="53">
        <v>47.5</v>
      </c>
      <c r="L107" s="53">
        <v>75</v>
      </c>
      <c r="M107" s="53">
        <v>75</v>
      </c>
      <c r="N107" s="53">
        <v>44.5</v>
      </c>
      <c r="O107" s="53" t="s">
        <v>72</v>
      </c>
      <c r="P107" s="53" t="s">
        <v>73</v>
      </c>
      <c r="Q107" s="53" t="s">
        <v>84</v>
      </c>
      <c r="R107" s="53" t="s">
        <v>3781</v>
      </c>
      <c r="S107" s="52" t="s">
        <v>7452</v>
      </c>
      <c r="T107" s="53" t="s">
        <v>635</v>
      </c>
      <c r="U107" s="53" t="s">
        <v>55</v>
      </c>
      <c r="V107" s="53" t="s">
        <v>7451</v>
      </c>
      <c r="X107" s="53" t="s">
        <v>165</v>
      </c>
      <c r="Y107" s="53" t="s">
        <v>3802</v>
      </c>
      <c r="Z107" s="53">
        <v>4620017605003</v>
      </c>
      <c r="AA107" s="53" t="s">
        <v>56</v>
      </c>
      <c r="AB107" s="53">
        <v>30</v>
      </c>
      <c r="AC107" s="53">
        <v>0.28754999999999997</v>
      </c>
      <c r="AD107" s="53" t="s">
        <v>3776</v>
      </c>
      <c r="AE107" s="53" t="s">
        <v>3775</v>
      </c>
      <c r="AF107" s="53" t="s">
        <v>57</v>
      </c>
      <c r="AG107" s="53" t="s">
        <v>3774</v>
      </c>
      <c r="AH107" s="53" t="s">
        <v>58</v>
      </c>
      <c r="AI107" s="53" t="s">
        <v>3773</v>
      </c>
      <c r="AJ107" s="53" t="s">
        <v>608</v>
      </c>
      <c r="AK107" s="53" t="s">
        <v>608</v>
      </c>
      <c r="AL107" s="53" t="s">
        <v>76</v>
      </c>
      <c r="AM107" s="53" t="s">
        <v>5209</v>
      </c>
      <c r="AN107" s="52" t="s">
        <v>636</v>
      </c>
      <c r="AO107" s="52" t="s">
        <v>637</v>
      </c>
      <c r="AY107" s="53" t="s">
        <v>131</v>
      </c>
      <c r="AZ107" s="53" t="s">
        <v>3874</v>
      </c>
      <c r="BA107" s="53" t="s">
        <v>69</v>
      </c>
      <c r="BB107" s="53" t="s">
        <v>3889</v>
      </c>
      <c r="BC107" s="53" t="s">
        <v>62</v>
      </c>
      <c r="BD107" s="53" t="s">
        <v>3767</v>
      </c>
      <c r="BE107" s="53" t="s">
        <v>76</v>
      </c>
      <c r="BF107" s="53" t="s">
        <v>5209</v>
      </c>
      <c r="BG107" s="53" t="s">
        <v>64</v>
      </c>
      <c r="BH107" s="53" t="s">
        <v>3765</v>
      </c>
      <c r="BI107" s="53" t="s">
        <v>638</v>
      </c>
      <c r="BJ107" s="53" t="s">
        <v>7445</v>
      </c>
      <c r="BK107" s="53">
        <v>80</v>
      </c>
      <c r="BL107" s="53">
        <v>8</v>
      </c>
      <c r="BM107" s="53">
        <v>47.5</v>
      </c>
      <c r="BN107" s="53">
        <v>20.8</v>
      </c>
      <c r="BO107" s="53" t="s">
        <v>170</v>
      </c>
      <c r="BP107" s="53" t="s">
        <v>3887</v>
      </c>
      <c r="BQ107" s="53" t="s">
        <v>230</v>
      </c>
      <c r="BR107" s="53" t="s">
        <v>3765</v>
      </c>
      <c r="BS107" s="52" t="s">
        <v>639</v>
      </c>
      <c r="BT107" s="53">
        <v>0.09</v>
      </c>
      <c r="BU107" s="53">
        <v>192185</v>
      </c>
      <c r="BV107" s="53" t="s">
        <v>393</v>
      </c>
      <c r="BW107" s="53" t="s">
        <v>174</v>
      </c>
      <c r="BX107" s="53" t="s">
        <v>175</v>
      </c>
      <c r="BY107" s="53" t="s">
        <v>176</v>
      </c>
      <c r="BZ107" s="53" t="s">
        <v>80</v>
      </c>
      <c r="CA107" s="53" t="s">
        <v>80</v>
      </c>
      <c r="CJ107" s="52" t="s">
        <v>640</v>
      </c>
      <c r="CK107" s="52" t="s">
        <v>7450</v>
      </c>
      <c r="CM107" s="53" t="s">
        <v>3869</v>
      </c>
    </row>
    <row r="108" spans="1:91" x14ac:dyDescent="0.25">
      <c r="A108" s="53">
        <v>299</v>
      </c>
      <c r="B108" s="53">
        <v>31591</v>
      </c>
      <c r="C108" s="53">
        <v>500</v>
      </c>
      <c r="D108" s="53" t="s">
        <v>503</v>
      </c>
      <c r="E108" s="53" t="s">
        <v>6339</v>
      </c>
      <c r="F108" s="53" t="s">
        <v>3784</v>
      </c>
      <c r="G108" s="53" t="s">
        <v>615</v>
      </c>
      <c r="H108" s="53" t="s">
        <v>7183</v>
      </c>
      <c r="I108" s="53">
        <v>80</v>
      </c>
      <c r="J108" s="53">
        <v>54.5</v>
      </c>
      <c r="K108" s="53">
        <v>47.5</v>
      </c>
      <c r="L108" s="53">
        <v>75</v>
      </c>
      <c r="M108" s="53">
        <v>46.5</v>
      </c>
      <c r="N108" s="53">
        <v>44.5</v>
      </c>
      <c r="O108" s="53" t="s">
        <v>72</v>
      </c>
      <c r="P108" s="53" t="s">
        <v>73</v>
      </c>
      <c r="Q108" s="53" t="s">
        <v>84</v>
      </c>
      <c r="R108" s="53" t="s">
        <v>3781</v>
      </c>
      <c r="S108" s="52" t="s">
        <v>7449</v>
      </c>
      <c r="T108" s="53" t="s">
        <v>641</v>
      </c>
      <c r="U108" s="53" t="s">
        <v>55</v>
      </c>
      <c r="V108" s="53" t="s">
        <v>7448</v>
      </c>
      <c r="X108" s="53" t="s">
        <v>165</v>
      </c>
      <c r="Y108" s="53" t="s">
        <v>3802</v>
      </c>
      <c r="Z108" s="53">
        <v>4620017604990</v>
      </c>
      <c r="AA108" s="53" t="s">
        <v>56</v>
      </c>
      <c r="AB108" s="53">
        <v>24</v>
      </c>
      <c r="AC108" s="53">
        <v>0.214812</v>
      </c>
      <c r="AD108" s="53" t="s">
        <v>3776</v>
      </c>
      <c r="AE108" s="53" t="s">
        <v>3775</v>
      </c>
      <c r="AF108" s="53" t="s">
        <v>57</v>
      </c>
      <c r="AG108" s="53" t="s">
        <v>3774</v>
      </c>
      <c r="AH108" s="53" t="s">
        <v>58</v>
      </c>
      <c r="AI108" s="53" t="s">
        <v>3773</v>
      </c>
      <c r="AJ108" s="53" t="s">
        <v>608</v>
      </c>
      <c r="AK108" s="53" t="s">
        <v>608</v>
      </c>
      <c r="AL108" s="53" t="s">
        <v>76</v>
      </c>
      <c r="AM108" s="53" t="s">
        <v>5209</v>
      </c>
      <c r="AN108" s="52" t="s">
        <v>642</v>
      </c>
      <c r="AO108" s="52" t="s">
        <v>643</v>
      </c>
      <c r="AP108" s="52" t="s">
        <v>7447</v>
      </c>
      <c r="AQ108" s="52" t="s">
        <v>7446</v>
      </c>
      <c r="AY108" s="53" t="s">
        <v>60</v>
      </c>
      <c r="AZ108" s="53" t="s">
        <v>3769</v>
      </c>
      <c r="BA108" s="53" t="s">
        <v>69</v>
      </c>
      <c r="BB108" s="53" t="s">
        <v>3889</v>
      </c>
      <c r="BC108" s="53" t="s">
        <v>62</v>
      </c>
      <c r="BD108" s="53" t="s">
        <v>3767</v>
      </c>
      <c r="BE108" s="53" t="s">
        <v>76</v>
      </c>
      <c r="BF108" s="53" t="s">
        <v>5209</v>
      </c>
      <c r="BG108" s="53" t="s">
        <v>64</v>
      </c>
      <c r="BH108" s="53" t="s">
        <v>3765</v>
      </c>
      <c r="BI108" s="53" t="s">
        <v>638</v>
      </c>
      <c r="BJ108" s="53" t="s">
        <v>7445</v>
      </c>
      <c r="BK108" s="53">
        <v>80</v>
      </c>
      <c r="BL108" s="53">
        <v>8</v>
      </c>
      <c r="BM108" s="53">
        <v>47.5</v>
      </c>
      <c r="BN108" s="53">
        <v>20.8</v>
      </c>
      <c r="BO108" s="53" t="s">
        <v>170</v>
      </c>
      <c r="BP108" s="53" t="s">
        <v>3887</v>
      </c>
      <c r="BQ108" s="53" t="s">
        <v>230</v>
      </c>
      <c r="BR108" s="53" t="s">
        <v>3765</v>
      </c>
      <c r="BS108" s="52" t="s">
        <v>644</v>
      </c>
      <c r="BT108" s="53">
        <v>0.09</v>
      </c>
      <c r="BU108" s="53">
        <v>192185</v>
      </c>
      <c r="BV108" s="53" t="s">
        <v>393</v>
      </c>
      <c r="BW108" s="53" t="s">
        <v>174</v>
      </c>
      <c r="BX108" s="53" t="s">
        <v>175</v>
      </c>
      <c r="BY108" s="53" t="s">
        <v>176</v>
      </c>
      <c r="BZ108" s="53" t="s">
        <v>80</v>
      </c>
      <c r="CA108" s="53" t="s">
        <v>80</v>
      </c>
      <c r="CJ108" s="52" t="s">
        <v>645</v>
      </c>
      <c r="CK108" s="52" t="s">
        <v>7444</v>
      </c>
      <c r="CM108" s="53" t="s">
        <v>3869</v>
      </c>
    </row>
    <row r="109" spans="1:91" x14ac:dyDescent="0.25">
      <c r="A109" s="53">
        <v>299</v>
      </c>
      <c r="B109" s="53">
        <v>17350</v>
      </c>
      <c r="C109" s="53">
        <v>400</v>
      </c>
      <c r="D109" s="53" t="s">
        <v>356</v>
      </c>
      <c r="E109" s="53" t="s">
        <v>6240</v>
      </c>
      <c r="F109" s="53" t="s">
        <v>3784</v>
      </c>
      <c r="G109" s="53" t="s">
        <v>7443</v>
      </c>
      <c r="H109" s="53" t="s">
        <v>7428</v>
      </c>
      <c r="I109" s="53">
        <v>60</v>
      </c>
      <c r="J109" s="53">
        <v>76</v>
      </c>
      <c r="K109" s="53">
        <v>15</v>
      </c>
      <c r="L109" s="53">
        <v>60</v>
      </c>
      <c r="M109" s="53">
        <v>76</v>
      </c>
      <c r="N109" s="53">
        <v>15</v>
      </c>
      <c r="O109" s="53" t="s">
        <v>72</v>
      </c>
      <c r="P109" s="53" t="s">
        <v>73</v>
      </c>
      <c r="Q109" s="53" t="s">
        <v>54</v>
      </c>
      <c r="R109" s="53" t="s">
        <v>5105</v>
      </c>
      <c r="S109" s="52" t="s">
        <v>7442</v>
      </c>
      <c r="T109" s="53" t="s">
        <v>647</v>
      </c>
      <c r="U109" s="53" t="s">
        <v>55</v>
      </c>
      <c r="V109" s="53" t="s">
        <v>7441</v>
      </c>
      <c r="X109" s="53" t="s">
        <v>74</v>
      </c>
      <c r="Y109" s="53" t="s">
        <v>5103</v>
      </c>
      <c r="Z109" s="53">
        <v>4620017600893</v>
      </c>
      <c r="AA109" s="53" t="s">
        <v>56</v>
      </c>
      <c r="AB109" s="53">
        <v>16</v>
      </c>
      <c r="AC109" s="53">
        <v>0.110565</v>
      </c>
      <c r="AD109" s="53" t="s">
        <v>3776</v>
      </c>
      <c r="AE109" s="53" t="s">
        <v>3775</v>
      </c>
      <c r="AF109" s="53" t="s">
        <v>57</v>
      </c>
      <c r="AG109" s="53" t="s">
        <v>3774</v>
      </c>
      <c r="AH109" s="53" t="s">
        <v>58</v>
      </c>
      <c r="AI109" s="53" t="s">
        <v>3773</v>
      </c>
      <c r="AJ109" s="53" t="s">
        <v>608</v>
      </c>
      <c r="AK109" s="53" t="s">
        <v>608</v>
      </c>
      <c r="AL109" s="53" t="s">
        <v>76</v>
      </c>
      <c r="AM109" s="53" t="s">
        <v>5209</v>
      </c>
      <c r="AN109" s="52" t="s">
        <v>648</v>
      </c>
      <c r="AO109" s="52" t="s">
        <v>7440</v>
      </c>
      <c r="AP109" s="52" t="s">
        <v>7439</v>
      </c>
      <c r="AQ109" s="52" t="s">
        <v>7438</v>
      </c>
      <c r="AY109" s="53" t="s">
        <v>60</v>
      </c>
      <c r="AZ109" s="53" t="s">
        <v>3769</v>
      </c>
      <c r="BA109" s="53" t="s">
        <v>112</v>
      </c>
      <c r="BB109" s="53" t="s">
        <v>3853</v>
      </c>
      <c r="BC109" s="53" t="s">
        <v>62</v>
      </c>
      <c r="BD109" s="53" t="s">
        <v>3767</v>
      </c>
      <c r="BE109" s="53" t="s">
        <v>63</v>
      </c>
      <c r="BF109" s="53" t="s">
        <v>5105</v>
      </c>
      <c r="BG109" s="53" t="s">
        <v>64</v>
      </c>
      <c r="BH109" s="53" t="s">
        <v>3765</v>
      </c>
      <c r="BZ109" s="53" t="s">
        <v>80</v>
      </c>
      <c r="CA109" s="53" t="s">
        <v>80</v>
      </c>
      <c r="CB109" s="53" t="s">
        <v>65</v>
      </c>
      <c r="CC109" s="53" t="s">
        <v>66</v>
      </c>
      <c r="CD109" s="53">
        <v>6</v>
      </c>
      <c r="CE109" s="53">
        <v>4000</v>
      </c>
      <c r="CF109" s="53" t="s">
        <v>97</v>
      </c>
      <c r="CJ109" s="52" t="s">
        <v>651</v>
      </c>
      <c r="CK109" s="52" t="s">
        <v>7437</v>
      </c>
      <c r="CM109" s="53" t="s">
        <v>3869</v>
      </c>
    </row>
    <row r="110" spans="1:91" x14ac:dyDescent="0.25">
      <c r="A110" s="53">
        <v>299</v>
      </c>
      <c r="B110" s="53">
        <v>19005</v>
      </c>
      <c r="C110" s="53">
        <v>400</v>
      </c>
      <c r="D110" s="53" t="s">
        <v>70</v>
      </c>
      <c r="E110" s="53" t="s">
        <v>7436</v>
      </c>
      <c r="F110" s="53" t="s">
        <v>3784</v>
      </c>
      <c r="G110" s="53" t="s">
        <v>7435</v>
      </c>
      <c r="H110" s="53" t="s">
        <v>7428</v>
      </c>
      <c r="I110" s="53">
        <v>70</v>
      </c>
      <c r="J110" s="53">
        <v>76</v>
      </c>
      <c r="K110" s="53">
        <v>15</v>
      </c>
      <c r="L110" s="53">
        <v>70</v>
      </c>
      <c r="M110" s="53">
        <v>76</v>
      </c>
      <c r="N110" s="53">
        <v>15</v>
      </c>
      <c r="O110" s="53" t="s">
        <v>72</v>
      </c>
      <c r="P110" s="53" t="s">
        <v>73</v>
      </c>
      <c r="Q110" s="53" t="s">
        <v>54</v>
      </c>
      <c r="R110" s="53" t="s">
        <v>5105</v>
      </c>
      <c r="S110" s="52" t="s">
        <v>7434</v>
      </c>
      <c r="T110" s="53" t="s">
        <v>653</v>
      </c>
      <c r="U110" s="53" t="s">
        <v>55</v>
      </c>
      <c r="V110" s="53" t="s">
        <v>7433</v>
      </c>
      <c r="X110" s="53" t="s">
        <v>74</v>
      </c>
      <c r="Y110" s="53" t="s">
        <v>5103</v>
      </c>
      <c r="Z110" s="53">
        <v>4620017600909</v>
      </c>
      <c r="AA110" s="53" t="s">
        <v>56</v>
      </c>
      <c r="AB110" s="53">
        <v>17</v>
      </c>
      <c r="AC110" s="53">
        <v>0.12757499999999999</v>
      </c>
      <c r="AD110" s="53" t="s">
        <v>3776</v>
      </c>
      <c r="AE110" s="53" t="s">
        <v>3775</v>
      </c>
      <c r="AF110" s="53" t="s">
        <v>57</v>
      </c>
      <c r="AG110" s="53" t="s">
        <v>3774</v>
      </c>
      <c r="AH110" s="53" t="s">
        <v>58</v>
      </c>
      <c r="AI110" s="53" t="s">
        <v>3773</v>
      </c>
      <c r="AJ110" s="53" t="s">
        <v>608</v>
      </c>
      <c r="AK110" s="53" t="s">
        <v>608</v>
      </c>
      <c r="AL110" s="53" t="s">
        <v>76</v>
      </c>
      <c r="AM110" s="53" t="s">
        <v>5209</v>
      </c>
      <c r="AN110" s="52" t="s">
        <v>654</v>
      </c>
      <c r="AO110" s="52" t="s">
        <v>7432</v>
      </c>
      <c r="AP110" s="52" t="s">
        <v>7431</v>
      </c>
      <c r="AY110" s="53" t="s">
        <v>60</v>
      </c>
      <c r="AZ110" s="53" t="s">
        <v>3769</v>
      </c>
      <c r="BA110" s="53" t="s">
        <v>79</v>
      </c>
      <c r="BB110" s="53" t="s">
        <v>3835</v>
      </c>
      <c r="BC110" s="53" t="s">
        <v>62</v>
      </c>
      <c r="BD110" s="53" t="s">
        <v>3767</v>
      </c>
      <c r="BE110" s="53" t="s">
        <v>63</v>
      </c>
      <c r="BF110" s="53" t="s">
        <v>5105</v>
      </c>
      <c r="BG110" s="53" t="s">
        <v>64</v>
      </c>
      <c r="BH110" s="53" t="s">
        <v>3765</v>
      </c>
      <c r="BZ110" s="53" t="s">
        <v>80</v>
      </c>
      <c r="CA110" s="53" t="s">
        <v>80</v>
      </c>
      <c r="CB110" s="53" t="s">
        <v>65</v>
      </c>
      <c r="CC110" s="53" t="s">
        <v>66</v>
      </c>
      <c r="CD110" s="53">
        <v>9</v>
      </c>
      <c r="CE110" s="53">
        <v>4000</v>
      </c>
      <c r="CF110" s="53" t="s">
        <v>97</v>
      </c>
      <c r="CJ110" s="52" t="s">
        <v>657</v>
      </c>
      <c r="CK110" s="52" t="s">
        <v>7430</v>
      </c>
      <c r="CM110" s="53" t="s">
        <v>3869</v>
      </c>
    </row>
    <row r="111" spans="1:91" x14ac:dyDescent="0.25">
      <c r="A111" s="53">
        <v>299</v>
      </c>
      <c r="B111" s="53">
        <v>20054</v>
      </c>
      <c r="C111" s="53">
        <v>400</v>
      </c>
      <c r="D111" s="53" t="s">
        <v>658</v>
      </c>
      <c r="E111" s="53" t="s">
        <v>6236</v>
      </c>
      <c r="F111" s="53" t="s">
        <v>3784</v>
      </c>
      <c r="G111" s="53" t="s">
        <v>7429</v>
      </c>
      <c r="H111" s="53" t="s">
        <v>7428</v>
      </c>
      <c r="I111" s="53">
        <v>80</v>
      </c>
      <c r="J111" s="53">
        <v>76</v>
      </c>
      <c r="K111" s="53">
        <v>15</v>
      </c>
      <c r="L111" s="53">
        <v>80</v>
      </c>
      <c r="M111" s="53">
        <v>76</v>
      </c>
      <c r="N111" s="53">
        <v>15</v>
      </c>
      <c r="O111" s="53" t="s">
        <v>72</v>
      </c>
      <c r="P111" s="53" t="s">
        <v>73</v>
      </c>
      <c r="Q111" s="53" t="s">
        <v>54</v>
      </c>
      <c r="R111" s="53" t="s">
        <v>5105</v>
      </c>
      <c r="S111" s="52" t="s">
        <v>7427</v>
      </c>
      <c r="T111" s="53" t="s">
        <v>660</v>
      </c>
      <c r="U111" s="53" t="s">
        <v>55</v>
      </c>
      <c r="V111" s="53" t="s">
        <v>7426</v>
      </c>
      <c r="X111" s="53" t="s">
        <v>74</v>
      </c>
      <c r="Y111" s="53" t="s">
        <v>5103</v>
      </c>
      <c r="Z111" s="53">
        <v>4620017600916</v>
      </c>
      <c r="AA111" s="53" t="s">
        <v>56</v>
      </c>
      <c r="AB111" s="53">
        <v>18</v>
      </c>
      <c r="AC111" s="53">
        <v>0.14458499999999999</v>
      </c>
      <c r="AD111" s="53" t="s">
        <v>3776</v>
      </c>
      <c r="AE111" s="53" t="s">
        <v>3775</v>
      </c>
      <c r="AF111" s="53" t="s">
        <v>57</v>
      </c>
      <c r="AG111" s="53" t="s">
        <v>3774</v>
      </c>
      <c r="AH111" s="53" t="s">
        <v>58</v>
      </c>
      <c r="AI111" s="53" t="s">
        <v>3773</v>
      </c>
      <c r="AJ111" s="53" t="s">
        <v>608</v>
      </c>
      <c r="AK111" s="53" t="s">
        <v>608</v>
      </c>
      <c r="AL111" s="53" t="s">
        <v>76</v>
      </c>
      <c r="AM111" s="53" t="s">
        <v>5209</v>
      </c>
      <c r="AN111" s="52" t="s">
        <v>661</v>
      </c>
      <c r="AO111" s="52" t="s">
        <v>662</v>
      </c>
      <c r="AP111" s="52" t="s">
        <v>663</v>
      </c>
      <c r="AY111" s="53" t="s">
        <v>60</v>
      </c>
      <c r="AZ111" s="53" t="s">
        <v>3769</v>
      </c>
      <c r="BA111" s="53" t="s">
        <v>69</v>
      </c>
      <c r="BB111" s="53" t="s">
        <v>3889</v>
      </c>
      <c r="BC111" s="53" t="s">
        <v>62</v>
      </c>
      <c r="BD111" s="53" t="s">
        <v>3767</v>
      </c>
      <c r="BE111" s="53" t="s">
        <v>63</v>
      </c>
      <c r="BF111" s="53" t="s">
        <v>5105</v>
      </c>
      <c r="BG111" s="53" t="s">
        <v>64</v>
      </c>
      <c r="BH111" s="53" t="s">
        <v>3765</v>
      </c>
      <c r="BZ111" s="53" t="s">
        <v>80</v>
      </c>
      <c r="CA111" s="53" t="s">
        <v>80</v>
      </c>
      <c r="CB111" s="53" t="s">
        <v>65</v>
      </c>
      <c r="CC111" s="53" t="s">
        <v>66</v>
      </c>
      <c r="CD111" s="53">
        <v>9</v>
      </c>
      <c r="CE111" s="53">
        <v>4000</v>
      </c>
      <c r="CF111" s="53" t="s">
        <v>97</v>
      </c>
      <c r="CJ111" s="52" t="s">
        <v>664</v>
      </c>
      <c r="CK111" s="52" t="s">
        <v>7425</v>
      </c>
      <c r="CM111" s="53" t="s">
        <v>3869</v>
      </c>
    </row>
    <row r="112" spans="1:91" x14ac:dyDescent="0.25">
      <c r="A112" s="53">
        <v>299</v>
      </c>
      <c r="B112" s="53">
        <v>12000</v>
      </c>
      <c r="C112" s="53">
        <v>400</v>
      </c>
      <c r="D112" s="53" t="s">
        <v>106</v>
      </c>
      <c r="E112" s="53" t="s">
        <v>5527</v>
      </c>
      <c r="F112" s="53" t="s">
        <v>3784</v>
      </c>
      <c r="G112" s="53" t="s">
        <v>7424</v>
      </c>
      <c r="H112" s="53" t="s">
        <v>7423</v>
      </c>
      <c r="I112" s="53">
        <v>60</v>
      </c>
      <c r="J112" s="53">
        <v>80</v>
      </c>
      <c r="K112" s="53">
        <v>4</v>
      </c>
      <c r="L112" s="53">
        <v>60</v>
      </c>
      <c r="M112" s="53">
        <v>80</v>
      </c>
      <c r="N112" s="53">
        <v>4</v>
      </c>
      <c r="Q112" s="53" t="s">
        <v>54</v>
      </c>
      <c r="R112" s="53" t="s">
        <v>5105</v>
      </c>
      <c r="S112" s="52" t="s">
        <v>7422</v>
      </c>
      <c r="T112" s="53" t="s">
        <v>3717</v>
      </c>
      <c r="U112" s="53" t="s">
        <v>55</v>
      </c>
      <c r="V112" s="53" t="s">
        <v>7421</v>
      </c>
      <c r="X112" s="53" t="s">
        <v>54</v>
      </c>
      <c r="Y112" s="53" t="s">
        <v>5105</v>
      </c>
      <c r="Z112" s="53">
        <v>4620017600336</v>
      </c>
      <c r="AA112" s="53" t="s">
        <v>56</v>
      </c>
      <c r="AB112" s="53">
        <v>14.5</v>
      </c>
      <c r="AC112" s="53">
        <v>5.3064E-2</v>
      </c>
      <c r="AD112" s="53" t="s">
        <v>3776</v>
      </c>
      <c r="AE112" s="53" t="s">
        <v>3775</v>
      </c>
      <c r="AF112" s="53" t="s">
        <v>57</v>
      </c>
      <c r="AG112" s="53" t="s">
        <v>3774</v>
      </c>
      <c r="AH112" s="53" t="s">
        <v>58</v>
      </c>
      <c r="AI112" s="53" t="s">
        <v>3773</v>
      </c>
      <c r="AJ112" s="53" t="s">
        <v>608</v>
      </c>
      <c r="AK112" s="53" t="s">
        <v>608</v>
      </c>
      <c r="AN112" s="52" t="s">
        <v>7420</v>
      </c>
      <c r="AO112" s="52" t="s">
        <v>7419</v>
      </c>
      <c r="AY112" s="53" t="s">
        <v>60</v>
      </c>
      <c r="AZ112" s="53" t="s">
        <v>3769</v>
      </c>
      <c r="BA112" s="53" t="s">
        <v>112</v>
      </c>
      <c r="BB112" s="53" t="s">
        <v>3853</v>
      </c>
      <c r="BC112" s="53" t="s">
        <v>62</v>
      </c>
      <c r="BD112" s="53" t="s">
        <v>3767</v>
      </c>
      <c r="BE112" s="53" t="s">
        <v>63</v>
      </c>
      <c r="BF112" s="53" t="s">
        <v>5105</v>
      </c>
      <c r="BG112" s="53" t="s">
        <v>64</v>
      </c>
      <c r="BH112" s="53" t="s">
        <v>3765</v>
      </c>
      <c r="CE112" s="53">
        <v>4000</v>
      </c>
      <c r="CJ112" s="52" t="s">
        <v>7418</v>
      </c>
      <c r="CM112" s="53" t="s">
        <v>3869</v>
      </c>
    </row>
    <row r="113" spans="1:91" x14ac:dyDescent="0.25">
      <c r="A113" s="53">
        <v>299</v>
      </c>
      <c r="B113" s="53">
        <v>22384</v>
      </c>
      <c r="C113" s="53">
        <v>300</v>
      </c>
      <c r="D113" s="53" t="s">
        <v>275</v>
      </c>
      <c r="E113" s="53" t="s">
        <v>6331</v>
      </c>
      <c r="F113" s="53" t="s">
        <v>3784</v>
      </c>
      <c r="G113" s="53" t="s">
        <v>665</v>
      </c>
      <c r="H113" s="53" t="s">
        <v>7417</v>
      </c>
      <c r="I113" s="53">
        <v>35</v>
      </c>
      <c r="J113" s="53">
        <v>140</v>
      </c>
      <c r="K113" s="53">
        <v>30</v>
      </c>
      <c r="L113" s="53">
        <v>35</v>
      </c>
      <c r="M113" s="53">
        <v>140</v>
      </c>
      <c r="N113" s="53">
        <v>30</v>
      </c>
      <c r="O113" s="53" t="s">
        <v>72</v>
      </c>
      <c r="P113" s="53" t="s">
        <v>73</v>
      </c>
      <c r="Q113" s="53" t="s">
        <v>84</v>
      </c>
      <c r="R113" s="53" t="s">
        <v>3781</v>
      </c>
      <c r="S113" s="52" t="s">
        <v>7416</v>
      </c>
      <c r="T113" s="53" t="s">
        <v>666</v>
      </c>
      <c r="U113" s="53" t="s">
        <v>55</v>
      </c>
      <c r="V113" s="53" t="s">
        <v>7415</v>
      </c>
      <c r="X113" s="53" t="s">
        <v>136</v>
      </c>
      <c r="Y113" s="53" t="s">
        <v>3778</v>
      </c>
      <c r="Z113" s="53">
        <v>4620017600923</v>
      </c>
      <c r="AA113" s="53" t="s">
        <v>56</v>
      </c>
      <c r="AB113" s="53">
        <v>27</v>
      </c>
      <c r="AC113" s="53">
        <v>0.20580000000000001</v>
      </c>
      <c r="AD113" s="53" t="s">
        <v>3776</v>
      </c>
      <c r="AE113" s="53" t="s">
        <v>3775</v>
      </c>
      <c r="AF113" s="53" t="s">
        <v>57</v>
      </c>
      <c r="AG113" s="53" t="s">
        <v>3774</v>
      </c>
      <c r="AH113" s="53" t="s">
        <v>58</v>
      </c>
      <c r="AI113" s="53" t="s">
        <v>3773</v>
      </c>
      <c r="AJ113" s="53" t="s">
        <v>608</v>
      </c>
      <c r="AK113" s="53" t="s">
        <v>608</v>
      </c>
      <c r="AL113" s="53" t="s">
        <v>76</v>
      </c>
      <c r="AM113" s="53" t="s">
        <v>5209</v>
      </c>
      <c r="AN113" s="52" t="s">
        <v>667</v>
      </c>
      <c r="AO113" s="52" t="s">
        <v>7414</v>
      </c>
      <c r="AY113" s="53" t="s">
        <v>60</v>
      </c>
      <c r="AZ113" s="53" t="s">
        <v>3769</v>
      </c>
      <c r="BA113" s="53" t="s">
        <v>90</v>
      </c>
      <c r="BB113" s="53" t="s">
        <v>3873</v>
      </c>
      <c r="BC113" s="53" t="s">
        <v>62</v>
      </c>
      <c r="BD113" s="53" t="s">
        <v>3767</v>
      </c>
      <c r="BE113" s="53" t="s">
        <v>76</v>
      </c>
      <c r="BF113" s="53" t="s">
        <v>5209</v>
      </c>
      <c r="BG113" s="53" t="s">
        <v>64</v>
      </c>
      <c r="BH113" s="53" t="s">
        <v>3765</v>
      </c>
      <c r="BZ113" s="53" t="s">
        <v>80</v>
      </c>
      <c r="CA113" s="53" t="s">
        <v>80</v>
      </c>
      <c r="CJ113" s="52" t="s">
        <v>669</v>
      </c>
      <c r="CK113" s="52" t="s">
        <v>7413</v>
      </c>
    </row>
    <row r="114" spans="1:91" x14ac:dyDescent="0.25">
      <c r="A114" s="53">
        <v>300</v>
      </c>
      <c r="B114" s="53">
        <v>9300</v>
      </c>
      <c r="C114" s="53">
        <v>400</v>
      </c>
      <c r="D114" s="53" t="s">
        <v>670</v>
      </c>
      <c r="E114" s="53" t="s">
        <v>7412</v>
      </c>
      <c r="F114" s="53" t="s">
        <v>3784</v>
      </c>
      <c r="G114" s="53" t="s">
        <v>7411</v>
      </c>
      <c r="H114" s="53" t="s">
        <v>7410</v>
      </c>
      <c r="I114" s="53">
        <v>33.5</v>
      </c>
      <c r="J114" s="53">
        <v>62</v>
      </c>
      <c r="K114" s="53">
        <v>33.5</v>
      </c>
      <c r="L114" s="53">
        <v>33.5</v>
      </c>
      <c r="M114" s="53">
        <v>62</v>
      </c>
      <c r="N114" s="53">
        <v>33.5</v>
      </c>
      <c r="O114" s="53" t="s">
        <v>72</v>
      </c>
      <c r="Q114" s="53" t="s">
        <v>54</v>
      </c>
      <c r="S114" s="52" t="s">
        <v>7409</v>
      </c>
      <c r="T114" s="53" t="s">
        <v>7408</v>
      </c>
      <c r="U114" s="53" t="s">
        <v>55</v>
      </c>
      <c r="V114" s="53" t="s">
        <v>7407</v>
      </c>
      <c r="X114" s="53" t="s">
        <v>74</v>
      </c>
      <c r="Z114" s="53">
        <v>4607092313993</v>
      </c>
      <c r="AA114" s="53" t="s">
        <v>56</v>
      </c>
      <c r="AB114" s="53">
        <v>12.3</v>
      </c>
      <c r="AC114" s="53">
        <v>0.11025</v>
      </c>
      <c r="AD114" s="53" t="s">
        <v>3776</v>
      </c>
      <c r="AF114" s="53" t="s">
        <v>57</v>
      </c>
      <c r="AH114" s="53" t="s">
        <v>58</v>
      </c>
      <c r="AJ114" s="53" t="s">
        <v>5208</v>
      </c>
      <c r="AN114" s="52" t="s">
        <v>7406</v>
      </c>
      <c r="AO114" s="52" t="s">
        <v>7405</v>
      </c>
      <c r="AP114" s="52" t="s">
        <v>7404</v>
      </c>
      <c r="AY114" s="53" t="s">
        <v>60</v>
      </c>
      <c r="BA114" s="53" t="s">
        <v>90</v>
      </c>
      <c r="BC114" s="53" t="s">
        <v>62</v>
      </c>
      <c r="BE114" s="53" t="s">
        <v>63</v>
      </c>
      <c r="BG114" s="53" t="s">
        <v>64</v>
      </c>
      <c r="CJ114" s="52" t="s">
        <v>7403</v>
      </c>
    </row>
    <row r="115" spans="1:91" ht="195" x14ac:dyDescent="0.25">
      <c r="A115" s="53">
        <v>300</v>
      </c>
      <c r="B115" s="53">
        <v>12470</v>
      </c>
      <c r="C115" s="53">
        <v>400</v>
      </c>
      <c r="D115" s="53" t="s">
        <v>670</v>
      </c>
      <c r="E115" s="53" t="s">
        <v>7402</v>
      </c>
      <c r="F115" s="53" t="s">
        <v>3784</v>
      </c>
      <c r="G115" s="53" t="s">
        <v>671</v>
      </c>
      <c r="H115" s="53" t="s">
        <v>7401</v>
      </c>
      <c r="I115" s="53">
        <v>33.5</v>
      </c>
      <c r="J115" s="53">
        <v>64</v>
      </c>
      <c r="K115" s="53">
        <v>33.5</v>
      </c>
      <c r="L115" s="53">
        <v>33.5</v>
      </c>
      <c r="M115" s="53">
        <v>64</v>
      </c>
      <c r="N115" s="53">
        <v>33.5</v>
      </c>
      <c r="O115" s="53" t="s">
        <v>72</v>
      </c>
      <c r="P115" s="53" t="s">
        <v>73</v>
      </c>
      <c r="Q115" s="53" t="s">
        <v>54</v>
      </c>
      <c r="R115" s="53" t="s">
        <v>5105</v>
      </c>
      <c r="S115" s="52" t="s">
        <v>7400</v>
      </c>
      <c r="T115" s="53" t="s">
        <v>672</v>
      </c>
      <c r="U115" s="53" t="s">
        <v>55</v>
      </c>
      <c r="V115" s="53" t="s">
        <v>7399</v>
      </c>
      <c r="X115" s="53" t="s">
        <v>74</v>
      </c>
      <c r="Y115" s="53" t="s">
        <v>5103</v>
      </c>
      <c r="Z115" s="53">
        <v>4607092319155</v>
      </c>
      <c r="AA115" s="53" t="s">
        <v>56</v>
      </c>
      <c r="AB115" s="53">
        <v>11.2</v>
      </c>
      <c r="AC115" s="53">
        <v>0.11025</v>
      </c>
      <c r="AD115" s="53" t="s">
        <v>3776</v>
      </c>
      <c r="AE115" s="53" t="s">
        <v>3775</v>
      </c>
      <c r="AF115" s="53" t="s">
        <v>57</v>
      </c>
      <c r="AG115" s="53" t="s">
        <v>3774</v>
      </c>
      <c r="AH115" s="53" t="s">
        <v>58</v>
      </c>
      <c r="AI115" s="53" t="s">
        <v>3773</v>
      </c>
      <c r="AJ115" s="53" t="s">
        <v>673</v>
      </c>
      <c r="AK115" s="53" t="s">
        <v>673</v>
      </c>
      <c r="AN115" s="52" t="s">
        <v>674</v>
      </c>
      <c r="AO115" s="52" t="s">
        <v>7398</v>
      </c>
      <c r="AP115" s="52" t="s">
        <v>7397</v>
      </c>
      <c r="AQ115" s="52" t="s">
        <v>7396</v>
      </c>
      <c r="AR115" s="52" t="s">
        <v>7395</v>
      </c>
      <c r="AS115" s="52" t="s">
        <v>7394</v>
      </c>
      <c r="AT115" s="52" t="s">
        <v>7393</v>
      </c>
      <c r="AY115" s="53" t="s">
        <v>60</v>
      </c>
      <c r="AZ115" s="53" t="s">
        <v>3769</v>
      </c>
      <c r="BA115" s="53" t="s">
        <v>90</v>
      </c>
      <c r="BB115" s="53" t="s">
        <v>3873</v>
      </c>
      <c r="BC115" s="53" t="s">
        <v>62</v>
      </c>
      <c r="BD115" s="53" t="s">
        <v>3767</v>
      </c>
      <c r="BE115" s="53" t="s">
        <v>63</v>
      </c>
      <c r="BF115" s="53" t="s">
        <v>5105</v>
      </c>
      <c r="BG115" s="53" t="s">
        <v>64</v>
      </c>
      <c r="BH115" s="53" t="s">
        <v>3765</v>
      </c>
      <c r="BZ115" s="53" t="s">
        <v>80</v>
      </c>
      <c r="CA115" s="53" t="s">
        <v>80</v>
      </c>
      <c r="CG115" s="52" t="s">
        <v>7392</v>
      </c>
      <c r="CH115" s="52" t="s">
        <v>7391</v>
      </c>
      <c r="CJ115" s="52" t="s">
        <v>676</v>
      </c>
      <c r="CK115" s="52" t="s">
        <v>7390</v>
      </c>
      <c r="CL115" s="52" t="s">
        <v>7389</v>
      </c>
      <c r="CM115" s="53" t="s">
        <v>3869</v>
      </c>
    </row>
    <row r="116" spans="1:91" x14ac:dyDescent="0.25">
      <c r="A116" s="53">
        <v>300</v>
      </c>
      <c r="B116" s="53">
        <v>24300</v>
      </c>
      <c r="C116" s="53">
        <v>500</v>
      </c>
      <c r="D116" s="53" t="s">
        <v>677</v>
      </c>
      <c r="E116" s="53" t="s">
        <v>5213</v>
      </c>
      <c r="F116" s="53" t="s">
        <v>3784</v>
      </c>
      <c r="G116" s="53" t="s">
        <v>431</v>
      </c>
      <c r="H116" s="53" t="s">
        <v>7388</v>
      </c>
      <c r="I116" s="53">
        <v>46</v>
      </c>
      <c r="J116" s="53">
        <v>84.5</v>
      </c>
      <c r="K116" s="53">
        <v>46</v>
      </c>
      <c r="L116" s="53">
        <v>35.5</v>
      </c>
      <c r="M116" s="53">
        <v>66.5</v>
      </c>
      <c r="N116" s="53">
        <v>35.5</v>
      </c>
      <c r="O116" s="53" t="s">
        <v>84</v>
      </c>
      <c r="P116" s="53" t="s">
        <v>3781</v>
      </c>
      <c r="Q116" s="53" t="s">
        <v>84</v>
      </c>
      <c r="R116" s="53" t="s">
        <v>3781</v>
      </c>
      <c r="S116" s="52" t="s">
        <v>7387</v>
      </c>
      <c r="T116" s="53" t="s">
        <v>678</v>
      </c>
      <c r="U116" s="53" t="s">
        <v>55</v>
      </c>
      <c r="V116" s="53" t="s">
        <v>7386</v>
      </c>
      <c r="X116" s="53" t="s">
        <v>165</v>
      </c>
      <c r="Y116" s="53" t="s">
        <v>3802</v>
      </c>
      <c r="Z116" s="53">
        <v>4607092319148</v>
      </c>
      <c r="AA116" s="53" t="s">
        <v>56</v>
      </c>
      <c r="AB116" s="53">
        <v>11.9</v>
      </c>
      <c r="AC116" s="53">
        <v>9.8400000000000001E-2</v>
      </c>
      <c r="AD116" s="53" t="s">
        <v>3776</v>
      </c>
      <c r="AE116" s="53" t="s">
        <v>3775</v>
      </c>
      <c r="AG116" s="53" t="s">
        <v>3774</v>
      </c>
      <c r="AH116" s="53" t="s">
        <v>58</v>
      </c>
      <c r="AI116" s="53" t="s">
        <v>3773</v>
      </c>
      <c r="AJ116" s="53" t="s">
        <v>673</v>
      </c>
      <c r="AK116" s="53" t="s">
        <v>673</v>
      </c>
      <c r="AL116" s="53" t="s">
        <v>76</v>
      </c>
      <c r="AM116" s="53" t="s">
        <v>5209</v>
      </c>
      <c r="AN116" s="52" t="s">
        <v>679</v>
      </c>
      <c r="AO116" s="52" t="s">
        <v>7385</v>
      </c>
      <c r="AP116" s="52" t="s">
        <v>7384</v>
      </c>
      <c r="AQ116" s="52" t="s">
        <v>7383</v>
      </c>
      <c r="AY116" s="53" t="s">
        <v>131</v>
      </c>
      <c r="AZ116" s="53" t="s">
        <v>3874</v>
      </c>
      <c r="BA116" s="53" t="s">
        <v>90</v>
      </c>
      <c r="BB116" s="53" t="s">
        <v>3873</v>
      </c>
      <c r="BC116" s="53" t="s">
        <v>62</v>
      </c>
      <c r="BD116" s="53" t="s">
        <v>3767</v>
      </c>
      <c r="BE116" s="53" t="s">
        <v>76</v>
      </c>
      <c r="BF116" s="53" t="s">
        <v>5209</v>
      </c>
      <c r="BG116" s="53" t="s">
        <v>64</v>
      </c>
      <c r="BH116" s="53" t="s">
        <v>3765</v>
      </c>
      <c r="BI116" s="53" t="s">
        <v>680</v>
      </c>
      <c r="BJ116" s="53" t="s">
        <v>5208</v>
      </c>
      <c r="BK116" s="53">
        <v>46</v>
      </c>
      <c r="BL116" s="53">
        <v>18</v>
      </c>
      <c r="BM116" s="53">
        <v>46</v>
      </c>
      <c r="BN116" s="53">
        <v>14.5</v>
      </c>
      <c r="BO116" s="53" t="s">
        <v>170</v>
      </c>
      <c r="BP116" s="53" t="s">
        <v>3887</v>
      </c>
      <c r="BQ116" s="53" t="s">
        <v>681</v>
      </c>
      <c r="BR116" s="53" t="s">
        <v>5207</v>
      </c>
      <c r="BS116" s="52" t="s">
        <v>682</v>
      </c>
      <c r="BT116" s="53">
        <v>4.87E-2</v>
      </c>
      <c r="BU116" s="53">
        <v>4640021061435</v>
      </c>
      <c r="BV116" s="53" t="s">
        <v>173</v>
      </c>
      <c r="BW116" s="53" t="s">
        <v>231</v>
      </c>
      <c r="BX116" s="53" t="s">
        <v>175</v>
      </c>
      <c r="BY116" s="53" t="s">
        <v>176</v>
      </c>
      <c r="BZ116" s="53" t="s">
        <v>80</v>
      </c>
      <c r="CA116" s="53" t="s">
        <v>80</v>
      </c>
      <c r="CG116" s="52" t="s">
        <v>7382</v>
      </c>
      <c r="CH116" s="52" t="s">
        <v>7381</v>
      </c>
      <c r="CJ116" s="52" t="s">
        <v>683</v>
      </c>
      <c r="CK116" s="52" t="s">
        <v>7380</v>
      </c>
      <c r="CL116" s="52" t="s">
        <v>7379</v>
      </c>
      <c r="CM116" s="53" t="s">
        <v>3869</v>
      </c>
    </row>
    <row r="117" spans="1:91" x14ac:dyDescent="0.25">
      <c r="A117" s="53">
        <v>301</v>
      </c>
      <c r="B117" s="53">
        <v>13600</v>
      </c>
      <c r="C117" s="53">
        <v>400</v>
      </c>
      <c r="D117" s="53" t="s">
        <v>684</v>
      </c>
      <c r="E117" s="53" t="s">
        <v>6245</v>
      </c>
      <c r="F117" s="53" t="s">
        <v>3784</v>
      </c>
      <c r="G117" s="53" t="s">
        <v>685</v>
      </c>
      <c r="H117" s="53" t="s">
        <v>6244</v>
      </c>
      <c r="I117" s="53">
        <v>50</v>
      </c>
      <c r="J117" s="53">
        <v>70</v>
      </c>
      <c r="K117" s="53">
        <v>17</v>
      </c>
      <c r="L117" s="53">
        <v>50</v>
      </c>
      <c r="M117" s="53">
        <v>70</v>
      </c>
      <c r="N117" s="53">
        <v>17</v>
      </c>
      <c r="O117" s="53" t="s">
        <v>72</v>
      </c>
      <c r="P117" s="53" t="s">
        <v>73</v>
      </c>
      <c r="Q117" s="53" t="s">
        <v>54</v>
      </c>
      <c r="R117" s="53" t="s">
        <v>5105</v>
      </c>
      <c r="S117" s="52" t="s">
        <v>7378</v>
      </c>
      <c r="T117" s="53" t="s">
        <v>686</v>
      </c>
      <c r="U117" s="53" t="s">
        <v>55</v>
      </c>
      <c r="V117" s="53" t="s">
        <v>7377</v>
      </c>
      <c r="X117" s="53" t="s">
        <v>74</v>
      </c>
      <c r="Y117" s="53" t="s">
        <v>5103</v>
      </c>
      <c r="Z117" s="53">
        <v>4607092319438</v>
      </c>
      <c r="AA117" s="53" t="s">
        <v>56</v>
      </c>
      <c r="AB117" s="53">
        <v>14.7</v>
      </c>
      <c r="AC117" s="53">
        <v>0.10538599999999999</v>
      </c>
      <c r="AD117" s="53" t="s">
        <v>3776</v>
      </c>
      <c r="AE117" s="53" t="s">
        <v>3775</v>
      </c>
      <c r="AF117" s="53" t="s">
        <v>57</v>
      </c>
      <c r="AG117" s="53" t="s">
        <v>3774</v>
      </c>
      <c r="AH117" s="53" t="s">
        <v>58</v>
      </c>
      <c r="AI117" s="53" t="s">
        <v>3773</v>
      </c>
      <c r="AJ117" s="53" t="s">
        <v>687</v>
      </c>
      <c r="AK117" s="53" t="s">
        <v>687</v>
      </c>
      <c r="AL117" s="53" t="s">
        <v>456</v>
      </c>
      <c r="AM117" s="53" t="s">
        <v>3872</v>
      </c>
      <c r="AN117" s="52" t="s">
        <v>688</v>
      </c>
      <c r="AO117" s="52" t="s">
        <v>689</v>
      </c>
      <c r="AY117" s="53" t="s">
        <v>60</v>
      </c>
      <c r="AZ117" s="53" t="s">
        <v>3769</v>
      </c>
      <c r="BA117" s="53" t="s">
        <v>90</v>
      </c>
      <c r="BB117" s="53" t="s">
        <v>3873</v>
      </c>
      <c r="BC117" s="53" t="s">
        <v>62</v>
      </c>
      <c r="BD117" s="53" t="s">
        <v>3767</v>
      </c>
      <c r="BE117" s="53" t="s">
        <v>63</v>
      </c>
      <c r="BF117" s="53" t="s">
        <v>5105</v>
      </c>
      <c r="BG117" s="53" t="s">
        <v>64</v>
      </c>
      <c r="BH117" s="53" t="s">
        <v>3765</v>
      </c>
      <c r="BZ117" s="53" t="s">
        <v>6818</v>
      </c>
      <c r="CA117" s="53" t="s">
        <v>460</v>
      </c>
      <c r="CG117" s="52" t="s">
        <v>7376</v>
      </c>
      <c r="CH117" s="52" t="s">
        <v>7375</v>
      </c>
      <c r="CJ117" s="52" t="s">
        <v>690</v>
      </c>
      <c r="CK117" s="52" t="s">
        <v>7374</v>
      </c>
      <c r="CL117" s="52" t="s">
        <v>7373</v>
      </c>
    </row>
    <row r="118" spans="1:91" x14ac:dyDescent="0.25">
      <c r="A118" s="53">
        <v>301</v>
      </c>
      <c r="B118" s="53">
        <v>18900</v>
      </c>
      <c r="C118" s="53">
        <v>500</v>
      </c>
      <c r="D118" s="53" t="s">
        <v>162</v>
      </c>
      <c r="E118" s="53" t="s">
        <v>6678</v>
      </c>
      <c r="F118" s="53" t="s">
        <v>3784</v>
      </c>
      <c r="G118" s="53" t="s">
        <v>691</v>
      </c>
      <c r="H118" s="53" t="s">
        <v>7372</v>
      </c>
      <c r="I118" s="53">
        <v>55.5</v>
      </c>
      <c r="J118" s="53">
        <v>84</v>
      </c>
      <c r="K118" s="53">
        <v>45</v>
      </c>
      <c r="L118" s="53">
        <v>50</v>
      </c>
      <c r="M118" s="53">
        <v>80</v>
      </c>
      <c r="N118" s="53">
        <v>32.5</v>
      </c>
      <c r="O118" s="53" t="s">
        <v>72</v>
      </c>
      <c r="P118" s="53" t="s">
        <v>73</v>
      </c>
      <c r="Q118" s="53" t="s">
        <v>84</v>
      </c>
      <c r="R118" s="53" t="s">
        <v>3781</v>
      </c>
      <c r="S118" s="52" t="s">
        <v>7371</v>
      </c>
      <c r="T118" s="53" t="s">
        <v>692</v>
      </c>
      <c r="U118" s="53" t="s">
        <v>55</v>
      </c>
      <c r="V118" s="53" t="s">
        <v>7370</v>
      </c>
      <c r="X118" s="53" t="s">
        <v>165</v>
      </c>
      <c r="Y118" s="53" t="s">
        <v>3802</v>
      </c>
      <c r="Z118" s="53">
        <v>4607092319421</v>
      </c>
      <c r="AA118" s="53" t="s">
        <v>56</v>
      </c>
      <c r="AB118" s="53">
        <v>14.5</v>
      </c>
      <c r="AC118" s="53">
        <v>0.16293750000000001</v>
      </c>
      <c r="AD118" s="53" t="s">
        <v>3776</v>
      </c>
      <c r="AE118" s="53" t="s">
        <v>3775</v>
      </c>
      <c r="AF118" s="53" t="s">
        <v>57</v>
      </c>
      <c r="AG118" s="53" t="s">
        <v>3774</v>
      </c>
      <c r="AH118" s="53" t="s">
        <v>58</v>
      </c>
      <c r="AI118" s="53" t="s">
        <v>3773</v>
      </c>
      <c r="AJ118" s="53" t="s">
        <v>687</v>
      </c>
      <c r="AK118" s="53" t="s">
        <v>687</v>
      </c>
      <c r="AL118" s="53" t="s">
        <v>456</v>
      </c>
      <c r="AM118" s="53" t="s">
        <v>3872</v>
      </c>
      <c r="AN118" s="52" t="s">
        <v>693</v>
      </c>
      <c r="AO118" s="52" t="s">
        <v>694</v>
      </c>
      <c r="AP118" s="52" t="s">
        <v>695</v>
      </c>
      <c r="AQ118" s="52" t="s">
        <v>696</v>
      </c>
      <c r="AY118" s="53" t="s">
        <v>131</v>
      </c>
      <c r="AZ118" s="53" t="s">
        <v>3874</v>
      </c>
      <c r="BA118" s="53" t="s">
        <v>90</v>
      </c>
      <c r="BB118" s="53" t="s">
        <v>3873</v>
      </c>
      <c r="BC118" s="53" t="s">
        <v>62</v>
      </c>
      <c r="BD118" s="53" t="s">
        <v>3767</v>
      </c>
      <c r="BE118" s="53" t="s">
        <v>223</v>
      </c>
      <c r="BF118" s="53" t="s">
        <v>3766</v>
      </c>
      <c r="BG118" s="53" t="s">
        <v>64</v>
      </c>
      <c r="BH118" s="53" t="s">
        <v>3765</v>
      </c>
      <c r="BI118" s="53" t="s">
        <v>169</v>
      </c>
      <c r="BJ118" s="53" t="s">
        <v>7369</v>
      </c>
      <c r="BK118" s="53">
        <v>55.5</v>
      </c>
      <c r="BL118" s="53">
        <v>4</v>
      </c>
      <c r="BM118" s="53">
        <v>45</v>
      </c>
      <c r="BN118" s="53">
        <v>12.84</v>
      </c>
      <c r="BO118" s="53" t="s">
        <v>170</v>
      </c>
      <c r="BP118" s="53" t="s">
        <v>3887</v>
      </c>
      <c r="BQ118" s="53" t="s">
        <v>171</v>
      </c>
      <c r="BR118" s="53" t="s">
        <v>5545</v>
      </c>
      <c r="BS118" s="52" t="s">
        <v>697</v>
      </c>
      <c r="BT118" s="53">
        <v>4.6199999999999998E-2</v>
      </c>
      <c r="BU118" s="53">
        <v>12091</v>
      </c>
      <c r="BV118" s="53" t="s">
        <v>393</v>
      </c>
      <c r="BW118" s="53" t="s">
        <v>174</v>
      </c>
      <c r="BX118" s="53" t="s">
        <v>175</v>
      </c>
      <c r="BY118" s="53" t="s">
        <v>176</v>
      </c>
      <c r="BZ118" s="53" t="s">
        <v>6818</v>
      </c>
      <c r="CA118" s="53" t="s">
        <v>460</v>
      </c>
      <c r="CG118" s="52" t="s">
        <v>7368</v>
      </c>
      <c r="CH118" s="52" t="s">
        <v>7367</v>
      </c>
      <c r="CJ118" s="52" t="s">
        <v>698</v>
      </c>
      <c r="CK118" s="52" t="s">
        <v>7366</v>
      </c>
      <c r="CL118" s="52" t="s">
        <v>7365</v>
      </c>
      <c r="CM118" s="53" t="s">
        <v>3869</v>
      </c>
    </row>
    <row r="119" spans="1:91" x14ac:dyDescent="0.25">
      <c r="A119" s="53">
        <v>302</v>
      </c>
      <c r="B119" s="53">
        <v>20000</v>
      </c>
      <c r="C119" s="53">
        <v>400</v>
      </c>
      <c r="D119" s="53" t="s">
        <v>53</v>
      </c>
      <c r="E119" s="53" t="s">
        <v>5515</v>
      </c>
      <c r="F119" s="53" t="s">
        <v>3784</v>
      </c>
      <c r="G119" s="53" t="s">
        <v>7364</v>
      </c>
      <c r="H119" s="53" t="s">
        <v>7355</v>
      </c>
      <c r="I119" s="53">
        <v>100</v>
      </c>
      <c r="J119" s="53">
        <v>60</v>
      </c>
      <c r="K119" s="53">
        <v>4</v>
      </c>
      <c r="L119" s="53">
        <v>100</v>
      </c>
      <c r="M119" s="53">
        <v>60</v>
      </c>
      <c r="N119" s="53">
        <v>4</v>
      </c>
      <c r="Q119" s="53" t="s">
        <v>54</v>
      </c>
      <c r="R119" s="53" t="s">
        <v>5105</v>
      </c>
      <c r="S119" s="52" t="s">
        <v>7363</v>
      </c>
      <c r="T119" s="53" t="s">
        <v>3729</v>
      </c>
      <c r="U119" s="53" t="s">
        <v>55</v>
      </c>
      <c r="V119" s="53" t="s">
        <v>7362</v>
      </c>
      <c r="X119" s="53" t="s">
        <v>54</v>
      </c>
      <c r="Y119" s="53" t="s">
        <v>5105</v>
      </c>
      <c r="Z119" s="53">
        <v>4607092314280</v>
      </c>
      <c r="AA119" s="53" t="s">
        <v>56</v>
      </c>
      <c r="AB119" s="53">
        <v>17.2</v>
      </c>
      <c r="AC119" s="53">
        <v>6.7068000000000003E-2</v>
      </c>
      <c r="AD119" s="53" t="s">
        <v>3776</v>
      </c>
      <c r="AE119" s="53" t="s">
        <v>3775</v>
      </c>
      <c r="AF119" s="53" t="s">
        <v>57</v>
      </c>
      <c r="AG119" s="53" t="s">
        <v>3774</v>
      </c>
      <c r="AH119" s="53" t="s">
        <v>58</v>
      </c>
      <c r="AI119" s="53" t="s">
        <v>3773</v>
      </c>
      <c r="AJ119" s="53" t="s">
        <v>7274</v>
      </c>
      <c r="AK119" s="53" t="s">
        <v>7274</v>
      </c>
      <c r="AN119" s="52" t="s">
        <v>7361</v>
      </c>
      <c r="AO119" s="52" t="s">
        <v>7360</v>
      </c>
      <c r="AP119" s="52" t="s">
        <v>7359</v>
      </c>
      <c r="AY119" s="53" t="s">
        <v>60</v>
      </c>
      <c r="AZ119" s="53" t="s">
        <v>3769</v>
      </c>
      <c r="BA119" s="53" t="s">
        <v>61</v>
      </c>
      <c r="BB119" s="53" t="s">
        <v>3800</v>
      </c>
      <c r="BC119" s="53" t="s">
        <v>62</v>
      </c>
      <c r="BD119" s="53" t="s">
        <v>3767</v>
      </c>
      <c r="BE119" s="53" t="s">
        <v>63</v>
      </c>
      <c r="BF119" s="53" t="s">
        <v>5105</v>
      </c>
      <c r="BG119" s="53" t="s">
        <v>64</v>
      </c>
      <c r="BH119" s="53" t="s">
        <v>3765</v>
      </c>
      <c r="CB119" s="53" t="s">
        <v>65</v>
      </c>
      <c r="CC119" s="53" t="s">
        <v>66</v>
      </c>
      <c r="CD119" s="53">
        <v>15</v>
      </c>
      <c r="CF119" s="53" t="s">
        <v>67</v>
      </c>
      <c r="CJ119" s="52" t="s">
        <v>7358</v>
      </c>
      <c r="CK119" s="52" t="s">
        <v>7357</v>
      </c>
      <c r="CM119" s="53" t="s">
        <v>3869</v>
      </c>
    </row>
    <row r="120" spans="1:91" x14ac:dyDescent="0.25">
      <c r="A120" s="53">
        <v>302</v>
      </c>
      <c r="B120" s="53">
        <v>16900</v>
      </c>
      <c r="C120" s="53">
        <v>400</v>
      </c>
      <c r="D120" s="53" t="s">
        <v>68</v>
      </c>
      <c r="E120" s="53" t="s">
        <v>5519</v>
      </c>
      <c r="F120" s="53" t="s">
        <v>3784</v>
      </c>
      <c r="G120" s="53" t="s">
        <v>7356</v>
      </c>
      <c r="H120" s="53" t="s">
        <v>7355</v>
      </c>
      <c r="I120" s="53">
        <v>80</v>
      </c>
      <c r="J120" s="53">
        <v>60</v>
      </c>
      <c r="K120" s="53">
        <v>4</v>
      </c>
      <c r="L120" s="53">
        <v>80</v>
      </c>
      <c r="M120" s="53">
        <v>60</v>
      </c>
      <c r="N120" s="53">
        <v>4</v>
      </c>
      <c r="Q120" s="53" t="s">
        <v>54</v>
      </c>
      <c r="R120" s="53" t="s">
        <v>5105</v>
      </c>
      <c r="S120" s="52" t="s">
        <v>7354</v>
      </c>
      <c r="T120" s="53" t="s">
        <v>3730</v>
      </c>
      <c r="U120" s="53" t="s">
        <v>55</v>
      </c>
      <c r="V120" s="53" t="s">
        <v>7353</v>
      </c>
      <c r="X120" s="53" t="s">
        <v>54</v>
      </c>
      <c r="Y120" s="53" t="s">
        <v>5105</v>
      </c>
      <c r="Z120" s="53">
        <v>4620017600596</v>
      </c>
      <c r="AA120" s="53" t="s">
        <v>56</v>
      </c>
      <c r="AB120" s="53">
        <v>13.2</v>
      </c>
      <c r="AC120" s="53">
        <v>5.3064E-2</v>
      </c>
      <c r="AD120" s="53" t="s">
        <v>3776</v>
      </c>
      <c r="AE120" s="53" t="s">
        <v>3775</v>
      </c>
      <c r="AF120" s="53" t="s">
        <v>57</v>
      </c>
      <c r="AG120" s="53" t="s">
        <v>3774</v>
      </c>
      <c r="AH120" s="53" t="s">
        <v>58</v>
      </c>
      <c r="AI120" s="53" t="s">
        <v>3773</v>
      </c>
      <c r="AJ120" s="53" t="s">
        <v>7274</v>
      </c>
      <c r="AK120" s="53" t="s">
        <v>7274</v>
      </c>
      <c r="AN120" s="52" t="s">
        <v>7352</v>
      </c>
      <c r="AO120" s="52" t="s">
        <v>7351</v>
      </c>
      <c r="AP120" s="52" t="s">
        <v>7350</v>
      </c>
      <c r="AQ120" s="52" t="s">
        <v>7349</v>
      </c>
      <c r="AY120" s="53" t="s">
        <v>60</v>
      </c>
      <c r="AZ120" s="53" t="s">
        <v>3769</v>
      </c>
      <c r="BA120" s="53" t="s">
        <v>69</v>
      </c>
      <c r="BB120" s="53" t="s">
        <v>3889</v>
      </c>
      <c r="BC120" s="53" t="s">
        <v>62</v>
      </c>
      <c r="BD120" s="53" t="s">
        <v>3767</v>
      </c>
      <c r="BE120" s="53" t="s">
        <v>63</v>
      </c>
      <c r="BF120" s="53" t="s">
        <v>5105</v>
      </c>
      <c r="BG120" s="53" t="s">
        <v>64</v>
      </c>
      <c r="BH120" s="53" t="s">
        <v>3765</v>
      </c>
      <c r="CB120" s="53" t="s">
        <v>65</v>
      </c>
      <c r="CC120" s="53" t="s">
        <v>66</v>
      </c>
      <c r="CD120" s="53">
        <v>9</v>
      </c>
      <c r="CF120" s="53" t="s">
        <v>67</v>
      </c>
      <c r="CJ120" s="52" t="s">
        <v>7348</v>
      </c>
      <c r="CK120" s="52" t="s">
        <v>7347</v>
      </c>
      <c r="CM120" s="53" t="s">
        <v>3869</v>
      </c>
    </row>
    <row r="121" spans="1:91" ht="30" x14ac:dyDescent="0.25">
      <c r="A121" s="53">
        <v>302</v>
      </c>
      <c r="B121" s="53">
        <v>75500</v>
      </c>
      <c r="C121" s="53">
        <v>500</v>
      </c>
      <c r="D121" s="53" t="s">
        <v>7346</v>
      </c>
      <c r="E121" s="53" t="s">
        <v>5644</v>
      </c>
      <c r="F121" s="53" t="s">
        <v>3784</v>
      </c>
      <c r="G121" s="53" t="s">
        <v>7309</v>
      </c>
      <c r="H121" s="53" t="s">
        <v>7308</v>
      </c>
      <c r="I121" s="53">
        <v>100</v>
      </c>
      <c r="J121" s="53">
        <v>51</v>
      </c>
      <c r="K121" s="53">
        <v>50.5</v>
      </c>
      <c r="L121" s="53">
        <v>100</v>
      </c>
      <c r="M121" s="53">
        <v>40</v>
      </c>
      <c r="N121" s="53">
        <v>40</v>
      </c>
      <c r="O121" s="53" t="s">
        <v>84</v>
      </c>
      <c r="P121" s="53" t="s">
        <v>3781</v>
      </c>
      <c r="Q121" s="53" t="s">
        <v>84</v>
      </c>
      <c r="R121" s="53" t="s">
        <v>3781</v>
      </c>
      <c r="S121" s="52" t="s">
        <v>7345</v>
      </c>
      <c r="T121" s="53" t="s">
        <v>3737</v>
      </c>
      <c r="U121" s="53" t="s">
        <v>55</v>
      </c>
      <c r="V121" s="53" t="s">
        <v>7344</v>
      </c>
      <c r="X121" s="53" t="s">
        <v>165</v>
      </c>
      <c r="Y121" s="53" t="s">
        <v>3802</v>
      </c>
      <c r="Z121" s="53">
        <v>4607092314907</v>
      </c>
      <c r="AA121" s="53" t="s">
        <v>56</v>
      </c>
      <c r="AB121" s="53">
        <v>33.5</v>
      </c>
      <c r="AC121" s="53">
        <v>0.22207499999999999</v>
      </c>
      <c r="AD121" s="53" t="s">
        <v>3776</v>
      </c>
      <c r="AE121" s="53" t="s">
        <v>3775</v>
      </c>
      <c r="AF121" s="53" t="s">
        <v>57</v>
      </c>
      <c r="AG121" s="53" t="s">
        <v>3774</v>
      </c>
      <c r="AH121" s="53" t="s">
        <v>58</v>
      </c>
      <c r="AI121" s="53" t="s">
        <v>3773</v>
      </c>
      <c r="AJ121" s="53" t="s">
        <v>7274</v>
      </c>
      <c r="AK121" s="53" t="s">
        <v>7274</v>
      </c>
      <c r="AL121" s="53" t="s">
        <v>699</v>
      </c>
      <c r="AM121" s="53" t="s">
        <v>6314</v>
      </c>
      <c r="AN121" s="52" t="s">
        <v>7343</v>
      </c>
      <c r="AO121" s="52" t="s">
        <v>7342</v>
      </c>
      <c r="AP121" s="52" t="s">
        <v>7341</v>
      </c>
      <c r="AQ121" s="52" t="s">
        <v>7340</v>
      </c>
      <c r="AY121" s="53" t="s">
        <v>60</v>
      </c>
      <c r="AZ121" s="53" t="s">
        <v>3769</v>
      </c>
      <c r="BA121" s="53" t="s">
        <v>61</v>
      </c>
      <c r="BB121" s="53" t="s">
        <v>3800</v>
      </c>
      <c r="BC121" s="53" t="s">
        <v>62</v>
      </c>
      <c r="BD121" s="53" t="s">
        <v>3767</v>
      </c>
      <c r="BE121" s="53" t="s">
        <v>699</v>
      </c>
      <c r="BF121" s="53" t="s">
        <v>6314</v>
      </c>
      <c r="BG121" s="53" t="s">
        <v>64</v>
      </c>
      <c r="BH121" s="53" t="s">
        <v>3765</v>
      </c>
      <c r="BI121" s="53" t="s">
        <v>7314</v>
      </c>
      <c r="BJ121" s="53" t="s">
        <v>7314</v>
      </c>
      <c r="BK121" s="53">
        <v>100</v>
      </c>
      <c r="BL121" s="53">
        <v>11</v>
      </c>
      <c r="BM121" s="53">
        <v>50.5</v>
      </c>
      <c r="BN121" s="53">
        <v>26.6</v>
      </c>
      <c r="BO121" s="53" t="s">
        <v>229</v>
      </c>
      <c r="BP121" s="53" t="s">
        <v>3799</v>
      </c>
      <c r="BQ121" s="53" t="s">
        <v>230</v>
      </c>
      <c r="BR121" s="53" t="s">
        <v>3765</v>
      </c>
      <c r="BS121" s="52" t="s">
        <v>7339</v>
      </c>
      <c r="BT121" s="53">
        <v>0.14349999999999999</v>
      </c>
      <c r="BU121" s="53" t="s">
        <v>7312</v>
      </c>
      <c r="BV121" s="53" t="s">
        <v>173</v>
      </c>
      <c r="BW121" s="53" t="s">
        <v>231</v>
      </c>
      <c r="BX121" s="53" t="s">
        <v>231</v>
      </c>
      <c r="BY121" s="53" t="s">
        <v>176</v>
      </c>
      <c r="BZ121" s="53" t="s">
        <v>6313</v>
      </c>
      <c r="CA121" s="53" t="s">
        <v>460</v>
      </c>
      <c r="CJ121" s="52" t="s">
        <v>7338</v>
      </c>
      <c r="CK121" s="52" t="s">
        <v>7337</v>
      </c>
      <c r="CM121" s="53" t="s">
        <v>3869</v>
      </c>
    </row>
    <row r="122" spans="1:91" x14ac:dyDescent="0.25">
      <c r="A122" s="53">
        <v>302</v>
      </c>
      <c r="B122" s="53">
        <v>79100</v>
      </c>
      <c r="C122" s="53">
        <v>500</v>
      </c>
      <c r="D122" s="53" t="s">
        <v>700</v>
      </c>
      <c r="E122" s="53" t="s">
        <v>5644</v>
      </c>
      <c r="F122" s="53" t="s">
        <v>3784</v>
      </c>
      <c r="G122" s="53" t="s">
        <v>7336</v>
      </c>
      <c r="H122" s="53" t="s">
        <v>7297</v>
      </c>
      <c r="I122" s="53">
        <v>100</v>
      </c>
      <c r="J122" s="53">
        <v>51</v>
      </c>
      <c r="K122" s="53">
        <v>50.5</v>
      </c>
      <c r="L122" s="53">
        <v>100</v>
      </c>
      <c r="M122" s="53">
        <v>40</v>
      </c>
      <c r="N122" s="53">
        <v>40</v>
      </c>
      <c r="O122" s="53" t="s">
        <v>84</v>
      </c>
      <c r="P122" s="53" t="s">
        <v>3781</v>
      </c>
      <c r="Q122" s="53" t="s">
        <v>84</v>
      </c>
      <c r="R122" s="53" t="s">
        <v>3781</v>
      </c>
      <c r="S122" s="52" t="s">
        <v>7335</v>
      </c>
      <c r="T122" s="53" t="s">
        <v>3738</v>
      </c>
      <c r="U122" s="53" t="s">
        <v>55</v>
      </c>
      <c r="V122" s="53" t="s">
        <v>7334</v>
      </c>
      <c r="X122" s="53" t="s">
        <v>165</v>
      </c>
      <c r="Y122" s="53" t="s">
        <v>3802</v>
      </c>
      <c r="Z122" s="53">
        <v>4607092314792</v>
      </c>
      <c r="AA122" s="53" t="s">
        <v>56</v>
      </c>
      <c r="AB122" s="53">
        <v>32.700000000000003</v>
      </c>
      <c r="AC122" s="53">
        <v>0.22207499999999999</v>
      </c>
      <c r="AD122" s="53" t="s">
        <v>3776</v>
      </c>
      <c r="AE122" s="53" t="s">
        <v>3775</v>
      </c>
      <c r="AF122" s="53" t="s">
        <v>57</v>
      </c>
      <c r="AG122" s="53" t="s">
        <v>3774</v>
      </c>
      <c r="AH122" s="53" t="s">
        <v>58</v>
      </c>
      <c r="AI122" s="53" t="s">
        <v>3773</v>
      </c>
      <c r="AJ122" s="53" t="s">
        <v>7274</v>
      </c>
      <c r="AK122" s="53" t="s">
        <v>7274</v>
      </c>
      <c r="AL122" s="53" t="s">
        <v>76</v>
      </c>
      <c r="AM122" s="53" t="s">
        <v>5209</v>
      </c>
      <c r="AN122" s="52" t="s">
        <v>7333</v>
      </c>
      <c r="AO122" s="52" t="s">
        <v>7332</v>
      </c>
      <c r="AP122" s="52" t="s">
        <v>7331</v>
      </c>
      <c r="AQ122" s="52" t="s">
        <v>7330</v>
      </c>
      <c r="AR122" s="52" t="s">
        <v>7329</v>
      </c>
      <c r="AY122" s="53" t="s">
        <v>60</v>
      </c>
      <c r="AZ122" s="53" t="s">
        <v>3769</v>
      </c>
      <c r="BA122" s="53" t="s">
        <v>61</v>
      </c>
      <c r="BB122" s="53" t="s">
        <v>3800</v>
      </c>
      <c r="BC122" s="53" t="s">
        <v>62</v>
      </c>
      <c r="BD122" s="53" t="s">
        <v>3767</v>
      </c>
      <c r="BE122" s="53" t="s">
        <v>76</v>
      </c>
      <c r="BF122" s="53" t="s">
        <v>5209</v>
      </c>
      <c r="BG122" s="53" t="s">
        <v>64</v>
      </c>
      <c r="BH122" s="53" t="s">
        <v>3765</v>
      </c>
      <c r="BI122" s="53" t="s">
        <v>7314</v>
      </c>
      <c r="BJ122" s="53" t="s">
        <v>7314</v>
      </c>
      <c r="BK122" s="53">
        <v>100</v>
      </c>
      <c r="BL122" s="53">
        <v>11</v>
      </c>
      <c r="BM122" s="53">
        <v>50.5</v>
      </c>
      <c r="BN122" s="53">
        <v>26.6</v>
      </c>
      <c r="BO122" s="53" t="s">
        <v>229</v>
      </c>
      <c r="BP122" s="53" t="s">
        <v>3799</v>
      </c>
      <c r="BQ122" s="53" t="s">
        <v>230</v>
      </c>
      <c r="BR122" s="53" t="s">
        <v>3765</v>
      </c>
      <c r="BS122" s="52" t="s">
        <v>7328</v>
      </c>
      <c r="BT122" s="53">
        <v>0.14349999999999999</v>
      </c>
      <c r="BU122" s="53" t="s">
        <v>7312</v>
      </c>
      <c r="BV122" s="53" t="s">
        <v>173</v>
      </c>
      <c r="BW122" s="53" t="s">
        <v>231</v>
      </c>
      <c r="BX122" s="53" t="s">
        <v>231</v>
      </c>
      <c r="BY122" s="53" t="s">
        <v>176</v>
      </c>
      <c r="BZ122" s="53" t="s">
        <v>80</v>
      </c>
      <c r="CA122" s="53" t="s">
        <v>80</v>
      </c>
      <c r="CJ122" s="52" t="s">
        <v>7327</v>
      </c>
      <c r="CK122" s="52" t="s">
        <v>7326</v>
      </c>
      <c r="CM122" s="53" t="s">
        <v>3869</v>
      </c>
    </row>
    <row r="123" spans="1:91" ht="30" x14ac:dyDescent="0.25">
      <c r="A123" s="53">
        <v>302</v>
      </c>
      <c r="B123" s="53">
        <v>96900</v>
      </c>
      <c r="C123" s="53">
        <v>500</v>
      </c>
      <c r="D123" s="53" t="s">
        <v>701</v>
      </c>
      <c r="E123" s="53" t="s">
        <v>5644</v>
      </c>
      <c r="F123" s="53" t="s">
        <v>3784</v>
      </c>
      <c r="G123" s="53" t="s">
        <v>7287</v>
      </c>
      <c r="H123" s="53" t="s">
        <v>7286</v>
      </c>
      <c r="I123" s="53">
        <v>100</v>
      </c>
      <c r="J123" s="53">
        <v>85.5</v>
      </c>
      <c r="K123" s="53">
        <v>50.5</v>
      </c>
      <c r="L123" s="53">
        <v>100</v>
      </c>
      <c r="M123" s="53">
        <v>74.5</v>
      </c>
      <c r="N123" s="53">
        <v>40</v>
      </c>
      <c r="O123" s="53" t="s">
        <v>84</v>
      </c>
      <c r="P123" s="53" t="s">
        <v>3781</v>
      </c>
      <c r="Q123" s="53" t="s">
        <v>84</v>
      </c>
      <c r="R123" s="53" t="s">
        <v>3781</v>
      </c>
      <c r="S123" s="52" t="s">
        <v>7325</v>
      </c>
      <c r="T123" s="53" t="s">
        <v>3731</v>
      </c>
      <c r="U123" s="53" t="s">
        <v>55</v>
      </c>
      <c r="V123" s="53" t="s">
        <v>7324</v>
      </c>
      <c r="X123" s="53" t="s">
        <v>165</v>
      </c>
      <c r="Y123" s="53" t="s">
        <v>3802</v>
      </c>
      <c r="Z123" s="53">
        <v>4620017600534</v>
      </c>
      <c r="AA123" s="53" t="s">
        <v>56</v>
      </c>
      <c r="AB123" s="53">
        <v>43.4</v>
      </c>
      <c r="AC123" s="53">
        <v>0.30476249999999999</v>
      </c>
      <c r="AD123" s="53" t="s">
        <v>3776</v>
      </c>
      <c r="AE123" s="53" t="s">
        <v>3775</v>
      </c>
      <c r="AF123" s="53" t="s">
        <v>57</v>
      </c>
      <c r="AG123" s="53" t="s">
        <v>3774</v>
      </c>
      <c r="AH123" s="53" t="s">
        <v>58</v>
      </c>
      <c r="AI123" s="53" t="s">
        <v>3773</v>
      </c>
      <c r="AJ123" s="53" t="s">
        <v>7274</v>
      </c>
      <c r="AK123" s="53" t="s">
        <v>7274</v>
      </c>
      <c r="AL123" s="53" t="s">
        <v>699</v>
      </c>
      <c r="AM123" s="53" t="s">
        <v>6314</v>
      </c>
      <c r="AN123" s="52" t="s">
        <v>7323</v>
      </c>
      <c r="AO123" s="52" t="s">
        <v>7322</v>
      </c>
      <c r="AY123" s="53" t="s">
        <v>131</v>
      </c>
      <c r="AZ123" s="53" t="s">
        <v>3874</v>
      </c>
      <c r="BA123" s="53" t="s">
        <v>61</v>
      </c>
      <c r="BB123" s="53" t="s">
        <v>3800</v>
      </c>
      <c r="BC123" s="53" t="s">
        <v>62</v>
      </c>
      <c r="BD123" s="53" t="s">
        <v>3767</v>
      </c>
      <c r="BE123" s="53" t="s">
        <v>699</v>
      </c>
      <c r="BF123" s="53" t="s">
        <v>6314</v>
      </c>
      <c r="BG123" s="53" t="s">
        <v>64</v>
      </c>
      <c r="BH123" s="53" t="s">
        <v>3765</v>
      </c>
      <c r="BI123" s="53" t="s">
        <v>7314</v>
      </c>
      <c r="BJ123" s="53" t="s">
        <v>7314</v>
      </c>
      <c r="BK123" s="53">
        <v>100</v>
      </c>
      <c r="BL123" s="53">
        <v>11</v>
      </c>
      <c r="BM123" s="53">
        <v>50.5</v>
      </c>
      <c r="BN123" s="53">
        <v>26.6</v>
      </c>
      <c r="BO123" s="53" t="s">
        <v>229</v>
      </c>
      <c r="BP123" s="53" t="s">
        <v>3799</v>
      </c>
      <c r="BQ123" s="53" t="s">
        <v>230</v>
      </c>
      <c r="BR123" s="53" t="s">
        <v>3765</v>
      </c>
      <c r="BS123" s="52" t="s">
        <v>7321</v>
      </c>
      <c r="BT123" s="53">
        <v>0.14349999999999999</v>
      </c>
      <c r="BU123" s="53" t="s">
        <v>7312</v>
      </c>
      <c r="BV123" s="53" t="s">
        <v>173</v>
      </c>
      <c r="BW123" s="53" t="s">
        <v>231</v>
      </c>
      <c r="BX123" s="53" t="s">
        <v>231</v>
      </c>
      <c r="BY123" s="53" t="s">
        <v>176</v>
      </c>
      <c r="BZ123" s="53" t="s">
        <v>6313</v>
      </c>
      <c r="CA123" s="53" t="s">
        <v>460</v>
      </c>
      <c r="CJ123" s="52" t="s">
        <v>7320</v>
      </c>
      <c r="CK123" s="52" t="s">
        <v>7319</v>
      </c>
      <c r="CM123" s="53" t="s">
        <v>3869</v>
      </c>
    </row>
    <row r="124" spans="1:91" x14ac:dyDescent="0.25">
      <c r="A124" s="53">
        <v>302</v>
      </c>
      <c r="B124" s="53">
        <v>96000</v>
      </c>
      <c r="C124" s="53">
        <v>500</v>
      </c>
      <c r="D124" s="53" t="s">
        <v>701</v>
      </c>
      <c r="E124" s="53" t="s">
        <v>5644</v>
      </c>
      <c r="F124" s="53" t="s">
        <v>3784</v>
      </c>
      <c r="G124" s="53" t="s">
        <v>7278</v>
      </c>
      <c r="H124" s="53" t="s">
        <v>7277</v>
      </c>
      <c r="I124" s="53">
        <v>100</v>
      </c>
      <c r="J124" s="53">
        <v>85.5</v>
      </c>
      <c r="K124" s="53">
        <v>50.5</v>
      </c>
      <c r="L124" s="53">
        <v>100</v>
      </c>
      <c r="M124" s="53">
        <v>74.5</v>
      </c>
      <c r="N124" s="53">
        <v>40</v>
      </c>
      <c r="O124" s="53" t="s">
        <v>84</v>
      </c>
      <c r="P124" s="53" t="s">
        <v>3781</v>
      </c>
      <c r="Q124" s="53" t="s">
        <v>84</v>
      </c>
      <c r="R124" s="53" t="s">
        <v>3781</v>
      </c>
      <c r="S124" s="52" t="s">
        <v>7318</v>
      </c>
      <c r="T124" s="53" t="s">
        <v>3732</v>
      </c>
      <c r="U124" s="53" t="s">
        <v>55</v>
      </c>
      <c r="V124" s="53" t="s">
        <v>7317</v>
      </c>
      <c r="X124" s="53" t="s">
        <v>165</v>
      </c>
      <c r="Y124" s="53" t="s">
        <v>3802</v>
      </c>
      <c r="Z124" s="53">
        <v>4620017600541</v>
      </c>
      <c r="AA124" s="53" t="s">
        <v>56</v>
      </c>
      <c r="AB124" s="53">
        <v>43.4</v>
      </c>
      <c r="AC124" s="53">
        <v>0.30476249999999999</v>
      </c>
      <c r="AD124" s="53" t="s">
        <v>3776</v>
      </c>
      <c r="AE124" s="53" t="s">
        <v>3775</v>
      </c>
      <c r="AF124" s="53" t="s">
        <v>57</v>
      </c>
      <c r="AG124" s="53" t="s">
        <v>3774</v>
      </c>
      <c r="AH124" s="53" t="s">
        <v>58</v>
      </c>
      <c r="AI124" s="53" t="s">
        <v>3773</v>
      </c>
      <c r="AJ124" s="53" t="s">
        <v>7274</v>
      </c>
      <c r="AK124" s="53" t="s">
        <v>7274</v>
      </c>
      <c r="AL124" s="53" t="s">
        <v>76</v>
      </c>
      <c r="AM124" s="53" t="s">
        <v>5209</v>
      </c>
      <c r="AN124" s="52" t="s">
        <v>7316</v>
      </c>
      <c r="AO124" s="52" t="s">
        <v>7315</v>
      </c>
      <c r="AY124" s="53" t="s">
        <v>131</v>
      </c>
      <c r="AZ124" s="53" t="s">
        <v>3874</v>
      </c>
      <c r="BA124" s="53" t="s">
        <v>61</v>
      </c>
      <c r="BB124" s="53" t="s">
        <v>3800</v>
      </c>
      <c r="BC124" s="53" t="s">
        <v>62</v>
      </c>
      <c r="BD124" s="53" t="s">
        <v>3767</v>
      </c>
      <c r="BE124" s="53" t="s">
        <v>76</v>
      </c>
      <c r="BF124" s="53" t="s">
        <v>5209</v>
      </c>
      <c r="BG124" s="53" t="s">
        <v>64</v>
      </c>
      <c r="BH124" s="53" t="s">
        <v>3765</v>
      </c>
      <c r="BI124" s="53" t="s">
        <v>7314</v>
      </c>
      <c r="BJ124" s="53" t="s">
        <v>7314</v>
      </c>
      <c r="BK124" s="53">
        <v>100</v>
      </c>
      <c r="BL124" s="53">
        <v>11</v>
      </c>
      <c r="BM124" s="53">
        <v>50.5</v>
      </c>
      <c r="BN124" s="53">
        <v>26.6</v>
      </c>
      <c r="BO124" s="53" t="s">
        <v>229</v>
      </c>
      <c r="BP124" s="53" t="s">
        <v>3799</v>
      </c>
      <c r="BQ124" s="53" t="s">
        <v>230</v>
      </c>
      <c r="BR124" s="53" t="s">
        <v>3765</v>
      </c>
      <c r="BS124" s="52" t="s">
        <v>7313</v>
      </c>
      <c r="BT124" s="53">
        <v>0.14349999999999999</v>
      </c>
      <c r="BU124" s="53" t="s">
        <v>7312</v>
      </c>
      <c r="BV124" s="53" t="s">
        <v>173</v>
      </c>
      <c r="BW124" s="53" t="s">
        <v>231</v>
      </c>
      <c r="BX124" s="53" t="s">
        <v>231</v>
      </c>
      <c r="BY124" s="53" t="s">
        <v>176</v>
      </c>
      <c r="BZ124" s="53" t="s">
        <v>80</v>
      </c>
      <c r="CA124" s="53" t="s">
        <v>80</v>
      </c>
      <c r="CJ124" s="52" t="s">
        <v>7311</v>
      </c>
      <c r="CK124" s="52" t="s">
        <v>7310</v>
      </c>
      <c r="CM124" s="53" t="s">
        <v>3869</v>
      </c>
    </row>
    <row r="125" spans="1:91" ht="30" x14ac:dyDescent="0.25">
      <c r="A125" s="53">
        <v>302</v>
      </c>
      <c r="B125" s="53">
        <v>70200</v>
      </c>
      <c r="C125" s="53">
        <v>500</v>
      </c>
      <c r="D125" s="53" t="s">
        <v>503</v>
      </c>
      <c r="E125" s="53" t="s">
        <v>6339</v>
      </c>
      <c r="F125" s="53" t="s">
        <v>3784</v>
      </c>
      <c r="G125" s="53" t="s">
        <v>7309</v>
      </c>
      <c r="H125" s="53" t="s">
        <v>7308</v>
      </c>
      <c r="I125" s="53">
        <v>80</v>
      </c>
      <c r="J125" s="53">
        <v>51</v>
      </c>
      <c r="K125" s="53">
        <v>50</v>
      </c>
      <c r="L125" s="53">
        <v>80</v>
      </c>
      <c r="M125" s="53">
        <v>40</v>
      </c>
      <c r="N125" s="53">
        <v>40</v>
      </c>
      <c r="O125" s="53" t="s">
        <v>84</v>
      </c>
      <c r="P125" s="53" t="s">
        <v>3781</v>
      </c>
      <c r="Q125" s="53" t="s">
        <v>84</v>
      </c>
      <c r="R125" s="53" t="s">
        <v>3781</v>
      </c>
      <c r="S125" s="52" t="s">
        <v>7307</v>
      </c>
      <c r="T125" s="53" t="s">
        <v>3739</v>
      </c>
      <c r="U125" s="53" t="s">
        <v>55</v>
      </c>
      <c r="V125" s="53" t="s">
        <v>7306</v>
      </c>
      <c r="X125" s="53" t="s">
        <v>165</v>
      </c>
      <c r="Y125" s="53" t="s">
        <v>3802</v>
      </c>
      <c r="Z125" s="53">
        <v>4620017600558</v>
      </c>
      <c r="AA125" s="53" t="s">
        <v>56</v>
      </c>
      <c r="AB125" s="53">
        <v>28</v>
      </c>
      <c r="AC125" s="53">
        <v>0.172125</v>
      </c>
      <c r="AD125" s="53" t="s">
        <v>3776</v>
      </c>
      <c r="AE125" s="53" t="s">
        <v>3775</v>
      </c>
      <c r="AF125" s="53" t="s">
        <v>57</v>
      </c>
      <c r="AG125" s="53" t="s">
        <v>3774</v>
      </c>
      <c r="AH125" s="53" t="s">
        <v>58</v>
      </c>
      <c r="AI125" s="53" t="s">
        <v>3773</v>
      </c>
      <c r="AJ125" s="53" t="s">
        <v>7274</v>
      </c>
      <c r="AK125" s="53" t="s">
        <v>7274</v>
      </c>
      <c r="AL125" s="53" t="s">
        <v>699</v>
      </c>
      <c r="AM125" s="53" t="s">
        <v>6314</v>
      </c>
      <c r="AN125" s="52" t="s">
        <v>7305</v>
      </c>
      <c r="AO125" s="52" t="s">
        <v>7304</v>
      </c>
      <c r="AP125" s="52" t="s">
        <v>7303</v>
      </c>
      <c r="AQ125" s="52" t="s">
        <v>7302</v>
      </c>
      <c r="AY125" s="53" t="s">
        <v>60</v>
      </c>
      <c r="AZ125" s="53" t="s">
        <v>3769</v>
      </c>
      <c r="BA125" s="53" t="s">
        <v>69</v>
      </c>
      <c r="BB125" s="53" t="s">
        <v>3889</v>
      </c>
      <c r="BC125" s="53" t="s">
        <v>62</v>
      </c>
      <c r="BD125" s="53" t="s">
        <v>3767</v>
      </c>
      <c r="BE125" s="53" t="s">
        <v>699</v>
      </c>
      <c r="BF125" s="53" t="s">
        <v>6314</v>
      </c>
      <c r="BG125" s="53" t="s">
        <v>64</v>
      </c>
      <c r="BH125" s="53" t="s">
        <v>3765</v>
      </c>
      <c r="BI125" s="53" t="s">
        <v>7271</v>
      </c>
      <c r="BJ125" s="53" t="s">
        <v>7271</v>
      </c>
      <c r="BK125" s="53">
        <v>80</v>
      </c>
      <c r="BL125" s="53">
        <v>11</v>
      </c>
      <c r="BM125" s="53">
        <v>50</v>
      </c>
      <c r="BN125" s="53">
        <v>18.5</v>
      </c>
      <c r="BO125" s="53" t="s">
        <v>229</v>
      </c>
      <c r="BP125" s="53" t="s">
        <v>3799</v>
      </c>
      <c r="BQ125" s="53" t="s">
        <v>230</v>
      </c>
      <c r="BR125" s="53" t="s">
        <v>3765</v>
      </c>
      <c r="BS125" s="52" t="s">
        <v>7301</v>
      </c>
      <c r="BT125" s="53">
        <v>7.3800000000000004E-2</v>
      </c>
      <c r="BU125" s="53" t="s">
        <v>7269</v>
      </c>
      <c r="BV125" s="53" t="s">
        <v>173</v>
      </c>
      <c r="BW125" s="53" t="s">
        <v>231</v>
      </c>
      <c r="BX125" s="53" t="s">
        <v>231</v>
      </c>
      <c r="BY125" s="53" t="s">
        <v>176</v>
      </c>
      <c r="BZ125" s="53" t="s">
        <v>6313</v>
      </c>
      <c r="CA125" s="53" t="s">
        <v>460</v>
      </c>
      <c r="CJ125" s="52" t="s">
        <v>7300</v>
      </c>
      <c r="CK125" s="52" t="s">
        <v>7299</v>
      </c>
      <c r="CM125" s="53" t="s">
        <v>3869</v>
      </c>
    </row>
    <row r="126" spans="1:91" x14ac:dyDescent="0.25">
      <c r="A126" s="53">
        <v>302</v>
      </c>
      <c r="B126" s="53">
        <v>69200</v>
      </c>
      <c r="C126" s="53">
        <v>500</v>
      </c>
      <c r="D126" s="53" t="s">
        <v>503</v>
      </c>
      <c r="E126" s="53" t="s">
        <v>6339</v>
      </c>
      <c r="F126" s="53" t="s">
        <v>3784</v>
      </c>
      <c r="G126" s="53" t="s">
        <v>7298</v>
      </c>
      <c r="H126" s="53" t="s">
        <v>7297</v>
      </c>
      <c r="I126" s="53">
        <v>80</v>
      </c>
      <c r="J126" s="53">
        <v>51</v>
      </c>
      <c r="K126" s="53">
        <v>50</v>
      </c>
      <c r="L126" s="53">
        <v>80</v>
      </c>
      <c r="M126" s="53">
        <v>40</v>
      </c>
      <c r="N126" s="53">
        <v>40</v>
      </c>
      <c r="O126" s="53" t="s">
        <v>84</v>
      </c>
      <c r="P126" s="53" t="s">
        <v>3781</v>
      </c>
      <c r="Q126" s="53" t="s">
        <v>84</v>
      </c>
      <c r="R126" s="53" t="s">
        <v>3781</v>
      </c>
      <c r="S126" s="52" t="s">
        <v>7296</v>
      </c>
      <c r="T126" s="53" t="s">
        <v>3740</v>
      </c>
      <c r="U126" s="53" t="s">
        <v>55</v>
      </c>
      <c r="V126" s="53" t="s">
        <v>7295</v>
      </c>
      <c r="X126" s="53" t="s">
        <v>165</v>
      </c>
      <c r="Y126" s="53" t="s">
        <v>3802</v>
      </c>
      <c r="Z126" s="53">
        <v>4620017600565</v>
      </c>
      <c r="AA126" s="53" t="s">
        <v>56</v>
      </c>
      <c r="AB126" s="53">
        <v>28</v>
      </c>
      <c r="AC126" s="53">
        <v>0.172125</v>
      </c>
      <c r="AD126" s="53" t="s">
        <v>3776</v>
      </c>
      <c r="AE126" s="53" t="s">
        <v>3775</v>
      </c>
      <c r="AF126" s="53" t="s">
        <v>57</v>
      </c>
      <c r="AG126" s="53" t="s">
        <v>3774</v>
      </c>
      <c r="AH126" s="53" t="s">
        <v>58</v>
      </c>
      <c r="AI126" s="53" t="s">
        <v>3773</v>
      </c>
      <c r="AJ126" s="53" t="s">
        <v>7274</v>
      </c>
      <c r="AK126" s="53" t="s">
        <v>7274</v>
      </c>
      <c r="AL126" s="53" t="s">
        <v>76</v>
      </c>
      <c r="AM126" s="53" t="s">
        <v>5209</v>
      </c>
      <c r="AN126" s="52" t="s">
        <v>7294</v>
      </c>
      <c r="AO126" s="52" t="s">
        <v>7293</v>
      </c>
      <c r="AP126" s="52" t="s">
        <v>7292</v>
      </c>
      <c r="AQ126" s="52" t="s">
        <v>7291</v>
      </c>
      <c r="AY126" s="53" t="s">
        <v>60</v>
      </c>
      <c r="AZ126" s="53" t="s">
        <v>3769</v>
      </c>
      <c r="BA126" s="53" t="s">
        <v>69</v>
      </c>
      <c r="BB126" s="53" t="s">
        <v>3889</v>
      </c>
      <c r="BC126" s="53" t="s">
        <v>62</v>
      </c>
      <c r="BD126" s="53" t="s">
        <v>3767</v>
      </c>
      <c r="BE126" s="53" t="s">
        <v>76</v>
      </c>
      <c r="BF126" s="53" t="s">
        <v>5209</v>
      </c>
      <c r="BG126" s="53" t="s">
        <v>64</v>
      </c>
      <c r="BH126" s="53" t="s">
        <v>3765</v>
      </c>
      <c r="BI126" s="53" t="s">
        <v>7271</v>
      </c>
      <c r="BJ126" s="53" t="s">
        <v>7271</v>
      </c>
      <c r="BK126" s="53">
        <v>80</v>
      </c>
      <c r="BL126" s="53">
        <v>11</v>
      </c>
      <c r="BM126" s="53">
        <v>50</v>
      </c>
      <c r="BN126" s="53">
        <v>18.5</v>
      </c>
      <c r="BO126" s="53" t="s">
        <v>229</v>
      </c>
      <c r="BP126" s="53" t="s">
        <v>3799</v>
      </c>
      <c r="BQ126" s="53" t="s">
        <v>230</v>
      </c>
      <c r="BR126" s="53" t="s">
        <v>3765</v>
      </c>
      <c r="BS126" s="52" t="s">
        <v>7290</v>
      </c>
      <c r="BT126" s="53">
        <v>7.3800000000000004E-2</v>
      </c>
      <c r="BU126" s="53" t="s">
        <v>7269</v>
      </c>
      <c r="BV126" s="53" t="s">
        <v>173</v>
      </c>
      <c r="BW126" s="53" t="s">
        <v>231</v>
      </c>
      <c r="BX126" s="53" t="s">
        <v>231</v>
      </c>
      <c r="BY126" s="53" t="s">
        <v>176</v>
      </c>
      <c r="BZ126" s="53" t="s">
        <v>80</v>
      </c>
      <c r="CA126" s="53" t="s">
        <v>80</v>
      </c>
      <c r="CJ126" s="52" t="s">
        <v>7289</v>
      </c>
      <c r="CK126" s="52" t="s">
        <v>7288</v>
      </c>
      <c r="CM126" s="53" t="s">
        <v>3869</v>
      </c>
    </row>
    <row r="127" spans="1:91" ht="30" x14ac:dyDescent="0.25">
      <c r="A127" s="53">
        <v>302</v>
      </c>
      <c r="B127" s="53">
        <v>86600</v>
      </c>
      <c r="C127" s="53">
        <v>500</v>
      </c>
      <c r="D127" s="53" t="s">
        <v>511</v>
      </c>
      <c r="E127" s="53" t="s">
        <v>6339</v>
      </c>
      <c r="F127" s="53" t="s">
        <v>3784</v>
      </c>
      <c r="G127" s="53" t="s">
        <v>7287</v>
      </c>
      <c r="H127" s="53" t="s">
        <v>7286</v>
      </c>
      <c r="I127" s="53">
        <v>80</v>
      </c>
      <c r="J127" s="53">
        <v>85.5</v>
      </c>
      <c r="K127" s="53">
        <v>50</v>
      </c>
      <c r="L127" s="53">
        <v>80</v>
      </c>
      <c r="M127" s="53">
        <v>74.5</v>
      </c>
      <c r="N127" s="53">
        <v>40</v>
      </c>
      <c r="O127" s="53" t="s">
        <v>84</v>
      </c>
      <c r="P127" s="53" t="s">
        <v>3781</v>
      </c>
      <c r="Q127" s="53" t="s">
        <v>84</v>
      </c>
      <c r="R127" s="53" t="s">
        <v>3781</v>
      </c>
      <c r="S127" s="52" t="s">
        <v>7285</v>
      </c>
      <c r="T127" s="53" t="s">
        <v>3733</v>
      </c>
      <c r="U127" s="53" t="s">
        <v>55</v>
      </c>
      <c r="V127" s="53" t="s">
        <v>7284</v>
      </c>
      <c r="X127" s="53" t="s">
        <v>165</v>
      </c>
      <c r="Y127" s="53" t="s">
        <v>3802</v>
      </c>
      <c r="Z127" s="53">
        <v>4620017600572</v>
      </c>
      <c r="AA127" s="53" t="s">
        <v>56</v>
      </c>
      <c r="AB127" s="53">
        <v>37.299999999999997</v>
      </c>
      <c r="AC127" s="53">
        <v>0.2467125</v>
      </c>
      <c r="AD127" s="53" t="s">
        <v>3776</v>
      </c>
      <c r="AE127" s="53" t="s">
        <v>3775</v>
      </c>
      <c r="AF127" s="53" t="s">
        <v>57</v>
      </c>
      <c r="AG127" s="53" t="s">
        <v>3774</v>
      </c>
      <c r="AH127" s="53" t="s">
        <v>58</v>
      </c>
      <c r="AI127" s="53" t="s">
        <v>3773</v>
      </c>
      <c r="AJ127" s="53" t="s">
        <v>7274</v>
      </c>
      <c r="AK127" s="53" t="s">
        <v>7274</v>
      </c>
      <c r="AL127" s="53" t="s">
        <v>699</v>
      </c>
      <c r="AM127" s="53" t="s">
        <v>6314</v>
      </c>
      <c r="AN127" s="52" t="s">
        <v>7283</v>
      </c>
      <c r="AO127" s="52" t="s">
        <v>7282</v>
      </c>
      <c r="AY127" s="53" t="s">
        <v>131</v>
      </c>
      <c r="AZ127" s="53" t="s">
        <v>3874</v>
      </c>
      <c r="BA127" s="53" t="s">
        <v>69</v>
      </c>
      <c r="BB127" s="53" t="s">
        <v>3889</v>
      </c>
      <c r="BC127" s="53" t="s">
        <v>62</v>
      </c>
      <c r="BD127" s="53" t="s">
        <v>3767</v>
      </c>
      <c r="BE127" s="53" t="s">
        <v>699</v>
      </c>
      <c r="BF127" s="53" t="s">
        <v>6314</v>
      </c>
      <c r="BG127" s="53" t="s">
        <v>64</v>
      </c>
      <c r="BH127" s="53" t="s">
        <v>3765</v>
      </c>
      <c r="BI127" s="53" t="s">
        <v>7271</v>
      </c>
      <c r="BJ127" s="53" t="s">
        <v>7271</v>
      </c>
      <c r="BK127" s="53">
        <v>80</v>
      </c>
      <c r="BL127" s="53">
        <v>11</v>
      </c>
      <c r="BM127" s="53">
        <v>50</v>
      </c>
      <c r="BN127" s="53">
        <v>18.5</v>
      </c>
      <c r="BO127" s="53" t="s">
        <v>229</v>
      </c>
      <c r="BP127" s="53" t="s">
        <v>3799</v>
      </c>
      <c r="BQ127" s="53" t="s">
        <v>230</v>
      </c>
      <c r="BR127" s="53" t="s">
        <v>3765</v>
      </c>
      <c r="BS127" s="52" t="s">
        <v>7281</v>
      </c>
      <c r="BT127" s="53">
        <v>7.3800000000000004E-2</v>
      </c>
      <c r="BU127" s="53" t="s">
        <v>7269</v>
      </c>
      <c r="BV127" s="53" t="s">
        <v>173</v>
      </c>
      <c r="BW127" s="53" t="s">
        <v>231</v>
      </c>
      <c r="BX127" s="53" t="s">
        <v>231</v>
      </c>
      <c r="BY127" s="53" t="s">
        <v>176</v>
      </c>
      <c r="BZ127" s="53" t="s">
        <v>6313</v>
      </c>
      <c r="CA127" s="53" t="s">
        <v>460</v>
      </c>
      <c r="CJ127" s="52" t="s">
        <v>7280</v>
      </c>
      <c r="CK127" s="52" t="s">
        <v>7279</v>
      </c>
      <c r="CM127" s="53" t="s">
        <v>3869</v>
      </c>
    </row>
    <row r="128" spans="1:91" x14ac:dyDescent="0.25">
      <c r="A128" s="53">
        <v>302</v>
      </c>
      <c r="B128" s="53">
        <v>83600</v>
      </c>
      <c r="C128" s="53">
        <v>500</v>
      </c>
      <c r="D128" s="53" t="s">
        <v>511</v>
      </c>
      <c r="E128" s="53" t="s">
        <v>6339</v>
      </c>
      <c r="F128" s="53" t="s">
        <v>3784</v>
      </c>
      <c r="G128" s="53" t="s">
        <v>7278</v>
      </c>
      <c r="H128" s="53" t="s">
        <v>7277</v>
      </c>
      <c r="I128" s="53">
        <v>80</v>
      </c>
      <c r="J128" s="53">
        <v>85.5</v>
      </c>
      <c r="K128" s="53">
        <v>50</v>
      </c>
      <c r="L128" s="53">
        <v>80</v>
      </c>
      <c r="M128" s="53">
        <v>74.5</v>
      </c>
      <c r="N128" s="53">
        <v>40</v>
      </c>
      <c r="O128" s="53" t="s">
        <v>84</v>
      </c>
      <c r="P128" s="53" t="s">
        <v>3781</v>
      </c>
      <c r="Q128" s="53" t="s">
        <v>84</v>
      </c>
      <c r="R128" s="53" t="s">
        <v>3781</v>
      </c>
      <c r="S128" s="52" t="s">
        <v>7276</v>
      </c>
      <c r="T128" s="53" t="s">
        <v>3734</v>
      </c>
      <c r="U128" s="53" t="s">
        <v>55</v>
      </c>
      <c r="V128" s="53" t="s">
        <v>7275</v>
      </c>
      <c r="X128" s="53" t="s">
        <v>165</v>
      </c>
      <c r="Y128" s="53" t="s">
        <v>3802</v>
      </c>
      <c r="Z128" s="53">
        <v>4620017600589</v>
      </c>
      <c r="AA128" s="53" t="s">
        <v>56</v>
      </c>
      <c r="AB128" s="53">
        <v>37.299999999999997</v>
      </c>
      <c r="AC128" s="53">
        <v>0.2467125</v>
      </c>
      <c r="AD128" s="53" t="s">
        <v>3776</v>
      </c>
      <c r="AE128" s="53" t="s">
        <v>3775</v>
      </c>
      <c r="AF128" s="53" t="s">
        <v>57</v>
      </c>
      <c r="AG128" s="53" t="s">
        <v>3774</v>
      </c>
      <c r="AH128" s="53" t="s">
        <v>58</v>
      </c>
      <c r="AI128" s="53" t="s">
        <v>3773</v>
      </c>
      <c r="AJ128" s="53" t="s">
        <v>7274</v>
      </c>
      <c r="AK128" s="53" t="s">
        <v>7274</v>
      </c>
      <c r="AL128" s="53" t="s">
        <v>76</v>
      </c>
      <c r="AM128" s="53" t="s">
        <v>5209</v>
      </c>
      <c r="AN128" s="52" t="s">
        <v>7273</v>
      </c>
      <c r="AO128" s="52" t="s">
        <v>7272</v>
      </c>
      <c r="AY128" s="53" t="s">
        <v>131</v>
      </c>
      <c r="AZ128" s="53" t="s">
        <v>3874</v>
      </c>
      <c r="BA128" s="53" t="s">
        <v>69</v>
      </c>
      <c r="BB128" s="53" t="s">
        <v>3889</v>
      </c>
      <c r="BC128" s="53" t="s">
        <v>62</v>
      </c>
      <c r="BD128" s="53" t="s">
        <v>3767</v>
      </c>
      <c r="BE128" s="53" t="s">
        <v>76</v>
      </c>
      <c r="BF128" s="53" t="s">
        <v>5209</v>
      </c>
      <c r="BG128" s="53" t="s">
        <v>64</v>
      </c>
      <c r="BH128" s="53" t="s">
        <v>3765</v>
      </c>
      <c r="BI128" s="53" t="s">
        <v>7271</v>
      </c>
      <c r="BJ128" s="53" t="s">
        <v>7271</v>
      </c>
      <c r="BK128" s="53">
        <v>80</v>
      </c>
      <c r="BL128" s="53">
        <v>11</v>
      </c>
      <c r="BM128" s="53">
        <v>50</v>
      </c>
      <c r="BN128" s="53">
        <v>18.5</v>
      </c>
      <c r="BO128" s="53" t="s">
        <v>229</v>
      </c>
      <c r="BP128" s="53" t="s">
        <v>3799</v>
      </c>
      <c r="BQ128" s="53" t="s">
        <v>230</v>
      </c>
      <c r="BR128" s="53" t="s">
        <v>3765</v>
      </c>
      <c r="BS128" s="52" t="s">
        <v>7270</v>
      </c>
      <c r="BT128" s="53">
        <v>7.3800000000000004E-2</v>
      </c>
      <c r="BU128" s="53" t="s">
        <v>7269</v>
      </c>
      <c r="BV128" s="53" t="s">
        <v>173</v>
      </c>
      <c r="BW128" s="53" t="s">
        <v>231</v>
      </c>
      <c r="BX128" s="53" t="s">
        <v>231</v>
      </c>
      <c r="BY128" s="53" t="s">
        <v>176</v>
      </c>
      <c r="BZ128" s="53" t="s">
        <v>80</v>
      </c>
      <c r="CA128" s="53" t="s">
        <v>80</v>
      </c>
      <c r="CJ128" s="52" t="s">
        <v>7268</v>
      </c>
      <c r="CK128" s="52" t="s">
        <v>7267</v>
      </c>
      <c r="CM128" s="53" t="s">
        <v>3869</v>
      </c>
    </row>
    <row r="129" spans="1:91" x14ac:dyDescent="0.25">
      <c r="A129" s="53">
        <v>302</v>
      </c>
      <c r="B129" s="53">
        <v>59700</v>
      </c>
      <c r="C129" s="53">
        <v>400</v>
      </c>
      <c r="D129" s="53" t="s">
        <v>705</v>
      </c>
      <c r="E129" s="53" t="s">
        <v>6250</v>
      </c>
      <c r="F129" s="53" t="s">
        <v>3784</v>
      </c>
      <c r="G129" s="53" t="s">
        <v>7266</v>
      </c>
      <c r="H129" s="53" t="s">
        <v>7256</v>
      </c>
      <c r="I129" s="53">
        <v>100</v>
      </c>
      <c r="J129" s="53">
        <v>70</v>
      </c>
      <c r="K129" s="53">
        <v>17</v>
      </c>
      <c r="L129" s="53">
        <v>100</v>
      </c>
      <c r="M129" s="53">
        <v>70</v>
      </c>
      <c r="N129" s="53">
        <v>17</v>
      </c>
      <c r="O129" s="53" t="s">
        <v>84</v>
      </c>
      <c r="P129" s="53" t="s">
        <v>3781</v>
      </c>
      <c r="Q129" s="53" t="s">
        <v>54</v>
      </c>
      <c r="R129" s="53" t="s">
        <v>5105</v>
      </c>
      <c r="S129" s="52" t="s">
        <v>7265</v>
      </c>
      <c r="T129" s="53" t="s">
        <v>3741</v>
      </c>
      <c r="U129" s="53" t="s">
        <v>55</v>
      </c>
      <c r="V129" s="53" t="s">
        <v>7264</v>
      </c>
      <c r="X129" s="53" t="s">
        <v>74</v>
      </c>
      <c r="Y129" s="53" t="s">
        <v>5103</v>
      </c>
      <c r="Z129" s="53">
        <v>4607092318943</v>
      </c>
      <c r="AA129" s="53" t="s">
        <v>56</v>
      </c>
      <c r="AB129" s="53">
        <v>30.1</v>
      </c>
      <c r="AC129" s="53">
        <v>0.1771875</v>
      </c>
      <c r="AD129" s="53" t="s">
        <v>3776</v>
      </c>
      <c r="AE129" s="53" t="s">
        <v>3775</v>
      </c>
      <c r="AF129" s="53" t="s">
        <v>57</v>
      </c>
      <c r="AG129" s="53" t="s">
        <v>3774</v>
      </c>
      <c r="AH129" s="53" t="s">
        <v>58</v>
      </c>
      <c r="AI129" s="53" t="s">
        <v>3773</v>
      </c>
      <c r="AJ129" s="53" t="s">
        <v>7253</v>
      </c>
      <c r="AK129" s="53" t="s">
        <v>7253</v>
      </c>
      <c r="AL129" s="53" t="s">
        <v>76</v>
      </c>
      <c r="AM129" s="53" t="s">
        <v>5209</v>
      </c>
      <c r="AN129" s="52" t="s">
        <v>7263</v>
      </c>
      <c r="AO129" s="52" t="s">
        <v>7262</v>
      </c>
      <c r="AP129" s="52" t="s">
        <v>7261</v>
      </c>
      <c r="AY129" s="53" t="s">
        <v>60</v>
      </c>
      <c r="AZ129" s="53" t="s">
        <v>3769</v>
      </c>
      <c r="BA129" s="53" t="s">
        <v>61</v>
      </c>
      <c r="BB129" s="53" t="s">
        <v>3800</v>
      </c>
      <c r="BC129" s="53" t="s">
        <v>62</v>
      </c>
      <c r="BD129" s="53" t="s">
        <v>3767</v>
      </c>
      <c r="BE129" s="53" t="s">
        <v>63</v>
      </c>
      <c r="BF129" s="53" t="s">
        <v>5105</v>
      </c>
      <c r="BG129" s="53" t="s">
        <v>64</v>
      </c>
      <c r="BH129" s="53" t="s">
        <v>3765</v>
      </c>
      <c r="BZ129" s="53" t="s">
        <v>80</v>
      </c>
      <c r="CA129" s="53" t="s">
        <v>80</v>
      </c>
      <c r="CB129" s="53" t="s">
        <v>65</v>
      </c>
      <c r="CC129" s="53" t="s">
        <v>66</v>
      </c>
      <c r="CD129" s="53">
        <v>14</v>
      </c>
      <c r="CF129" s="53" t="s">
        <v>97</v>
      </c>
      <c r="CJ129" s="52" t="s">
        <v>7260</v>
      </c>
      <c r="CK129" s="52" t="s">
        <v>7259</v>
      </c>
      <c r="CL129" s="52" t="s">
        <v>7258</v>
      </c>
      <c r="CM129" s="53" t="s">
        <v>3869</v>
      </c>
    </row>
    <row r="130" spans="1:91" x14ac:dyDescent="0.25">
      <c r="A130" s="53">
        <v>302</v>
      </c>
      <c r="B130" s="53">
        <v>55500</v>
      </c>
      <c r="C130" s="53">
        <v>400</v>
      </c>
      <c r="D130" s="53" t="s">
        <v>658</v>
      </c>
      <c r="E130" s="53" t="s">
        <v>6236</v>
      </c>
      <c r="F130" s="53" t="s">
        <v>3784</v>
      </c>
      <c r="G130" s="53" t="s">
        <v>7257</v>
      </c>
      <c r="H130" s="53" t="s">
        <v>7256</v>
      </c>
      <c r="I130" s="53">
        <v>80</v>
      </c>
      <c r="J130" s="53">
        <v>70</v>
      </c>
      <c r="K130" s="53">
        <v>17</v>
      </c>
      <c r="L130" s="53">
        <v>80</v>
      </c>
      <c r="M130" s="53">
        <v>70</v>
      </c>
      <c r="N130" s="53">
        <v>17</v>
      </c>
      <c r="O130" s="53" t="s">
        <v>84</v>
      </c>
      <c r="P130" s="53" t="s">
        <v>3781</v>
      </c>
      <c r="Q130" s="53" t="s">
        <v>54</v>
      </c>
      <c r="R130" s="53" t="s">
        <v>5105</v>
      </c>
      <c r="S130" s="52" t="s">
        <v>7255</v>
      </c>
      <c r="T130" s="53" t="s">
        <v>3742</v>
      </c>
      <c r="U130" s="53" t="s">
        <v>55</v>
      </c>
      <c r="V130" s="53" t="s">
        <v>7254</v>
      </c>
      <c r="X130" s="53" t="s">
        <v>74</v>
      </c>
      <c r="Y130" s="53" t="s">
        <v>5103</v>
      </c>
      <c r="Z130" s="53">
        <v>4607092318950</v>
      </c>
      <c r="AA130" s="53" t="s">
        <v>56</v>
      </c>
      <c r="AB130" s="53">
        <v>25</v>
      </c>
      <c r="AC130" s="53">
        <v>0.14726249999999999</v>
      </c>
      <c r="AD130" s="53" t="s">
        <v>3776</v>
      </c>
      <c r="AE130" s="53" t="s">
        <v>3775</v>
      </c>
      <c r="AF130" s="53" t="s">
        <v>57</v>
      </c>
      <c r="AG130" s="53" t="s">
        <v>3774</v>
      </c>
      <c r="AH130" s="53" t="s">
        <v>58</v>
      </c>
      <c r="AI130" s="53" t="s">
        <v>3773</v>
      </c>
      <c r="AJ130" s="53" t="s">
        <v>7253</v>
      </c>
      <c r="AK130" s="53" t="s">
        <v>7253</v>
      </c>
      <c r="AL130" s="53" t="s">
        <v>76</v>
      </c>
      <c r="AM130" s="53" t="s">
        <v>5209</v>
      </c>
      <c r="AN130" s="52" t="s">
        <v>7252</v>
      </c>
      <c r="AO130" s="52" t="s">
        <v>7251</v>
      </c>
      <c r="AP130" s="52" t="s">
        <v>7250</v>
      </c>
      <c r="AQ130" s="52" t="s">
        <v>7249</v>
      </c>
      <c r="AY130" s="53" t="s">
        <v>60</v>
      </c>
      <c r="AZ130" s="53" t="s">
        <v>3769</v>
      </c>
      <c r="BA130" s="53" t="s">
        <v>69</v>
      </c>
      <c r="BB130" s="53" t="s">
        <v>3889</v>
      </c>
      <c r="BC130" s="53" t="s">
        <v>62</v>
      </c>
      <c r="BD130" s="53" t="s">
        <v>3767</v>
      </c>
      <c r="BE130" s="53" t="s">
        <v>63</v>
      </c>
      <c r="BF130" s="53" t="s">
        <v>5105</v>
      </c>
      <c r="BG130" s="53" t="s">
        <v>64</v>
      </c>
      <c r="BH130" s="53" t="s">
        <v>3765</v>
      </c>
      <c r="BZ130" s="53" t="s">
        <v>80</v>
      </c>
      <c r="CA130" s="53" t="s">
        <v>80</v>
      </c>
      <c r="CB130" s="53" t="s">
        <v>65</v>
      </c>
      <c r="CC130" s="53" t="s">
        <v>66</v>
      </c>
      <c r="CD130" s="53">
        <v>12</v>
      </c>
      <c r="CF130" s="53" t="s">
        <v>97</v>
      </c>
      <c r="CJ130" s="52" t="s">
        <v>7248</v>
      </c>
      <c r="CK130" s="52" t="s">
        <v>7247</v>
      </c>
      <c r="CL130" s="52" t="s">
        <v>7246</v>
      </c>
      <c r="CM130" s="53" t="s">
        <v>3869</v>
      </c>
    </row>
    <row r="131" spans="1:91" x14ac:dyDescent="0.25">
      <c r="A131" s="53">
        <v>303</v>
      </c>
      <c r="B131" s="53">
        <v>19600</v>
      </c>
      <c r="C131" s="53">
        <v>300</v>
      </c>
      <c r="D131" s="53" t="s">
        <v>702</v>
      </c>
      <c r="E131" s="53" t="s">
        <v>7245</v>
      </c>
      <c r="F131" s="53" t="s">
        <v>3784</v>
      </c>
      <c r="G131" s="53" t="s">
        <v>7244</v>
      </c>
      <c r="H131" s="53" t="s">
        <v>7243</v>
      </c>
      <c r="I131" s="53">
        <v>25</v>
      </c>
      <c r="J131" s="53">
        <v>120</v>
      </c>
      <c r="K131" s="53">
        <v>20</v>
      </c>
      <c r="L131" s="53">
        <v>25</v>
      </c>
      <c r="M131" s="53">
        <v>120</v>
      </c>
      <c r="N131" s="53">
        <v>20</v>
      </c>
      <c r="O131" s="53" t="s">
        <v>84</v>
      </c>
      <c r="Q131" s="53" t="s">
        <v>84</v>
      </c>
      <c r="S131" s="52" t="s">
        <v>7242</v>
      </c>
      <c r="T131" s="53" t="s">
        <v>3695</v>
      </c>
      <c r="V131" s="53" t="s">
        <v>7241</v>
      </c>
      <c r="X131" s="53" t="s">
        <v>136</v>
      </c>
      <c r="Z131" s="53">
        <v>4607092314754</v>
      </c>
      <c r="AA131" s="53" t="s">
        <v>56</v>
      </c>
      <c r="AB131" s="53">
        <v>16.100000000000001</v>
      </c>
      <c r="AC131" s="53">
        <v>0.1056</v>
      </c>
      <c r="AD131" s="53" t="s">
        <v>3776</v>
      </c>
      <c r="AF131" s="53" t="s">
        <v>57</v>
      </c>
      <c r="AH131" s="53" t="s">
        <v>58</v>
      </c>
      <c r="AJ131" s="53" t="s">
        <v>703</v>
      </c>
      <c r="AL131" s="53" t="s">
        <v>76</v>
      </c>
      <c r="AN131" s="52" t="s">
        <v>7240</v>
      </c>
      <c r="AO131" s="52" t="s">
        <v>7239</v>
      </c>
      <c r="AY131" s="53" t="s">
        <v>60</v>
      </c>
      <c r="BA131" s="53" t="s">
        <v>704</v>
      </c>
      <c r="BC131" s="53" t="s">
        <v>62</v>
      </c>
      <c r="BE131" s="53" t="s">
        <v>76</v>
      </c>
      <c r="BG131" s="53" t="s">
        <v>64</v>
      </c>
      <c r="BZ131" s="53" t="s">
        <v>5938</v>
      </c>
      <c r="CA131" s="53" t="s">
        <v>233</v>
      </c>
      <c r="CJ131" s="52" t="s">
        <v>7238</v>
      </c>
    </row>
    <row r="132" spans="1:91" x14ac:dyDescent="0.25">
      <c r="A132" s="53">
        <v>303</v>
      </c>
      <c r="B132" s="53">
        <v>38300</v>
      </c>
      <c r="C132" s="53">
        <v>400</v>
      </c>
      <c r="D132" s="53" t="s">
        <v>705</v>
      </c>
      <c r="E132" s="53" t="s">
        <v>6250</v>
      </c>
      <c r="F132" s="53" t="s">
        <v>3784</v>
      </c>
      <c r="G132" s="53" t="s">
        <v>7237</v>
      </c>
      <c r="H132" s="53" t="s">
        <v>7236</v>
      </c>
      <c r="I132" s="53">
        <v>100</v>
      </c>
      <c r="J132" s="53">
        <v>65</v>
      </c>
      <c r="K132" s="53">
        <v>17</v>
      </c>
      <c r="L132" s="53">
        <v>100</v>
      </c>
      <c r="M132" s="53">
        <v>65</v>
      </c>
      <c r="N132" s="53">
        <v>17</v>
      </c>
      <c r="O132" s="53" t="s">
        <v>84</v>
      </c>
      <c r="P132" s="53" t="s">
        <v>3781</v>
      </c>
      <c r="Q132" s="53" t="s">
        <v>54</v>
      </c>
      <c r="R132" s="53" t="s">
        <v>5105</v>
      </c>
      <c r="S132" s="52" t="s">
        <v>7235</v>
      </c>
      <c r="T132" s="53" t="s">
        <v>3719</v>
      </c>
      <c r="U132" s="53" t="s">
        <v>55</v>
      </c>
      <c r="V132" s="53" t="s">
        <v>7234</v>
      </c>
      <c r="X132" s="53" t="s">
        <v>74</v>
      </c>
      <c r="Y132" s="53" t="s">
        <v>5103</v>
      </c>
      <c r="Z132" s="53">
        <v>4607092314846</v>
      </c>
      <c r="AA132" s="53" t="s">
        <v>56</v>
      </c>
      <c r="AB132" s="53">
        <v>29</v>
      </c>
      <c r="AC132" s="53">
        <v>0.171072</v>
      </c>
      <c r="AD132" s="53" t="s">
        <v>3776</v>
      </c>
      <c r="AE132" s="53" t="s">
        <v>3775</v>
      </c>
      <c r="AF132" s="53" t="s">
        <v>57</v>
      </c>
      <c r="AG132" s="53" t="s">
        <v>3774</v>
      </c>
      <c r="AH132" s="53" t="s">
        <v>58</v>
      </c>
      <c r="AI132" s="53" t="s">
        <v>3773</v>
      </c>
      <c r="AJ132" s="53" t="s">
        <v>7212</v>
      </c>
      <c r="AK132" s="53" t="s">
        <v>7212</v>
      </c>
      <c r="AL132" s="53" t="s">
        <v>76</v>
      </c>
      <c r="AM132" s="53" t="s">
        <v>5209</v>
      </c>
      <c r="AN132" s="52" t="s">
        <v>7233</v>
      </c>
      <c r="AO132" s="52" t="s">
        <v>7232</v>
      </c>
      <c r="AP132" s="52" t="s">
        <v>7231</v>
      </c>
      <c r="AQ132" s="52" t="s">
        <v>7230</v>
      </c>
      <c r="AY132" s="53" t="s">
        <v>60</v>
      </c>
      <c r="AZ132" s="53" t="s">
        <v>3769</v>
      </c>
      <c r="BA132" s="53" t="s">
        <v>61</v>
      </c>
      <c r="BB132" s="53" t="s">
        <v>3800</v>
      </c>
      <c r="BC132" s="53" t="s">
        <v>62</v>
      </c>
      <c r="BD132" s="53" t="s">
        <v>3767</v>
      </c>
      <c r="BE132" s="53" t="s">
        <v>63</v>
      </c>
      <c r="BF132" s="53" t="s">
        <v>5105</v>
      </c>
      <c r="BG132" s="53" t="s">
        <v>64</v>
      </c>
      <c r="BH132" s="53" t="s">
        <v>3765</v>
      </c>
      <c r="BS132" s="52" t="s">
        <v>7229</v>
      </c>
      <c r="CJ132" s="52" t="s">
        <v>7228</v>
      </c>
      <c r="CM132" s="53" t="s">
        <v>3869</v>
      </c>
    </row>
    <row r="133" spans="1:91" ht="30" x14ac:dyDescent="0.25">
      <c r="A133" s="53">
        <v>303</v>
      </c>
      <c r="B133" s="53">
        <v>51000</v>
      </c>
      <c r="C133" s="53">
        <v>500</v>
      </c>
      <c r="D133" s="53" t="s">
        <v>7217</v>
      </c>
      <c r="E133" s="53" t="s">
        <v>7216</v>
      </c>
      <c r="F133" s="53" t="s">
        <v>3784</v>
      </c>
      <c r="G133" s="53" t="s">
        <v>7227</v>
      </c>
      <c r="H133" s="53" t="s">
        <v>7226</v>
      </c>
      <c r="I133" s="53">
        <v>110</v>
      </c>
      <c r="J133" s="53">
        <v>51</v>
      </c>
      <c r="K133" s="53">
        <v>55</v>
      </c>
      <c r="L133" s="53">
        <v>110</v>
      </c>
      <c r="M133" s="53">
        <v>40</v>
      </c>
      <c r="N133" s="53">
        <v>32.5</v>
      </c>
      <c r="O133" s="53" t="s">
        <v>84</v>
      </c>
      <c r="P133" s="53" t="s">
        <v>3781</v>
      </c>
      <c r="Q133" s="53" t="s">
        <v>84</v>
      </c>
      <c r="R133" s="53" t="s">
        <v>3781</v>
      </c>
      <c r="S133" s="52" t="s">
        <v>7225</v>
      </c>
      <c r="T133" s="53" t="s">
        <v>3721</v>
      </c>
      <c r="U133" s="53" t="s">
        <v>55</v>
      </c>
      <c r="V133" s="53" t="s">
        <v>7224</v>
      </c>
      <c r="X133" s="53" t="s">
        <v>165</v>
      </c>
      <c r="Y133" s="53" t="s">
        <v>3802</v>
      </c>
      <c r="Z133" s="53">
        <v>4607092315898</v>
      </c>
      <c r="AA133" s="53" t="s">
        <v>56</v>
      </c>
      <c r="AB133" s="53">
        <v>26</v>
      </c>
      <c r="AC133" s="53">
        <v>0.20538999999999999</v>
      </c>
      <c r="AD133" s="53" t="s">
        <v>3776</v>
      </c>
      <c r="AE133" s="53" t="s">
        <v>3775</v>
      </c>
      <c r="AF133" s="53" t="s">
        <v>57</v>
      </c>
      <c r="AG133" s="53" t="s">
        <v>3774</v>
      </c>
      <c r="AH133" s="53" t="s">
        <v>58</v>
      </c>
      <c r="AI133" s="53" t="s">
        <v>3773</v>
      </c>
      <c r="AJ133" s="53" t="s">
        <v>7212</v>
      </c>
      <c r="AK133" s="53" t="s">
        <v>7212</v>
      </c>
      <c r="AL133" s="53" t="s">
        <v>76</v>
      </c>
      <c r="AM133" s="53" t="s">
        <v>5209</v>
      </c>
      <c r="AN133" s="52" t="s">
        <v>7223</v>
      </c>
      <c r="AO133" s="52" t="s">
        <v>7222</v>
      </c>
      <c r="AP133" s="52" t="s">
        <v>7221</v>
      </c>
      <c r="AQ133" s="52" t="s">
        <v>7220</v>
      </c>
      <c r="AY133" s="53" t="s">
        <v>60</v>
      </c>
      <c r="AZ133" s="53" t="s">
        <v>3769</v>
      </c>
      <c r="BA133" s="53" t="s">
        <v>61</v>
      </c>
      <c r="BB133" s="53" t="s">
        <v>3800</v>
      </c>
      <c r="BC133" s="53" t="s">
        <v>62</v>
      </c>
      <c r="BD133" s="53" t="s">
        <v>3767</v>
      </c>
      <c r="BE133" s="53" t="s">
        <v>76</v>
      </c>
      <c r="BF133" s="53" t="s">
        <v>5209</v>
      </c>
      <c r="BG133" s="53" t="s">
        <v>64</v>
      </c>
      <c r="BH133" s="53" t="s">
        <v>3765</v>
      </c>
      <c r="BI133" s="53" t="s">
        <v>6208</v>
      </c>
      <c r="BJ133" s="53" t="s">
        <v>6208</v>
      </c>
      <c r="BK133" s="53">
        <v>110</v>
      </c>
      <c r="BL133" s="53">
        <v>11</v>
      </c>
      <c r="BM133" s="53">
        <v>55</v>
      </c>
      <c r="BN133" s="53">
        <v>25.8</v>
      </c>
      <c r="BO133" s="53" t="s">
        <v>229</v>
      </c>
      <c r="BP133" s="53" t="s">
        <v>3799</v>
      </c>
      <c r="BQ133" s="53" t="s">
        <v>171</v>
      </c>
      <c r="BR133" s="53" t="s">
        <v>5545</v>
      </c>
      <c r="BS133" s="52" t="s">
        <v>7219</v>
      </c>
      <c r="BT133" s="53">
        <v>0.1799</v>
      </c>
      <c r="BU133" s="53" t="s">
        <v>6205</v>
      </c>
      <c r="BV133" s="53" t="s">
        <v>173</v>
      </c>
      <c r="BW133" s="53" t="s">
        <v>231</v>
      </c>
      <c r="BX133" s="53" t="s">
        <v>175</v>
      </c>
      <c r="BY133" s="53" t="s">
        <v>176</v>
      </c>
      <c r="CJ133" s="52" t="s">
        <v>7218</v>
      </c>
      <c r="CM133" s="53" t="s">
        <v>3869</v>
      </c>
    </row>
    <row r="134" spans="1:91" x14ac:dyDescent="0.25">
      <c r="A134" s="53">
        <v>303</v>
      </c>
      <c r="B134" s="53">
        <v>50900</v>
      </c>
      <c r="C134" s="53">
        <v>500</v>
      </c>
      <c r="D134" s="53" t="s">
        <v>7217</v>
      </c>
      <c r="E134" s="53" t="s">
        <v>7216</v>
      </c>
      <c r="F134" s="53" t="s">
        <v>3784</v>
      </c>
      <c r="G134" s="53" t="s">
        <v>7215</v>
      </c>
      <c r="H134" s="53" t="s">
        <v>7183</v>
      </c>
      <c r="I134" s="53">
        <v>110</v>
      </c>
      <c r="J134" s="53">
        <v>51</v>
      </c>
      <c r="K134" s="53">
        <v>55</v>
      </c>
      <c r="L134" s="53">
        <v>110</v>
      </c>
      <c r="M134" s="53">
        <v>40</v>
      </c>
      <c r="N134" s="53">
        <v>32.5</v>
      </c>
      <c r="O134" s="53" t="s">
        <v>84</v>
      </c>
      <c r="P134" s="53" t="s">
        <v>3781</v>
      </c>
      <c r="Q134" s="53" t="s">
        <v>84</v>
      </c>
      <c r="R134" s="53" t="s">
        <v>3781</v>
      </c>
      <c r="S134" s="52" t="s">
        <v>7214</v>
      </c>
      <c r="T134" s="53" t="s">
        <v>3720</v>
      </c>
      <c r="U134" s="53" t="s">
        <v>55</v>
      </c>
      <c r="V134" s="53" t="s">
        <v>7213</v>
      </c>
      <c r="X134" s="53" t="s">
        <v>165</v>
      </c>
      <c r="Y134" s="53" t="s">
        <v>3802</v>
      </c>
      <c r="Z134" s="53">
        <v>4607092315881</v>
      </c>
      <c r="AA134" s="53" t="s">
        <v>56</v>
      </c>
      <c r="AB134" s="53">
        <v>26</v>
      </c>
      <c r="AC134" s="53">
        <v>0.20538999999999999</v>
      </c>
      <c r="AD134" s="53" t="s">
        <v>3776</v>
      </c>
      <c r="AE134" s="53" t="s">
        <v>3775</v>
      </c>
      <c r="AF134" s="53" t="s">
        <v>57</v>
      </c>
      <c r="AG134" s="53" t="s">
        <v>3774</v>
      </c>
      <c r="AH134" s="53" t="s">
        <v>58</v>
      </c>
      <c r="AI134" s="53" t="s">
        <v>3773</v>
      </c>
      <c r="AJ134" s="53" t="s">
        <v>7212</v>
      </c>
      <c r="AK134" s="53" t="s">
        <v>7212</v>
      </c>
      <c r="AL134" s="53" t="s">
        <v>76</v>
      </c>
      <c r="AM134" s="53" t="s">
        <v>5209</v>
      </c>
      <c r="AN134" s="52" t="s">
        <v>7211</v>
      </c>
      <c r="AO134" s="52" t="s">
        <v>7210</v>
      </c>
      <c r="AP134" s="52" t="s">
        <v>7209</v>
      </c>
      <c r="AY134" s="53" t="s">
        <v>60</v>
      </c>
      <c r="AZ134" s="53" t="s">
        <v>3769</v>
      </c>
      <c r="BA134" s="53" t="s">
        <v>61</v>
      </c>
      <c r="BB134" s="53" t="s">
        <v>3800</v>
      </c>
      <c r="BC134" s="53" t="s">
        <v>62</v>
      </c>
      <c r="BD134" s="53" t="s">
        <v>3767</v>
      </c>
      <c r="BE134" s="53" t="s">
        <v>76</v>
      </c>
      <c r="BF134" s="53" t="s">
        <v>5209</v>
      </c>
      <c r="BG134" s="53" t="s">
        <v>64</v>
      </c>
      <c r="BH134" s="53" t="s">
        <v>3765</v>
      </c>
      <c r="BI134" s="53" t="s">
        <v>6208</v>
      </c>
      <c r="BJ134" s="53" t="s">
        <v>6208</v>
      </c>
      <c r="BK134" s="53">
        <v>110</v>
      </c>
      <c r="BL134" s="53">
        <v>11</v>
      </c>
      <c r="BM134" s="53">
        <v>55</v>
      </c>
      <c r="BN134" s="53">
        <v>25.8</v>
      </c>
      <c r="BO134" s="53" t="s">
        <v>229</v>
      </c>
      <c r="BP134" s="53" t="s">
        <v>3799</v>
      </c>
      <c r="BQ134" s="53" t="s">
        <v>171</v>
      </c>
      <c r="BR134" s="53" t="s">
        <v>5545</v>
      </c>
      <c r="BS134" s="52" t="s">
        <v>7208</v>
      </c>
      <c r="BT134" s="53">
        <v>0.1799</v>
      </c>
      <c r="BU134" s="53" t="s">
        <v>6205</v>
      </c>
      <c r="BV134" s="53" t="s">
        <v>173</v>
      </c>
      <c r="BW134" s="53" t="s">
        <v>231</v>
      </c>
      <c r="BX134" s="53" t="s">
        <v>175</v>
      </c>
      <c r="BY134" s="53" t="s">
        <v>176</v>
      </c>
      <c r="CJ134" s="52" t="s">
        <v>7207</v>
      </c>
      <c r="CM134" s="53" t="s">
        <v>3869</v>
      </c>
    </row>
    <row r="135" spans="1:91" x14ac:dyDescent="0.25">
      <c r="A135" s="53">
        <v>304</v>
      </c>
      <c r="B135" s="53">
        <v>30703</v>
      </c>
      <c r="C135" s="53">
        <v>400</v>
      </c>
      <c r="D135" s="53" t="s">
        <v>706</v>
      </c>
      <c r="E135" s="53" t="s">
        <v>7206</v>
      </c>
      <c r="F135" s="53" t="s">
        <v>3784</v>
      </c>
      <c r="G135" s="53" t="s">
        <v>707</v>
      </c>
      <c r="H135" s="53" t="s">
        <v>7205</v>
      </c>
      <c r="I135" s="53">
        <v>100</v>
      </c>
      <c r="J135" s="53">
        <v>80</v>
      </c>
      <c r="K135" s="53">
        <v>2.5</v>
      </c>
      <c r="L135" s="53">
        <v>100</v>
      </c>
      <c r="M135" s="53">
        <v>80</v>
      </c>
      <c r="N135" s="53">
        <v>2.5</v>
      </c>
      <c r="O135" s="53" t="s">
        <v>84</v>
      </c>
      <c r="P135" s="53" t="s">
        <v>3781</v>
      </c>
      <c r="Q135" s="53" t="s">
        <v>54</v>
      </c>
      <c r="R135" s="53" t="s">
        <v>5105</v>
      </c>
      <c r="S135" s="52" t="s">
        <v>7204</v>
      </c>
      <c r="T135" s="53" t="s">
        <v>708</v>
      </c>
      <c r="U135" s="53" t="s">
        <v>55</v>
      </c>
      <c r="V135" s="53" t="s">
        <v>7203</v>
      </c>
      <c r="X135" s="53" t="s">
        <v>54</v>
      </c>
      <c r="Y135" s="53" t="s">
        <v>5105</v>
      </c>
      <c r="Z135" s="53">
        <v>4607092316802</v>
      </c>
      <c r="AA135" s="53" t="s">
        <v>56</v>
      </c>
      <c r="AB135" s="53">
        <v>13.6</v>
      </c>
      <c r="AC135" s="53">
        <v>8.9249999999999996E-2</v>
      </c>
      <c r="AD135" s="53" t="s">
        <v>3776</v>
      </c>
      <c r="AE135" s="53" t="s">
        <v>3775</v>
      </c>
      <c r="AF135" s="53" t="s">
        <v>57</v>
      </c>
      <c r="AG135" s="53" t="s">
        <v>3774</v>
      </c>
      <c r="AH135" s="53" t="s">
        <v>58</v>
      </c>
      <c r="AI135" s="53" t="s">
        <v>3773</v>
      </c>
      <c r="AJ135" s="53" t="s">
        <v>709</v>
      </c>
      <c r="AK135" s="53" t="s">
        <v>709</v>
      </c>
      <c r="AL135" s="53" t="s">
        <v>76</v>
      </c>
      <c r="AM135" s="53" t="s">
        <v>5209</v>
      </c>
      <c r="AN135" s="52" t="s">
        <v>710</v>
      </c>
      <c r="AO135" s="52" t="s">
        <v>711</v>
      </c>
      <c r="AP135" s="52" t="s">
        <v>712</v>
      </c>
      <c r="AY135" s="53" t="s">
        <v>60</v>
      </c>
      <c r="AZ135" s="53" t="s">
        <v>3769</v>
      </c>
      <c r="BA135" s="53" t="s">
        <v>69</v>
      </c>
      <c r="BB135" s="53" t="s">
        <v>3889</v>
      </c>
      <c r="BC135" s="53" t="s">
        <v>62</v>
      </c>
      <c r="BD135" s="53" t="s">
        <v>3767</v>
      </c>
      <c r="BE135" s="53" t="s">
        <v>63</v>
      </c>
      <c r="BF135" s="53" t="s">
        <v>5105</v>
      </c>
      <c r="BG135" s="53" t="s">
        <v>64</v>
      </c>
      <c r="BH135" s="53" t="s">
        <v>3765</v>
      </c>
      <c r="BS135" s="52" t="s">
        <v>713</v>
      </c>
      <c r="BZ135" s="53" t="s">
        <v>80</v>
      </c>
      <c r="CA135" s="53" t="s">
        <v>80</v>
      </c>
      <c r="CJ135" s="52" t="s">
        <v>714</v>
      </c>
      <c r="CK135" s="52" t="s">
        <v>7202</v>
      </c>
      <c r="CM135" s="53" t="s">
        <v>3869</v>
      </c>
    </row>
    <row r="136" spans="1:91" ht="30" x14ac:dyDescent="0.25">
      <c r="A136" s="53">
        <v>304</v>
      </c>
      <c r="B136" s="53">
        <v>58500</v>
      </c>
      <c r="C136" s="53">
        <v>200</v>
      </c>
      <c r="D136" s="53" t="s">
        <v>715</v>
      </c>
      <c r="E136" s="53" t="s">
        <v>7082</v>
      </c>
      <c r="F136" s="53" t="s">
        <v>3784</v>
      </c>
      <c r="G136" s="53" t="s">
        <v>716</v>
      </c>
      <c r="H136" s="53" t="s">
        <v>7074</v>
      </c>
      <c r="I136" s="53">
        <v>100</v>
      </c>
      <c r="J136" s="53">
        <v>44.5</v>
      </c>
      <c r="K136" s="53">
        <v>40</v>
      </c>
      <c r="L136" s="53">
        <v>100</v>
      </c>
      <c r="M136" s="53">
        <v>44.5</v>
      </c>
      <c r="N136" s="53">
        <v>40</v>
      </c>
      <c r="O136" s="53" t="s">
        <v>84</v>
      </c>
      <c r="P136" s="53" t="s">
        <v>3781</v>
      </c>
      <c r="Q136" s="53" t="s">
        <v>84</v>
      </c>
      <c r="R136" s="53" t="s">
        <v>3781</v>
      </c>
      <c r="S136" s="52" t="s">
        <v>7201</v>
      </c>
      <c r="T136" s="53" t="s">
        <v>717</v>
      </c>
      <c r="U136" s="53" t="s">
        <v>55</v>
      </c>
      <c r="V136" s="53" t="s">
        <v>7200</v>
      </c>
      <c r="X136" s="53" t="s">
        <v>128</v>
      </c>
      <c r="Y136" s="53" t="s">
        <v>3778</v>
      </c>
      <c r="Z136" s="53">
        <v>4607092316888</v>
      </c>
      <c r="AA136" s="53" t="s">
        <v>56</v>
      </c>
      <c r="AB136" s="53">
        <v>33</v>
      </c>
      <c r="AC136" s="53">
        <v>0.21734999999999999</v>
      </c>
      <c r="AD136" s="53" t="s">
        <v>3776</v>
      </c>
      <c r="AE136" s="53" t="s">
        <v>3775</v>
      </c>
      <c r="AF136" s="53" t="s">
        <v>57</v>
      </c>
      <c r="AG136" s="53" t="s">
        <v>3774</v>
      </c>
      <c r="AH136" s="53" t="s">
        <v>58</v>
      </c>
      <c r="AI136" s="53" t="s">
        <v>3773</v>
      </c>
      <c r="AJ136" s="53" t="s">
        <v>709</v>
      </c>
      <c r="AK136" s="53" t="s">
        <v>709</v>
      </c>
      <c r="AL136" s="53" t="s">
        <v>76</v>
      </c>
      <c r="AM136" s="53" t="s">
        <v>5209</v>
      </c>
      <c r="AN136" s="52" t="s">
        <v>718</v>
      </c>
      <c r="AO136" s="52" t="s">
        <v>719</v>
      </c>
      <c r="AP136" s="52" t="s">
        <v>720</v>
      </c>
      <c r="AY136" s="53" t="s">
        <v>131</v>
      </c>
      <c r="AZ136" s="53" t="s">
        <v>3874</v>
      </c>
      <c r="BA136" s="53" t="s">
        <v>61</v>
      </c>
      <c r="BB136" s="53" t="s">
        <v>3800</v>
      </c>
      <c r="BC136" s="53" t="s">
        <v>62</v>
      </c>
      <c r="BD136" s="53" t="s">
        <v>3767</v>
      </c>
      <c r="BE136" s="53" t="s">
        <v>76</v>
      </c>
      <c r="BF136" s="53" t="s">
        <v>5209</v>
      </c>
      <c r="BG136" s="53" t="s">
        <v>64</v>
      </c>
      <c r="BH136" s="53" t="s">
        <v>3765</v>
      </c>
      <c r="BZ136" s="53" t="s">
        <v>80</v>
      </c>
      <c r="CA136" s="53" t="s">
        <v>80</v>
      </c>
      <c r="CJ136" s="52" t="s">
        <v>721</v>
      </c>
      <c r="CK136" s="52" t="s">
        <v>7199</v>
      </c>
      <c r="CM136" s="53" t="s">
        <v>3869</v>
      </c>
    </row>
    <row r="137" spans="1:91" ht="30" x14ac:dyDescent="0.25">
      <c r="A137" s="53">
        <v>304</v>
      </c>
      <c r="B137" s="53">
        <v>53500</v>
      </c>
      <c r="C137" s="53">
        <v>200</v>
      </c>
      <c r="D137" s="53" t="s">
        <v>722</v>
      </c>
      <c r="E137" s="53" t="s">
        <v>7198</v>
      </c>
      <c r="F137" s="53" t="s">
        <v>3784</v>
      </c>
      <c r="G137" s="53" t="s">
        <v>723</v>
      </c>
      <c r="H137" s="53" t="s">
        <v>7074</v>
      </c>
      <c r="I137" s="53">
        <v>80</v>
      </c>
      <c r="J137" s="53">
        <v>44.5</v>
      </c>
      <c r="K137" s="53">
        <v>40</v>
      </c>
      <c r="L137" s="53">
        <v>80</v>
      </c>
      <c r="M137" s="53">
        <v>44.5</v>
      </c>
      <c r="N137" s="53">
        <v>40</v>
      </c>
      <c r="O137" s="53" t="s">
        <v>84</v>
      </c>
      <c r="P137" s="53" t="s">
        <v>3781</v>
      </c>
      <c r="Q137" s="53" t="s">
        <v>84</v>
      </c>
      <c r="R137" s="53" t="s">
        <v>3781</v>
      </c>
      <c r="S137" s="52" t="s">
        <v>7197</v>
      </c>
      <c r="T137" s="53" t="s">
        <v>724</v>
      </c>
      <c r="U137" s="53" t="s">
        <v>55</v>
      </c>
      <c r="V137" s="53" t="s">
        <v>7196</v>
      </c>
      <c r="X137" s="53" t="s">
        <v>128</v>
      </c>
      <c r="Y137" s="53" t="s">
        <v>3778</v>
      </c>
      <c r="Z137" s="53">
        <v>4607092316864</v>
      </c>
      <c r="AA137" s="53" t="s">
        <v>56</v>
      </c>
      <c r="AB137" s="53">
        <v>27.2</v>
      </c>
      <c r="AC137" s="53">
        <v>0.17595</v>
      </c>
      <c r="AD137" s="53" t="s">
        <v>3776</v>
      </c>
      <c r="AE137" s="53" t="s">
        <v>3775</v>
      </c>
      <c r="AF137" s="53" t="s">
        <v>57</v>
      </c>
      <c r="AG137" s="53" t="s">
        <v>3774</v>
      </c>
      <c r="AH137" s="53" t="s">
        <v>58</v>
      </c>
      <c r="AI137" s="53" t="s">
        <v>3773</v>
      </c>
      <c r="AJ137" s="53" t="s">
        <v>709</v>
      </c>
      <c r="AK137" s="53" t="s">
        <v>709</v>
      </c>
      <c r="AL137" s="53" t="s">
        <v>76</v>
      </c>
      <c r="AM137" s="53" t="s">
        <v>5209</v>
      </c>
      <c r="AN137" s="52" t="s">
        <v>725</v>
      </c>
      <c r="AO137" s="52" t="s">
        <v>726</v>
      </c>
      <c r="AP137" s="52" t="s">
        <v>727</v>
      </c>
      <c r="AY137" s="53" t="s">
        <v>131</v>
      </c>
      <c r="AZ137" s="53" t="s">
        <v>3874</v>
      </c>
      <c r="BA137" s="53" t="s">
        <v>69</v>
      </c>
      <c r="BB137" s="53" t="s">
        <v>3889</v>
      </c>
      <c r="BC137" s="53" t="s">
        <v>62</v>
      </c>
      <c r="BD137" s="53" t="s">
        <v>3767</v>
      </c>
      <c r="BE137" s="53" t="s">
        <v>76</v>
      </c>
      <c r="BF137" s="53" t="s">
        <v>5209</v>
      </c>
      <c r="BG137" s="53" t="s">
        <v>64</v>
      </c>
      <c r="BH137" s="53" t="s">
        <v>3765</v>
      </c>
      <c r="BZ137" s="53" t="s">
        <v>80</v>
      </c>
      <c r="CA137" s="53" t="s">
        <v>80</v>
      </c>
      <c r="CJ137" s="52" t="s">
        <v>728</v>
      </c>
      <c r="CK137" s="52" t="s">
        <v>7195</v>
      </c>
      <c r="CM137" s="53" t="s">
        <v>3869</v>
      </c>
    </row>
    <row r="138" spans="1:91" x14ac:dyDescent="0.25">
      <c r="A138" s="53">
        <v>304</v>
      </c>
      <c r="B138" s="53">
        <v>53256</v>
      </c>
      <c r="C138" s="53">
        <v>300</v>
      </c>
      <c r="D138" s="53" t="s">
        <v>275</v>
      </c>
      <c r="E138" s="53" t="s">
        <v>6331</v>
      </c>
      <c r="F138" s="53" t="s">
        <v>3784</v>
      </c>
      <c r="G138" s="53" t="s">
        <v>729</v>
      </c>
      <c r="H138" s="53" t="s">
        <v>7194</v>
      </c>
      <c r="I138" s="53">
        <v>35</v>
      </c>
      <c r="J138" s="53">
        <v>152</v>
      </c>
      <c r="K138" s="53">
        <v>35</v>
      </c>
      <c r="L138" s="53">
        <v>35</v>
      </c>
      <c r="M138" s="53">
        <v>152</v>
      </c>
      <c r="N138" s="53">
        <v>35</v>
      </c>
      <c r="O138" s="53" t="s">
        <v>84</v>
      </c>
      <c r="P138" s="53" t="s">
        <v>3781</v>
      </c>
      <c r="Q138" s="53" t="s">
        <v>84</v>
      </c>
      <c r="R138" s="53" t="s">
        <v>3781</v>
      </c>
      <c r="S138" s="52" t="s">
        <v>7193</v>
      </c>
      <c r="T138" s="53" t="s">
        <v>730</v>
      </c>
      <c r="U138" s="53" t="s">
        <v>55</v>
      </c>
      <c r="V138" s="53" t="s">
        <v>7192</v>
      </c>
      <c r="X138" s="53" t="s">
        <v>136</v>
      </c>
      <c r="Y138" s="53" t="s">
        <v>3778</v>
      </c>
      <c r="Z138" s="53">
        <v>4607092316826</v>
      </c>
      <c r="AA138" s="53" t="s">
        <v>56</v>
      </c>
      <c r="AB138" s="53">
        <v>35.5</v>
      </c>
      <c r="AC138" s="53">
        <v>0.303952</v>
      </c>
      <c r="AD138" s="53" t="s">
        <v>3776</v>
      </c>
      <c r="AE138" s="53" t="s">
        <v>3775</v>
      </c>
      <c r="AF138" s="53" t="s">
        <v>57</v>
      </c>
      <c r="AG138" s="53" t="s">
        <v>3774</v>
      </c>
      <c r="AH138" s="53" t="s">
        <v>58</v>
      </c>
      <c r="AI138" s="53" t="s">
        <v>3773</v>
      </c>
      <c r="AJ138" s="53" t="s">
        <v>709</v>
      </c>
      <c r="AK138" s="53" t="s">
        <v>709</v>
      </c>
      <c r="AL138" s="53" t="s">
        <v>76</v>
      </c>
      <c r="AM138" s="53" t="s">
        <v>5209</v>
      </c>
      <c r="AN138" s="52" t="s">
        <v>731</v>
      </c>
      <c r="AO138" s="52" t="s">
        <v>732</v>
      </c>
      <c r="AY138" s="53" t="s">
        <v>60</v>
      </c>
      <c r="AZ138" s="53" t="s">
        <v>3769</v>
      </c>
      <c r="BA138" s="53" t="s">
        <v>704</v>
      </c>
      <c r="BB138" s="53" t="s">
        <v>3768</v>
      </c>
      <c r="BC138" s="53" t="s">
        <v>62</v>
      </c>
      <c r="BD138" s="53" t="s">
        <v>3767</v>
      </c>
      <c r="BE138" s="53" t="s">
        <v>76</v>
      </c>
      <c r="BF138" s="53" t="s">
        <v>5209</v>
      </c>
      <c r="BG138" s="53" t="s">
        <v>64</v>
      </c>
      <c r="BH138" s="53" t="s">
        <v>3765</v>
      </c>
      <c r="BZ138" s="53" t="s">
        <v>80</v>
      </c>
      <c r="CA138" s="53" t="s">
        <v>80</v>
      </c>
      <c r="CJ138" s="52" t="s">
        <v>733</v>
      </c>
      <c r="CK138" s="52" t="s">
        <v>7191</v>
      </c>
      <c r="CM138" s="53" t="s">
        <v>3869</v>
      </c>
    </row>
    <row r="139" spans="1:91" x14ac:dyDescent="0.25">
      <c r="A139" s="53">
        <v>304</v>
      </c>
      <c r="B139" s="53">
        <v>72900</v>
      </c>
      <c r="C139" s="53">
        <v>300</v>
      </c>
      <c r="D139" s="53" t="s">
        <v>734</v>
      </c>
      <c r="E139" s="53" t="s">
        <v>7037</v>
      </c>
      <c r="F139" s="53" t="s">
        <v>3784</v>
      </c>
      <c r="G139" s="53" t="s">
        <v>735</v>
      </c>
      <c r="H139" s="53" t="s">
        <v>7190</v>
      </c>
      <c r="I139" s="53">
        <v>45</v>
      </c>
      <c r="J139" s="53">
        <v>195</v>
      </c>
      <c r="K139" s="53">
        <v>35</v>
      </c>
      <c r="L139" s="53">
        <v>45</v>
      </c>
      <c r="M139" s="53">
        <v>195</v>
      </c>
      <c r="N139" s="53">
        <v>35</v>
      </c>
      <c r="O139" s="53" t="s">
        <v>84</v>
      </c>
      <c r="P139" s="53" t="s">
        <v>3781</v>
      </c>
      <c r="Q139" s="53" t="s">
        <v>84</v>
      </c>
      <c r="R139" s="53" t="s">
        <v>3781</v>
      </c>
      <c r="S139" s="52" t="s">
        <v>7189</v>
      </c>
      <c r="T139" s="53" t="s">
        <v>736</v>
      </c>
      <c r="U139" s="53" t="s">
        <v>55</v>
      </c>
      <c r="V139" s="53" t="s">
        <v>7188</v>
      </c>
      <c r="X139" s="53" t="s">
        <v>136</v>
      </c>
      <c r="Y139" s="53" t="s">
        <v>3778</v>
      </c>
      <c r="Z139" s="53">
        <v>4607092316840</v>
      </c>
      <c r="AA139" s="53" t="s">
        <v>56</v>
      </c>
      <c r="AB139" s="53">
        <v>51</v>
      </c>
      <c r="AC139" s="53">
        <v>0.47520000000000001</v>
      </c>
      <c r="AD139" s="53" t="s">
        <v>3776</v>
      </c>
      <c r="AE139" s="53" t="s">
        <v>3775</v>
      </c>
      <c r="AF139" s="53" t="s">
        <v>57</v>
      </c>
      <c r="AG139" s="53" t="s">
        <v>3774</v>
      </c>
      <c r="AH139" s="53" t="s">
        <v>58</v>
      </c>
      <c r="AI139" s="53" t="s">
        <v>3773</v>
      </c>
      <c r="AJ139" s="53" t="s">
        <v>709</v>
      </c>
      <c r="AK139" s="53" t="s">
        <v>709</v>
      </c>
      <c r="AL139" s="53" t="s">
        <v>76</v>
      </c>
      <c r="AM139" s="53" t="s">
        <v>5209</v>
      </c>
      <c r="AN139" s="52" t="s">
        <v>737</v>
      </c>
      <c r="AO139" s="52" t="s">
        <v>738</v>
      </c>
      <c r="AY139" s="53" t="s">
        <v>131</v>
      </c>
      <c r="AZ139" s="53" t="s">
        <v>3874</v>
      </c>
      <c r="BA139" s="53" t="s">
        <v>90</v>
      </c>
      <c r="BB139" s="53" t="s">
        <v>3873</v>
      </c>
      <c r="BC139" s="53" t="s">
        <v>62</v>
      </c>
      <c r="BD139" s="53" t="s">
        <v>3767</v>
      </c>
      <c r="BE139" s="53" t="s">
        <v>76</v>
      </c>
      <c r="BF139" s="53" t="s">
        <v>5209</v>
      </c>
      <c r="BG139" s="53" t="s">
        <v>64</v>
      </c>
      <c r="BH139" s="53" t="s">
        <v>3765</v>
      </c>
      <c r="BZ139" s="53" t="s">
        <v>80</v>
      </c>
      <c r="CA139" s="53" t="s">
        <v>80</v>
      </c>
      <c r="CJ139" s="52" t="s">
        <v>739</v>
      </c>
      <c r="CK139" s="52" t="s">
        <v>7187</v>
      </c>
      <c r="CM139" s="53" t="s">
        <v>3869</v>
      </c>
    </row>
    <row r="140" spans="1:91" x14ac:dyDescent="0.25">
      <c r="A140" s="53">
        <v>304</v>
      </c>
      <c r="B140" s="53">
        <v>62550</v>
      </c>
      <c r="C140" s="53">
        <v>500</v>
      </c>
      <c r="D140" s="53" t="s">
        <v>700</v>
      </c>
      <c r="E140" s="53" t="s">
        <v>5644</v>
      </c>
      <c r="F140" s="53" t="s">
        <v>3784</v>
      </c>
      <c r="G140" s="53" t="s">
        <v>740</v>
      </c>
      <c r="H140" s="53" t="s">
        <v>7183</v>
      </c>
      <c r="I140" s="53">
        <v>100</v>
      </c>
      <c r="J140" s="53">
        <v>42.5</v>
      </c>
      <c r="K140" s="53">
        <v>40</v>
      </c>
      <c r="L140" s="53">
        <v>100</v>
      </c>
      <c r="M140" s="53">
        <v>36.5</v>
      </c>
      <c r="N140" s="53">
        <v>40</v>
      </c>
      <c r="O140" s="53" t="s">
        <v>84</v>
      </c>
      <c r="P140" s="53" t="s">
        <v>3781</v>
      </c>
      <c r="Q140" s="53" t="s">
        <v>84</v>
      </c>
      <c r="R140" s="53" t="s">
        <v>3781</v>
      </c>
      <c r="S140" s="52" t="s">
        <v>7186</v>
      </c>
      <c r="T140" s="53" t="s">
        <v>741</v>
      </c>
      <c r="U140" s="53" t="s">
        <v>55</v>
      </c>
      <c r="V140" s="53" t="s">
        <v>7185</v>
      </c>
      <c r="X140" s="53" t="s">
        <v>165</v>
      </c>
      <c r="Y140" s="53" t="s">
        <v>3802</v>
      </c>
      <c r="Z140" s="53">
        <v>4607092316765</v>
      </c>
      <c r="AA140" s="53" t="s">
        <v>56</v>
      </c>
      <c r="AB140" s="53">
        <v>26.2</v>
      </c>
      <c r="AC140" s="53">
        <v>0.21734999999999999</v>
      </c>
      <c r="AD140" s="53" t="s">
        <v>3776</v>
      </c>
      <c r="AE140" s="53" t="s">
        <v>3775</v>
      </c>
      <c r="AF140" s="53" t="s">
        <v>57</v>
      </c>
      <c r="AG140" s="53" t="s">
        <v>3774</v>
      </c>
      <c r="AH140" s="53" t="s">
        <v>58</v>
      </c>
      <c r="AI140" s="53" t="s">
        <v>3773</v>
      </c>
      <c r="AJ140" s="53" t="s">
        <v>709</v>
      </c>
      <c r="AK140" s="53" t="s">
        <v>709</v>
      </c>
      <c r="AL140" s="53" t="s">
        <v>76</v>
      </c>
      <c r="AM140" s="53" t="s">
        <v>5209</v>
      </c>
      <c r="AN140" s="52" t="s">
        <v>742</v>
      </c>
      <c r="AO140" s="52" t="s">
        <v>743</v>
      </c>
      <c r="AP140" s="52" t="s">
        <v>744</v>
      </c>
      <c r="AQ140" s="52" t="s">
        <v>745</v>
      </c>
      <c r="AR140" s="52" t="s">
        <v>746</v>
      </c>
      <c r="AY140" s="53" t="s">
        <v>60</v>
      </c>
      <c r="AZ140" s="53" t="s">
        <v>3769</v>
      </c>
      <c r="BA140" s="53" t="s">
        <v>61</v>
      </c>
      <c r="BB140" s="53" t="s">
        <v>3800</v>
      </c>
      <c r="BC140" s="53" t="s">
        <v>62</v>
      </c>
      <c r="BD140" s="53" t="s">
        <v>3767</v>
      </c>
      <c r="BE140" s="53" t="s">
        <v>76</v>
      </c>
      <c r="BF140" s="53" t="s">
        <v>5209</v>
      </c>
      <c r="BG140" s="53" t="s">
        <v>64</v>
      </c>
      <c r="BH140" s="53" t="s">
        <v>3765</v>
      </c>
      <c r="BI140" s="53" t="s">
        <v>747</v>
      </c>
      <c r="BJ140" s="53" t="s">
        <v>747</v>
      </c>
      <c r="BK140" s="53">
        <v>100</v>
      </c>
      <c r="BL140" s="53">
        <v>6</v>
      </c>
      <c r="BM140" s="53">
        <v>40</v>
      </c>
      <c r="BN140" s="53">
        <v>18.8</v>
      </c>
      <c r="BO140" s="53" t="s">
        <v>229</v>
      </c>
      <c r="BP140" s="53" t="s">
        <v>3799</v>
      </c>
      <c r="BQ140" s="53" t="s">
        <v>230</v>
      </c>
      <c r="BR140" s="53" t="s">
        <v>3765</v>
      </c>
      <c r="BS140" s="52" t="s">
        <v>748</v>
      </c>
      <c r="BT140" s="53">
        <v>8.72E-2</v>
      </c>
      <c r="BU140" s="53" t="s">
        <v>749</v>
      </c>
      <c r="BV140" s="53" t="s">
        <v>173</v>
      </c>
      <c r="BW140" s="53" t="s">
        <v>174</v>
      </c>
      <c r="BX140" s="53" t="s">
        <v>175</v>
      </c>
      <c r="BY140" s="53" t="s">
        <v>176</v>
      </c>
      <c r="BZ140" s="53" t="s">
        <v>80</v>
      </c>
      <c r="CA140" s="53" t="s">
        <v>80</v>
      </c>
      <c r="CJ140" s="52" t="s">
        <v>750</v>
      </c>
      <c r="CK140" s="52" t="s">
        <v>7184</v>
      </c>
      <c r="CM140" s="53" t="s">
        <v>3869</v>
      </c>
    </row>
    <row r="141" spans="1:91" x14ac:dyDescent="0.25">
      <c r="A141" s="53">
        <v>304</v>
      </c>
      <c r="B141" s="53">
        <v>59700</v>
      </c>
      <c r="C141" s="53">
        <v>500</v>
      </c>
      <c r="D141" s="53" t="s">
        <v>503</v>
      </c>
      <c r="E141" s="53" t="s">
        <v>6339</v>
      </c>
      <c r="F141" s="53" t="s">
        <v>3784</v>
      </c>
      <c r="G141" s="53" t="s">
        <v>751</v>
      </c>
      <c r="H141" s="53" t="s">
        <v>7183</v>
      </c>
      <c r="I141" s="53">
        <v>80</v>
      </c>
      <c r="J141" s="53">
        <v>42.5</v>
      </c>
      <c r="K141" s="53">
        <v>40</v>
      </c>
      <c r="L141" s="53">
        <v>80</v>
      </c>
      <c r="M141" s="53">
        <v>36.5</v>
      </c>
      <c r="N141" s="53">
        <v>40</v>
      </c>
      <c r="O141" s="53" t="s">
        <v>84</v>
      </c>
      <c r="P141" s="53" t="s">
        <v>3781</v>
      </c>
      <c r="Q141" s="53" t="s">
        <v>84</v>
      </c>
      <c r="R141" s="53" t="s">
        <v>3781</v>
      </c>
      <c r="S141" s="52" t="s">
        <v>7182</v>
      </c>
      <c r="T141" s="53" t="s">
        <v>752</v>
      </c>
      <c r="U141" s="53" t="s">
        <v>55</v>
      </c>
      <c r="V141" s="53" t="s">
        <v>7181</v>
      </c>
      <c r="X141" s="53" t="s">
        <v>165</v>
      </c>
      <c r="Y141" s="53" t="s">
        <v>3802</v>
      </c>
      <c r="Z141" s="53">
        <v>4607092316741</v>
      </c>
      <c r="AA141" s="53" t="s">
        <v>56</v>
      </c>
      <c r="AB141" s="53">
        <v>22</v>
      </c>
      <c r="AC141" s="53">
        <v>0.17595</v>
      </c>
      <c r="AD141" s="53" t="s">
        <v>3776</v>
      </c>
      <c r="AE141" s="53" t="s">
        <v>3775</v>
      </c>
      <c r="AF141" s="53" t="s">
        <v>57</v>
      </c>
      <c r="AG141" s="53" t="s">
        <v>3774</v>
      </c>
      <c r="AH141" s="53" t="s">
        <v>58</v>
      </c>
      <c r="AI141" s="53" t="s">
        <v>3773</v>
      </c>
      <c r="AJ141" s="53" t="s">
        <v>709</v>
      </c>
      <c r="AK141" s="53" t="s">
        <v>709</v>
      </c>
      <c r="AL141" s="53" t="s">
        <v>76</v>
      </c>
      <c r="AM141" s="53" t="s">
        <v>5209</v>
      </c>
      <c r="AN141" s="52" t="s">
        <v>753</v>
      </c>
      <c r="AO141" s="52" t="s">
        <v>754</v>
      </c>
      <c r="AP141" s="52" t="s">
        <v>755</v>
      </c>
      <c r="AQ141" s="52" t="s">
        <v>756</v>
      </c>
      <c r="AR141" s="52" t="s">
        <v>757</v>
      </c>
      <c r="AY141" s="53" t="s">
        <v>60</v>
      </c>
      <c r="AZ141" s="53" t="s">
        <v>3769</v>
      </c>
      <c r="BA141" s="53" t="s">
        <v>69</v>
      </c>
      <c r="BB141" s="53" t="s">
        <v>3889</v>
      </c>
      <c r="BC141" s="53" t="s">
        <v>62</v>
      </c>
      <c r="BD141" s="53" t="s">
        <v>3767</v>
      </c>
      <c r="BE141" s="53" t="s">
        <v>76</v>
      </c>
      <c r="BF141" s="53" t="s">
        <v>5209</v>
      </c>
      <c r="BG141" s="53" t="s">
        <v>64</v>
      </c>
      <c r="BH141" s="53" t="s">
        <v>3765</v>
      </c>
      <c r="BI141" s="53" t="s">
        <v>758</v>
      </c>
      <c r="BJ141" s="53" t="s">
        <v>758</v>
      </c>
      <c r="BK141" s="53">
        <v>80</v>
      </c>
      <c r="BL141" s="53">
        <v>6</v>
      </c>
      <c r="BM141" s="53">
        <v>40</v>
      </c>
      <c r="BN141" s="53">
        <v>15.6</v>
      </c>
      <c r="BO141" s="53" t="s">
        <v>229</v>
      </c>
      <c r="BP141" s="53" t="s">
        <v>3799</v>
      </c>
      <c r="BQ141" s="53" t="s">
        <v>230</v>
      </c>
      <c r="BR141" s="53" t="s">
        <v>3765</v>
      </c>
      <c r="BS141" s="52" t="s">
        <v>759</v>
      </c>
      <c r="BT141" s="53">
        <v>7.3800000000000004E-2</v>
      </c>
      <c r="BU141" s="53" t="s">
        <v>760</v>
      </c>
      <c r="BV141" s="53" t="s">
        <v>173</v>
      </c>
      <c r="BW141" s="53" t="s">
        <v>174</v>
      </c>
      <c r="BX141" s="53" t="s">
        <v>175</v>
      </c>
      <c r="BY141" s="53" t="s">
        <v>176</v>
      </c>
      <c r="BZ141" s="53" t="s">
        <v>80</v>
      </c>
      <c r="CA141" s="53" t="s">
        <v>80</v>
      </c>
      <c r="CJ141" s="52" t="s">
        <v>761</v>
      </c>
      <c r="CK141" s="52" t="s">
        <v>7180</v>
      </c>
      <c r="CM141" s="53" t="s">
        <v>3869</v>
      </c>
    </row>
    <row r="142" spans="1:91" ht="30" x14ac:dyDescent="0.25">
      <c r="A142" s="53">
        <v>305</v>
      </c>
      <c r="B142" s="53">
        <v>104495</v>
      </c>
      <c r="C142" s="53">
        <v>500</v>
      </c>
      <c r="D142" s="53" t="s">
        <v>700</v>
      </c>
      <c r="E142" s="53" t="s">
        <v>5644</v>
      </c>
      <c r="F142" s="53" t="s">
        <v>3784</v>
      </c>
      <c r="G142" s="53" t="s">
        <v>762</v>
      </c>
      <c r="H142" s="53" t="s">
        <v>7162</v>
      </c>
      <c r="I142" s="53">
        <v>100</v>
      </c>
      <c r="J142" s="53">
        <v>42</v>
      </c>
      <c r="K142" s="53">
        <v>45</v>
      </c>
      <c r="L142" s="53">
        <v>100</v>
      </c>
      <c r="M142" s="53">
        <v>31</v>
      </c>
      <c r="N142" s="53">
        <v>40</v>
      </c>
      <c r="O142" s="53" t="s">
        <v>84</v>
      </c>
      <c r="P142" s="53" t="s">
        <v>3781</v>
      </c>
      <c r="Q142" s="53" t="s">
        <v>72</v>
      </c>
      <c r="R142" s="53" t="s">
        <v>73</v>
      </c>
      <c r="S142" s="52" t="s">
        <v>7179</v>
      </c>
      <c r="T142" s="53" t="s">
        <v>763</v>
      </c>
      <c r="U142" s="53" t="s">
        <v>55</v>
      </c>
      <c r="V142" s="53" t="s">
        <v>7178</v>
      </c>
      <c r="X142" s="53" t="s">
        <v>165</v>
      </c>
      <c r="Y142" s="53" t="s">
        <v>3802</v>
      </c>
      <c r="Z142" s="53">
        <v>4620017602163</v>
      </c>
      <c r="AA142" s="53" t="s">
        <v>56</v>
      </c>
      <c r="AB142" s="53">
        <v>29.8</v>
      </c>
      <c r="AC142" s="53">
        <v>0.17482500000000001</v>
      </c>
      <c r="AD142" s="53" t="s">
        <v>3776</v>
      </c>
      <c r="AE142" s="53" t="s">
        <v>3775</v>
      </c>
      <c r="AF142" s="53" t="s">
        <v>57</v>
      </c>
      <c r="AG142" s="53" t="s">
        <v>3774</v>
      </c>
      <c r="AH142" s="53" t="s">
        <v>58</v>
      </c>
      <c r="AI142" s="53" t="s">
        <v>3773</v>
      </c>
      <c r="AJ142" s="53" t="s">
        <v>764</v>
      </c>
      <c r="AK142" s="53" t="s">
        <v>764</v>
      </c>
      <c r="AL142" s="53" t="s">
        <v>76</v>
      </c>
      <c r="AM142" s="53" t="s">
        <v>5209</v>
      </c>
      <c r="AN142" s="52" t="s">
        <v>7177</v>
      </c>
      <c r="AO142" s="52" t="s">
        <v>7176</v>
      </c>
      <c r="AP142" s="52" t="s">
        <v>7175</v>
      </c>
      <c r="AY142" s="53" t="s">
        <v>60</v>
      </c>
      <c r="AZ142" s="53" t="s">
        <v>3769</v>
      </c>
      <c r="BA142" s="53" t="s">
        <v>61</v>
      </c>
      <c r="BB142" s="53" t="s">
        <v>3800</v>
      </c>
      <c r="BC142" s="53" t="s">
        <v>62</v>
      </c>
      <c r="BD142" s="53" t="s">
        <v>3767</v>
      </c>
      <c r="BE142" s="53" t="s">
        <v>769</v>
      </c>
      <c r="BF142" s="53" t="s">
        <v>6898</v>
      </c>
      <c r="BG142" s="53" t="s">
        <v>64</v>
      </c>
      <c r="BH142" s="53" t="s">
        <v>3765</v>
      </c>
      <c r="BI142" s="53" t="s">
        <v>3635</v>
      </c>
      <c r="BJ142" s="53" t="s">
        <v>7147</v>
      </c>
      <c r="BK142" s="53">
        <v>55</v>
      </c>
      <c r="BL142" s="53">
        <v>13.5</v>
      </c>
      <c r="BM142" s="53">
        <v>40</v>
      </c>
      <c r="BN142" s="53">
        <v>14.3</v>
      </c>
      <c r="BO142" s="53" t="s">
        <v>170</v>
      </c>
      <c r="BP142" s="53" t="s">
        <v>3799</v>
      </c>
      <c r="BQ142" s="53" t="s">
        <v>230</v>
      </c>
      <c r="BR142" s="53" t="s">
        <v>5545</v>
      </c>
      <c r="BS142" s="52" t="s">
        <v>7174</v>
      </c>
      <c r="BT142" s="53">
        <v>3.6999999999999998E-2</v>
      </c>
      <c r="BU142" s="53" t="s">
        <v>3636</v>
      </c>
      <c r="BV142" s="53" t="s">
        <v>173</v>
      </c>
      <c r="BW142" s="53" t="s">
        <v>231</v>
      </c>
      <c r="BX142" s="53" t="s">
        <v>175</v>
      </c>
      <c r="BY142" s="53" t="s">
        <v>232</v>
      </c>
      <c r="BZ142" s="53" t="s">
        <v>7095</v>
      </c>
      <c r="CA142" s="53" t="s">
        <v>770</v>
      </c>
      <c r="CG142" s="52" t="s">
        <v>7173</v>
      </c>
      <c r="CH142" s="52" t="s">
        <v>7172</v>
      </c>
      <c r="CJ142" s="52" t="s">
        <v>771</v>
      </c>
      <c r="CK142" s="52" t="s">
        <v>7171</v>
      </c>
      <c r="CM142" s="53" t="s">
        <v>3869</v>
      </c>
    </row>
    <row r="143" spans="1:91" ht="30" x14ac:dyDescent="0.25">
      <c r="A143" s="53">
        <v>305</v>
      </c>
      <c r="B143" s="53">
        <v>104495</v>
      </c>
      <c r="C143" s="53">
        <v>500</v>
      </c>
      <c r="D143" s="53" t="s">
        <v>700</v>
      </c>
      <c r="E143" s="53" t="s">
        <v>5644</v>
      </c>
      <c r="F143" s="53" t="s">
        <v>3784</v>
      </c>
      <c r="G143" s="53" t="s">
        <v>772</v>
      </c>
      <c r="H143" s="53" t="s">
        <v>7152</v>
      </c>
      <c r="I143" s="53">
        <v>100</v>
      </c>
      <c r="J143" s="53">
        <v>42</v>
      </c>
      <c r="K143" s="53">
        <v>45</v>
      </c>
      <c r="L143" s="53">
        <v>100</v>
      </c>
      <c r="M143" s="53">
        <v>31</v>
      </c>
      <c r="N143" s="53">
        <v>40</v>
      </c>
      <c r="O143" s="53" t="s">
        <v>84</v>
      </c>
      <c r="P143" s="53" t="s">
        <v>3781</v>
      </c>
      <c r="Q143" s="53" t="s">
        <v>84</v>
      </c>
      <c r="R143" s="53" t="s">
        <v>3781</v>
      </c>
      <c r="S143" s="52" t="s">
        <v>7170</v>
      </c>
      <c r="T143" s="53" t="s">
        <v>773</v>
      </c>
      <c r="U143" s="53" t="s">
        <v>55</v>
      </c>
      <c r="V143" s="53" t="s">
        <v>7169</v>
      </c>
      <c r="X143" s="53" t="s">
        <v>165</v>
      </c>
      <c r="Y143" s="53" t="s">
        <v>3802</v>
      </c>
      <c r="Z143" s="53">
        <v>4620017602187</v>
      </c>
      <c r="AA143" s="53" t="s">
        <v>56</v>
      </c>
      <c r="AB143" s="53">
        <v>30.5</v>
      </c>
      <c r="AC143" s="53">
        <v>0.17482500000000001</v>
      </c>
      <c r="AD143" s="53" t="s">
        <v>3776</v>
      </c>
      <c r="AE143" s="53" t="s">
        <v>3775</v>
      </c>
      <c r="AF143" s="53" t="s">
        <v>57</v>
      </c>
      <c r="AG143" s="53" t="s">
        <v>3774</v>
      </c>
      <c r="AH143" s="53" t="s">
        <v>58</v>
      </c>
      <c r="AI143" s="53" t="s">
        <v>3773</v>
      </c>
      <c r="AJ143" s="53" t="s">
        <v>764</v>
      </c>
      <c r="AK143" s="53" t="s">
        <v>764</v>
      </c>
      <c r="AL143" s="53" t="s">
        <v>76</v>
      </c>
      <c r="AM143" s="53" t="s">
        <v>5209</v>
      </c>
      <c r="AN143" s="52" t="s">
        <v>7168</v>
      </c>
      <c r="AO143" s="52" t="s">
        <v>7167</v>
      </c>
      <c r="AY143" s="53" t="s">
        <v>60</v>
      </c>
      <c r="AZ143" s="53" t="s">
        <v>3769</v>
      </c>
      <c r="BA143" s="53" t="s">
        <v>61</v>
      </c>
      <c r="BB143" s="53" t="s">
        <v>3800</v>
      </c>
      <c r="BC143" s="53" t="s">
        <v>62</v>
      </c>
      <c r="BD143" s="53" t="s">
        <v>3767</v>
      </c>
      <c r="BE143" s="53" t="s">
        <v>76</v>
      </c>
      <c r="BF143" s="53" t="s">
        <v>5209</v>
      </c>
      <c r="BG143" s="53" t="s">
        <v>64</v>
      </c>
      <c r="BH143" s="53" t="s">
        <v>3765</v>
      </c>
      <c r="BI143" s="53" t="s">
        <v>3635</v>
      </c>
      <c r="BJ143" s="53" t="s">
        <v>7147</v>
      </c>
      <c r="BK143" s="53">
        <v>55</v>
      </c>
      <c r="BL143" s="53">
        <v>13.5</v>
      </c>
      <c r="BM143" s="53">
        <v>40</v>
      </c>
      <c r="BN143" s="53">
        <v>14.3</v>
      </c>
      <c r="BO143" s="53" t="s">
        <v>170</v>
      </c>
      <c r="BP143" s="53" t="s">
        <v>3799</v>
      </c>
      <c r="BQ143" s="53" t="s">
        <v>230</v>
      </c>
      <c r="BR143" s="53" t="s">
        <v>5545</v>
      </c>
      <c r="BS143" s="52" t="s">
        <v>7166</v>
      </c>
      <c r="BT143" s="53">
        <v>3.6999999999999998E-2</v>
      </c>
      <c r="BU143" s="53" t="s">
        <v>7145</v>
      </c>
      <c r="BV143" s="53" t="s">
        <v>173</v>
      </c>
      <c r="BW143" s="53" t="s">
        <v>231</v>
      </c>
      <c r="BX143" s="53" t="s">
        <v>175</v>
      </c>
      <c r="BY143" s="53" t="s">
        <v>232</v>
      </c>
      <c r="BZ143" s="53" t="s">
        <v>80</v>
      </c>
      <c r="CA143" s="53" t="s">
        <v>80</v>
      </c>
      <c r="CG143" s="52" t="s">
        <v>7165</v>
      </c>
      <c r="CH143" s="52" t="s">
        <v>7164</v>
      </c>
      <c r="CJ143" s="52" t="s">
        <v>776</v>
      </c>
      <c r="CK143" s="52" t="s">
        <v>7163</v>
      </c>
      <c r="CM143" s="53" t="s">
        <v>3869</v>
      </c>
    </row>
    <row r="144" spans="1:91" ht="30" x14ac:dyDescent="0.25">
      <c r="A144" s="53">
        <v>305</v>
      </c>
      <c r="B144" s="53">
        <v>111293</v>
      </c>
      <c r="C144" s="53">
        <v>500</v>
      </c>
      <c r="D144" s="53" t="s">
        <v>777</v>
      </c>
      <c r="E144" s="53" t="s">
        <v>5634</v>
      </c>
      <c r="F144" s="53" t="s">
        <v>3784</v>
      </c>
      <c r="G144" s="53" t="s">
        <v>762</v>
      </c>
      <c r="H144" s="53" t="s">
        <v>7162</v>
      </c>
      <c r="I144" s="53">
        <v>120</v>
      </c>
      <c r="J144" s="53">
        <v>42</v>
      </c>
      <c r="K144" s="53">
        <v>45</v>
      </c>
      <c r="L144" s="53">
        <v>120</v>
      </c>
      <c r="M144" s="53">
        <v>31</v>
      </c>
      <c r="N144" s="53">
        <v>40</v>
      </c>
      <c r="O144" s="53" t="s">
        <v>84</v>
      </c>
      <c r="P144" s="53" t="s">
        <v>3781</v>
      </c>
      <c r="Q144" s="53" t="s">
        <v>72</v>
      </c>
      <c r="R144" s="53" t="s">
        <v>73</v>
      </c>
      <c r="S144" s="52" t="s">
        <v>7161</v>
      </c>
      <c r="T144" s="53" t="s">
        <v>778</v>
      </c>
      <c r="U144" s="53" t="s">
        <v>55</v>
      </c>
      <c r="V144" s="53" t="s">
        <v>7160</v>
      </c>
      <c r="X144" s="53" t="s">
        <v>165</v>
      </c>
      <c r="Y144" s="53" t="s">
        <v>3802</v>
      </c>
      <c r="Z144" s="53">
        <v>4620017602194</v>
      </c>
      <c r="AA144" s="53" t="s">
        <v>56</v>
      </c>
      <c r="AB144" s="53">
        <v>34.4</v>
      </c>
      <c r="AC144" s="53">
        <v>0.208125</v>
      </c>
      <c r="AD144" s="53" t="s">
        <v>3776</v>
      </c>
      <c r="AE144" s="53" t="s">
        <v>3775</v>
      </c>
      <c r="AF144" s="53" t="s">
        <v>57</v>
      </c>
      <c r="AG144" s="53" t="s">
        <v>3774</v>
      </c>
      <c r="AH144" s="53" t="s">
        <v>58</v>
      </c>
      <c r="AI144" s="53" t="s">
        <v>3773</v>
      </c>
      <c r="AJ144" s="53" t="s">
        <v>764</v>
      </c>
      <c r="AK144" s="53" t="s">
        <v>764</v>
      </c>
      <c r="AL144" s="53" t="s">
        <v>76</v>
      </c>
      <c r="AM144" s="53" t="s">
        <v>5209</v>
      </c>
      <c r="AN144" s="52" t="s">
        <v>7159</v>
      </c>
      <c r="AO144" s="52" t="s">
        <v>7158</v>
      </c>
      <c r="AP144" s="52" t="s">
        <v>7157</v>
      </c>
      <c r="AY144" s="53" t="s">
        <v>60</v>
      </c>
      <c r="AZ144" s="53" t="s">
        <v>3769</v>
      </c>
      <c r="BA144" s="53" t="s">
        <v>61</v>
      </c>
      <c r="BB144" s="53" t="s">
        <v>3800</v>
      </c>
      <c r="BC144" s="53" t="s">
        <v>62</v>
      </c>
      <c r="BD144" s="53" t="s">
        <v>3767</v>
      </c>
      <c r="BE144" s="53" t="s">
        <v>769</v>
      </c>
      <c r="BF144" s="53" t="s">
        <v>6898</v>
      </c>
      <c r="BG144" s="53" t="s">
        <v>64</v>
      </c>
      <c r="BH144" s="53" t="s">
        <v>3765</v>
      </c>
      <c r="BI144" s="53" t="s">
        <v>3635</v>
      </c>
      <c r="BJ144" s="53" t="s">
        <v>7147</v>
      </c>
      <c r="BK144" s="53">
        <v>55</v>
      </c>
      <c r="BL144" s="53">
        <v>13.5</v>
      </c>
      <c r="BM144" s="53">
        <v>40</v>
      </c>
      <c r="BN144" s="53">
        <v>14.3</v>
      </c>
      <c r="BO144" s="53" t="s">
        <v>170</v>
      </c>
      <c r="BP144" s="53" t="s">
        <v>3799</v>
      </c>
      <c r="BQ144" s="53" t="s">
        <v>230</v>
      </c>
      <c r="BR144" s="53" t="s">
        <v>5545</v>
      </c>
      <c r="BS144" s="52" t="s">
        <v>7156</v>
      </c>
      <c r="BT144" s="53">
        <v>3.6999999999999998E-2</v>
      </c>
      <c r="BU144" s="53" t="s">
        <v>7145</v>
      </c>
      <c r="BV144" s="53" t="s">
        <v>173</v>
      </c>
      <c r="BW144" s="53" t="s">
        <v>231</v>
      </c>
      <c r="BX144" s="53" t="s">
        <v>175</v>
      </c>
      <c r="BY144" s="53" t="s">
        <v>232</v>
      </c>
      <c r="BZ144" s="53" t="s">
        <v>7095</v>
      </c>
      <c r="CA144" s="53" t="s">
        <v>770</v>
      </c>
      <c r="CG144" s="52" t="s">
        <v>7155</v>
      </c>
      <c r="CH144" s="52" t="s">
        <v>7154</v>
      </c>
      <c r="CJ144" s="52" t="s">
        <v>784</v>
      </c>
      <c r="CK144" s="52" t="s">
        <v>7153</v>
      </c>
      <c r="CM144" s="53" t="s">
        <v>3869</v>
      </c>
    </row>
    <row r="145" spans="1:91" ht="30" x14ac:dyDescent="0.25">
      <c r="A145" s="53">
        <v>305</v>
      </c>
      <c r="B145" s="53">
        <v>111293</v>
      </c>
      <c r="C145" s="53">
        <v>500</v>
      </c>
      <c r="D145" s="53" t="s">
        <v>777</v>
      </c>
      <c r="E145" s="53" t="s">
        <v>5634</v>
      </c>
      <c r="F145" s="53" t="s">
        <v>3784</v>
      </c>
      <c r="G145" s="53" t="s">
        <v>785</v>
      </c>
      <c r="H145" s="53" t="s">
        <v>7152</v>
      </c>
      <c r="I145" s="53">
        <v>120</v>
      </c>
      <c r="J145" s="53">
        <v>42</v>
      </c>
      <c r="K145" s="53">
        <v>45</v>
      </c>
      <c r="L145" s="53">
        <v>120</v>
      </c>
      <c r="M145" s="53">
        <v>31</v>
      </c>
      <c r="N145" s="53">
        <v>40</v>
      </c>
      <c r="O145" s="53" t="s">
        <v>84</v>
      </c>
      <c r="P145" s="53" t="s">
        <v>3781</v>
      </c>
      <c r="Q145" s="53" t="s">
        <v>84</v>
      </c>
      <c r="R145" s="53" t="s">
        <v>3781</v>
      </c>
      <c r="S145" s="52" t="s">
        <v>7151</v>
      </c>
      <c r="T145" s="53" t="s">
        <v>786</v>
      </c>
      <c r="U145" s="53" t="s">
        <v>55</v>
      </c>
      <c r="V145" s="53" t="s">
        <v>7150</v>
      </c>
      <c r="X145" s="53" t="s">
        <v>165</v>
      </c>
      <c r="Y145" s="53" t="s">
        <v>3802</v>
      </c>
      <c r="Z145" s="53">
        <v>4620017602217</v>
      </c>
      <c r="AA145" s="53" t="s">
        <v>56</v>
      </c>
      <c r="AB145" s="53">
        <v>35</v>
      </c>
      <c r="AC145" s="53">
        <v>0.208125</v>
      </c>
      <c r="AD145" s="53" t="s">
        <v>3776</v>
      </c>
      <c r="AE145" s="53" t="s">
        <v>3775</v>
      </c>
      <c r="AF145" s="53" t="s">
        <v>57</v>
      </c>
      <c r="AG145" s="53" t="s">
        <v>3774</v>
      </c>
      <c r="AH145" s="53" t="s">
        <v>58</v>
      </c>
      <c r="AI145" s="53" t="s">
        <v>3773</v>
      </c>
      <c r="AJ145" s="53" t="s">
        <v>764</v>
      </c>
      <c r="AK145" s="53" t="s">
        <v>764</v>
      </c>
      <c r="AL145" s="53" t="s">
        <v>76</v>
      </c>
      <c r="AM145" s="53" t="s">
        <v>5209</v>
      </c>
      <c r="AN145" s="52" t="s">
        <v>7149</v>
      </c>
      <c r="AO145" s="52" t="s">
        <v>7148</v>
      </c>
      <c r="AY145" s="53" t="s">
        <v>60</v>
      </c>
      <c r="AZ145" s="53" t="s">
        <v>3769</v>
      </c>
      <c r="BA145" s="53" t="s">
        <v>61</v>
      </c>
      <c r="BB145" s="53" t="s">
        <v>3800</v>
      </c>
      <c r="BC145" s="53" t="s">
        <v>62</v>
      </c>
      <c r="BD145" s="53" t="s">
        <v>3767</v>
      </c>
      <c r="BE145" s="53" t="s">
        <v>76</v>
      </c>
      <c r="BF145" s="53" t="s">
        <v>5209</v>
      </c>
      <c r="BG145" s="53" t="s">
        <v>64</v>
      </c>
      <c r="BH145" s="53" t="s">
        <v>3765</v>
      </c>
      <c r="BI145" s="53" t="s">
        <v>3635</v>
      </c>
      <c r="BJ145" s="53" t="s">
        <v>7147</v>
      </c>
      <c r="BK145" s="53">
        <v>55</v>
      </c>
      <c r="BL145" s="53">
        <v>13.5</v>
      </c>
      <c r="BM145" s="53">
        <v>40</v>
      </c>
      <c r="BN145" s="53">
        <v>14.3</v>
      </c>
      <c r="BO145" s="53" t="s">
        <v>170</v>
      </c>
      <c r="BP145" s="53" t="s">
        <v>3799</v>
      </c>
      <c r="BQ145" s="53" t="s">
        <v>230</v>
      </c>
      <c r="BR145" s="53" t="s">
        <v>5545</v>
      </c>
      <c r="BS145" s="52" t="s">
        <v>7146</v>
      </c>
      <c r="BT145" s="53">
        <v>3.6999999999999998E-2</v>
      </c>
      <c r="BU145" s="53" t="s">
        <v>7145</v>
      </c>
      <c r="BV145" s="53" t="s">
        <v>173</v>
      </c>
      <c r="BW145" s="53" t="s">
        <v>231</v>
      </c>
      <c r="BX145" s="53" t="s">
        <v>175</v>
      </c>
      <c r="BY145" s="53" t="s">
        <v>232</v>
      </c>
      <c r="BZ145" s="53" t="s">
        <v>80</v>
      </c>
      <c r="CA145" s="53" t="s">
        <v>80</v>
      </c>
      <c r="CG145" s="52" t="s">
        <v>7144</v>
      </c>
      <c r="CH145" s="52" t="s">
        <v>7143</v>
      </c>
      <c r="CJ145" s="52" t="s">
        <v>789</v>
      </c>
      <c r="CK145" s="52" t="s">
        <v>7142</v>
      </c>
      <c r="CM145" s="53" t="s">
        <v>3869</v>
      </c>
    </row>
    <row r="146" spans="1:91" x14ac:dyDescent="0.25">
      <c r="A146" s="53">
        <v>305</v>
      </c>
      <c r="B146" s="53">
        <v>43400</v>
      </c>
      <c r="C146" s="53">
        <v>400</v>
      </c>
      <c r="D146" s="53" t="s">
        <v>53</v>
      </c>
      <c r="E146" s="53" t="s">
        <v>5515</v>
      </c>
      <c r="F146" s="53" t="s">
        <v>3784</v>
      </c>
      <c r="G146" s="53" t="s">
        <v>7141</v>
      </c>
      <c r="H146" s="53" t="s">
        <v>7130</v>
      </c>
      <c r="I146" s="53">
        <v>100</v>
      </c>
      <c r="J146" s="53">
        <v>70</v>
      </c>
      <c r="K146" s="53">
        <v>2.5</v>
      </c>
      <c r="L146" s="53">
        <v>100</v>
      </c>
      <c r="M146" s="53">
        <v>70</v>
      </c>
      <c r="N146" s="53">
        <v>2.5</v>
      </c>
      <c r="Q146" s="53" t="s">
        <v>54</v>
      </c>
      <c r="R146" s="53" t="s">
        <v>5105</v>
      </c>
      <c r="S146" s="52" t="s">
        <v>7140</v>
      </c>
      <c r="T146" s="53" t="s">
        <v>3745</v>
      </c>
      <c r="U146" s="53" t="s">
        <v>5664</v>
      </c>
      <c r="V146" s="53" t="s">
        <v>7139</v>
      </c>
      <c r="X146" s="53" t="s">
        <v>54</v>
      </c>
      <c r="Y146" s="53" t="s">
        <v>5105</v>
      </c>
      <c r="Z146" s="53">
        <v>4620017602224</v>
      </c>
      <c r="AA146" s="53" t="s">
        <v>56</v>
      </c>
      <c r="AB146" s="53">
        <v>18.2</v>
      </c>
      <c r="AC146" s="53">
        <v>7.0874999999999994E-2</v>
      </c>
      <c r="AD146" s="53" t="s">
        <v>3776</v>
      </c>
      <c r="AE146" s="53" t="s">
        <v>3775</v>
      </c>
      <c r="AF146" s="53" t="s">
        <v>57</v>
      </c>
      <c r="AG146" s="53" t="s">
        <v>3774</v>
      </c>
      <c r="AH146" s="53" t="s">
        <v>58</v>
      </c>
      <c r="AI146" s="53" t="s">
        <v>3773</v>
      </c>
      <c r="AJ146" s="53" t="s">
        <v>764</v>
      </c>
      <c r="AK146" s="53" t="s">
        <v>764</v>
      </c>
      <c r="AN146" s="52" t="s">
        <v>7138</v>
      </c>
      <c r="AO146" s="52" t="s">
        <v>7137</v>
      </c>
      <c r="AP146" s="52" t="s">
        <v>7136</v>
      </c>
      <c r="AY146" s="53" t="s">
        <v>60</v>
      </c>
      <c r="AZ146" s="53" t="s">
        <v>3769</v>
      </c>
      <c r="BA146" s="53" t="s">
        <v>61</v>
      </c>
      <c r="BB146" s="53" t="s">
        <v>3800</v>
      </c>
      <c r="BC146" s="53" t="s">
        <v>62</v>
      </c>
      <c r="BD146" s="53" t="s">
        <v>3767</v>
      </c>
      <c r="BE146" s="53" t="s">
        <v>63</v>
      </c>
      <c r="BF146" s="53" t="s">
        <v>5105</v>
      </c>
      <c r="BG146" s="53" t="s">
        <v>64</v>
      </c>
      <c r="BH146" s="53" t="s">
        <v>3765</v>
      </c>
      <c r="CB146" s="53" t="s">
        <v>65</v>
      </c>
      <c r="CC146" s="53" t="s">
        <v>790</v>
      </c>
      <c r="CD146" s="53">
        <v>30</v>
      </c>
      <c r="CF146" s="53" t="s">
        <v>67</v>
      </c>
      <c r="CG146" s="52" t="s">
        <v>7135</v>
      </c>
      <c r="CH146" s="52" t="s">
        <v>7134</v>
      </c>
      <c r="CJ146" s="52" t="s">
        <v>7133</v>
      </c>
      <c r="CK146" s="52" t="s">
        <v>7132</v>
      </c>
      <c r="CM146" s="53" t="s">
        <v>3869</v>
      </c>
    </row>
    <row r="147" spans="1:91" x14ac:dyDescent="0.25">
      <c r="A147" s="53">
        <v>305</v>
      </c>
      <c r="B147" s="53">
        <v>47600</v>
      </c>
      <c r="C147" s="53">
        <v>400</v>
      </c>
      <c r="D147" s="53" t="s">
        <v>6942</v>
      </c>
      <c r="E147" s="53" t="s">
        <v>6941</v>
      </c>
      <c r="F147" s="53" t="s">
        <v>3784</v>
      </c>
      <c r="G147" s="53" t="s">
        <v>7131</v>
      </c>
      <c r="H147" s="53" t="s">
        <v>7130</v>
      </c>
      <c r="I147" s="53">
        <v>120</v>
      </c>
      <c r="J147" s="53">
        <v>70</v>
      </c>
      <c r="K147" s="53">
        <v>2.5</v>
      </c>
      <c r="L147" s="53">
        <v>120</v>
      </c>
      <c r="M147" s="53">
        <v>70</v>
      </c>
      <c r="N147" s="53">
        <v>2.5</v>
      </c>
      <c r="Q147" s="53" t="s">
        <v>54</v>
      </c>
      <c r="R147" s="53" t="s">
        <v>5105</v>
      </c>
      <c r="S147" s="52" t="s">
        <v>7129</v>
      </c>
      <c r="T147" s="53" t="s">
        <v>3746</v>
      </c>
      <c r="U147" s="53" t="s">
        <v>55</v>
      </c>
      <c r="V147" s="53" t="s">
        <v>7128</v>
      </c>
      <c r="X147" s="53" t="s">
        <v>54</v>
      </c>
      <c r="Y147" s="53" t="s">
        <v>5105</v>
      </c>
      <c r="Z147" s="53">
        <v>4620017602231</v>
      </c>
      <c r="AA147" s="53" t="s">
        <v>56</v>
      </c>
      <c r="AB147" s="53">
        <v>22.8</v>
      </c>
      <c r="AC147" s="53">
        <v>8.4375000000000006E-2</v>
      </c>
      <c r="AD147" s="53" t="s">
        <v>3776</v>
      </c>
      <c r="AE147" s="53" t="s">
        <v>3775</v>
      </c>
      <c r="AF147" s="53" t="s">
        <v>57</v>
      </c>
      <c r="AG147" s="53" t="s">
        <v>3774</v>
      </c>
      <c r="AH147" s="53" t="s">
        <v>58</v>
      </c>
      <c r="AI147" s="53" t="s">
        <v>3773</v>
      </c>
      <c r="AJ147" s="53" t="s">
        <v>764</v>
      </c>
      <c r="AK147" s="53" t="s">
        <v>764</v>
      </c>
      <c r="AN147" s="52" t="s">
        <v>7127</v>
      </c>
      <c r="AO147" s="52" t="s">
        <v>7126</v>
      </c>
      <c r="AY147" s="53" t="s">
        <v>60</v>
      </c>
      <c r="AZ147" s="53" t="s">
        <v>3769</v>
      </c>
      <c r="BA147" s="53" t="s">
        <v>61</v>
      </c>
      <c r="BB147" s="53" t="s">
        <v>3800</v>
      </c>
      <c r="BC147" s="53" t="s">
        <v>62</v>
      </c>
      <c r="BD147" s="53" t="s">
        <v>3767</v>
      </c>
      <c r="BE147" s="53" t="s">
        <v>63</v>
      </c>
      <c r="BF147" s="53" t="s">
        <v>5105</v>
      </c>
      <c r="BG147" s="53" t="s">
        <v>64</v>
      </c>
      <c r="BH147" s="53" t="s">
        <v>3765</v>
      </c>
      <c r="CB147" s="53" t="s">
        <v>65</v>
      </c>
      <c r="CC147" s="53" t="s">
        <v>790</v>
      </c>
      <c r="CD147" s="53">
        <v>34</v>
      </c>
      <c r="CF147" s="53" t="s">
        <v>67</v>
      </c>
      <c r="CG147" s="52" t="s">
        <v>7125</v>
      </c>
      <c r="CH147" s="52" t="s">
        <v>7124</v>
      </c>
      <c r="CJ147" s="52" t="s">
        <v>7123</v>
      </c>
      <c r="CK147" s="52" t="s">
        <v>7122</v>
      </c>
      <c r="CM147" s="53" t="s">
        <v>3869</v>
      </c>
    </row>
    <row r="148" spans="1:91" ht="30" x14ac:dyDescent="0.25">
      <c r="A148" s="53">
        <v>305</v>
      </c>
      <c r="B148" s="53">
        <v>69467</v>
      </c>
      <c r="C148" s="53">
        <v>200</v>
      </c>
      <c r="D148" s="53" t="s">
        <v>791</v>
      </c>
      <c r="E148" s="53" t="s">
        <v>7082</v>
      </c>
      <c r="F148" s="53" t="s">
        <v>3784</v>
      </c>
      <c r="G148" s="53" t="s">
        <v>792</v>
      </c>
      <c r="H148" s="53" t="s">
        <v>7111</v>
      </c>
      <c r="I148" s="53">
        <v>100</v>
      </c>
      <c r="J148" s="53">
        <v>31</v>
      </c>
      <c r="K148" s="53">
        <v>40</v>
      </c>
      <c r="L148" s="53">
        <v>100</v>
      </c>
      <c r="M148" s="53">
        <v>31</v>
      </c>
      <c r="N148" s="53">
        <v>40</v>
      </c>
      <c r="O148" s="53" t="s">
        <v>84</v>
      </c>
      <c r="P148" s="53" t="s">
        <v>3781</v>
      </c>
      <c r="Q148" s="53" t="s">
        <v>72</v>
      </c>
      <c r="R148" s="53" t="s">
        <v>73</v>
      </c>
      <c r="S148" s="52" t="s">
        <v>7121</v>
      </c>
      <c r="T148" s="53" t="s">
        <v>793</v>
      </c>
      <c r="U148" s="53" t="s">
        <v>55</v>
      </c>
      <c r="V148" s="53" t="s">
        <v>7120</v>
      </c>
      <c r="X148" s="53" t="s">
        <v>128</v>
      </c>
      <c r="Y148" s="53" t="s">
        <v>3778</v>
      </c>
      <c r="Z148" s="53">
        <v>4620017602248</v>
      </c>
      <c r="AA148" s="53" t="s">
        <v>56</v>
      </c>
      <c r="AB148" s="53">
        <v>30</v>
      </c>
      <c r="AC148" s="53">
        <v>0.17482500000000001</v>
      </c>
      <c r="AD148" s="53" t="s">
        <v>3776</v>
      </c>
      <c r="AE148" s="53" t="s">
        <v>3775</v>
      </c>
      <c r="AF148" s="53" t="s">
        <v>57</v>
      </c>
      <c r="AG148" s="53" t="s">
        <v>3774</v>
      </c>
      <c r="AH148" s="53" t="s">
        <v>58</v>
      </c>
      <c r="AI148" s="53" t="s">
        <v>3773</v>
      </c>
      <c r="AJ148" s="53" t="s">
        <v>764</v>
      </c>
      <c r="AK148" s="53" t="s">
        <v>764</v>
      </c>
      <c r="AL148" s="53" t="s">
        <v>76</v>
      </c>
      <c r="AM148" s="53" t="s">
        <v>5209</v>
      </c>
      <c r="AN148" s="52" t="s">
        <v>794</v>
      </c>
      <c r="AO148" s="52" t="s">
        <v>795</v>
      </c>
      <c r="AP148" s="52" t="s">
        <v>796</v>
      </c>
      <c r="AQ148" s="52" t="s">
        <v>797</v>
      </c>
      <c r="AY148" s="53" t="s">
        <v>60</v>
      </c>
      <c r="AZ148" s="53" t="s">
        <v>3769</v>
      </c>
      <c r="BA148" s="53" t="s">
        <v>61</v>
      </c>
      <c r="BB148" s="53" t="s">
        <v>3800</v>
      </c>
      <c r="BC148" s="53" t="s">
        <v>62</v>
      </c>
      <c r="BD148" s="53" t="s">
        <v>3767</v>
      </c>
      <c r="BE148" s="53" t="s">
        <v>769</v>
      </c>
      <c r="BF148" s="53" t="s">
        <v>6898</v>
      </c>
      <c r="BG148" s="53" t="s">
        <v>64</v>
      </c>
      <c r="BH148" s="53" t="s">
        <v>3765</v>
      </c>
      <c r="BZ148" s="53" t="s">
        <v>7095</v>
      </c>
      <c r="CA148" s="53" t="s">
        <v>770</v>
      </c>
      <c r="CG148" s="52" t="s">
        <v>7119</v>
      </c>
      <c r="CH148" s="52" t="s">
        <v>7118</v>
      </c>
      <c r="CJ148" s="52" t="s">
        <v>798</v>
      </c>
      <c r="CK148" s="52" t="s">
        <v>7117</v>
      </c>
      <c r="CM148" s="53" t="s">
        <v>3869</v>
      </c>
    </row>
    <row r="149" spans="1:91" x14ac:dyDescent="0.25">
      <c r="A149" s="53">
        <v>305</v>
      </c>
      <c r="B149" s="53">
        <v>69467</v>
      </c>
      <c r="C149" s="53">
        <v>200</v>
      </c>
      <c r="D149" s="53" t="s">
        <v>791</v>
      </c>
      <c r="E149" s="53" t="s">
        <v>7082</v>
      </c>
      <c r="F149" s="53" t="s">
        <v>3784</v>
      </c>
      <c r="G149" s="53" t="s">
        <v>799</v>
      </c>
      <c r="H149" s="53" t="s">
        <v>7104</v>
      </c>
      <c r="I149" s="53">
        <v>100</v>
      </c>
      <c r="J149" s="53">
        <v>31</v>
      </c>
      <c r="K149" s="53">
        <v>40</v>
      </c>
      <c r="L149" s="53">
        <v>100</v>
      </c>
      <c r="M149" s="53">
        <v>31</v>
      </c>
      <c r="N149" s="53">
        <v>40</v>
      </c>
      <c r="O149" s="53" t="s">
        <v>84</v>
      </c>
      <c r="P149" s="53" t="s">
        <v>3781</v>
      </c>
      <c r="Q149" s="53" t="s">
        <v>84</v>
      </c>
      <c r="R149" s="53" t="s">
        <v>3781</v>
      </c>
      <c r="S149" s="52" t="s">
        <v>7116</v>
      </c>
      <c r="T149" s="53" t="s">
        <v>800</v>
      </c>
      <c r="U149" s="53" t="s">
        <v>55</v>
      </c>
      <c r="V149" s="53" t="s">
        <v>7115</v>
      </c>
      <c r="X149" s="53" t="s">
        <v>128</v>
      </c>
      <c r="Y149" s="53" t="s">
        <v>3778</v>
      </c>
      <c r="Z149" s="53">
        <v>4620017602262</v>
      </c>
      <c r="AA149" s="53" t="s">
        <v>56</v>
      </c>
      <c r="AB149" s="53">
        <v>30.6</v>
      </c>
      <c r="AC149" s="53">
        <v>0.17482500000000001</v>
      </c>
      <c r="AD149" s="53" t="s">
        <v>3776</v>
      </c>
      <c r="AE149" s="53" t="s">
        <v>3775</v>
      </c>
      <c r="AF149" s="53" t="s">
        <v>57</v>
      </c>
      <c r="AG149" s="53" t="s">
        <v>3774</v>
      </c>
      <c r="AH149" s="53" t="s">
        <v>58</v>
      </c>
      <c r="AI149" s="53" t="s">
        <v>3773</v>
      </c>
      <c r="AJ149" s="53" t="s">
        <v>764</v>
      </c>
      <c r="AK149" s="53" t="s">
        <v>764</v>
      </c>
      <c r="AL149" s="53" t="s">
        <v>76</v>
      </c>
      <c r="AM149" s="53" t="s">
        <v>5209</v>
      </c>
      <c r="AN149" s="52" t="s">
        <v>801</v>
      </c>
      <c r="AO149" s="52" t="s">
        <v>802</v>
      </c>
      <c r="AY149" s="53" t="s">
        <v>60</v>
      </c>
      <c r="AZ149" s="53" t="s">
        <v>3769</v>
      </c>
      <c r="BA149" s="53" t="s">
        <v>61</v>
      </c>
      <c r="BB149" s="53" t="s">
        <v>3800</v>
      </c>
      <c r="BC149" s="53" t="s">
        <v>62</v>
      </c>
      <c r="BD149" s="53" t="s">
        <v>3767</v>
      </c>
      <c r="BE149" s="53" t="s">
        <v>76</v>
      </c>
      <c r="BF149" s="53" t="s">
        <v>5209</v>
      </c>
      <c r="BG149" s="53" t="s">
        <v>64</v>
      </c>
      <c r="BH149" s="53" t="s">
        <v>3765</v>
      </c>
      <c r="BZ149" s="53" t="s">
        <v>80</v>
      </c>
      <c r="CA149" s="53" t="s">
        <v>80</v>
      </c>
      <c r="CG149" s="52" t="s">
        <v>7114</v>
      </c>
      <c r="CH149" s="52" t="s">
        <v>7113</v>
      </c>
      <c r="CJ149" s="52" t="s">
        <v>803</v>
      </c>
      <c r="CK149" s="52" t="s">
        <v>7112</v>
      </c>
      <c r="CM149" s="53" t="s">
        <v>3869</v>
      </c>
    </row>
    <row r="150" spans="1:91" ht="30" x14ac:dyDescent="0.25">
      <c r="A150" s="53">
        <v>305</v>
      </c>
      <c r="B150" s="53">
        <v>75197</v>
      </c>
      <c r="C150" s="53">
        <v>200</v>
      </c>
      <c r="D150" s="53" t="s">
        <v>804</v>
      </c>
      <c r="E150" s="53" t="s">
        <v>7105</v>
      </c>
      <c r="F150" s="53" t="s">
        <v>3784</v>
      </c>
      <c r="G150" s="53" t="s">
        <v>805</v>
      </c>
      <c r="H150" s="53" t="s">
        <v>7111</v>
      </c>
      <c r="I150" s="53">
        <v>120</v>
      </c>
      <c r="J150" s="53">
        <v>31</v>
      </c>
      <c r="K150" s="53">
        <v>40</v>
      </c>
      <c r="L150" s="53">
        <v>120</v>
      </c>
      <c r="M150" s="53">
        <v>31</v>
      </c>
      <c r="N150" s="53">
        <v>40</v>
      </c>
      <c r="O150" s="53" t="s">
        <v>84</v>
      </c>
      <c r="P150" s="53" t="s">
        <v>3781</v>
      </c>
      <c r="Q150" s="53" t="s">
        <v>72</v>
      </c>
      <c r="R150" s="53" t="s">
        <v>73</v>
      </c>
      <c r="S150" s="52" t="s">
        <v>7110</v>
      </c>
      <c r="T150" s="53" t="s">
        <v>806</v>
      </c>
      <c r="U150" s="53" t="s">
        <v>55</v>
      </c>
      <c r="V150" s="53" t="s">
        <v>7109</v>
      </c>
      <c r="X150" s="53" t="s">
        <v>128</v>
      </c>
      <c r="Y150" s="53" t="s">
        <v>3778</v>
      </c>
      <c r="Z150" s="53">
        <v>4620017602279</v>
      </c>
      <c r="AA150" s="53" t="s">
        <v>56</v>
      </c>
      <c r="AB150" s="53">
        <v>34.5</v>
      </c>
      <c r="AC150" s="53">
        <v>0.208125</v>
      </c>
      <c r="AD150" s="53" t="s">
        <v>3776</v>
      </c>
      <c r="AE150" s="53" t="s">
        <v>3775</v>
      </c>
      <c r="AF150" s="53" t="s">
        <v>57</v>
      </c>
      <c r="AG150" s="53" t="s">
        <v>3774</v>
      </c>
      <c r="AH150" s="53" t="s">
        <v>58</v>
      </c>
      <c r="AI150" s="53" t="s">
        <v>3773</v>
      </c>
      <c r="AJ150" s="53" t="s">
        <v>764</v>
      </c>
      <c r="AK150" s="53" t="s">
        <v>764</v>
      </c>
      <c r="AL150" s="53" t="s">
        <v>76</v>
      </c>
      <c r="AM150" s="53" t="s">
        <v>5209</v>
      </c>
      <c r="AN150" s="52" t="s">
        <v>807</v>
      </c>
      <c r="AO150" s="52" t="s">
        <v>808</v>
      </c>
      <c r="AP150" s="52" t="s">
        <v>809</v>
      </c>
      <c r="AY150" s="53" t="s">
        <v>60</v>
      </c>
      <c r="AZ150" s="53" t="s">
        <v>3769</v>
      </c>
      <c r="BA150" s="53" t="s">
        <v>61</v>
      </c>
      <c r="BB150" s="53" t="s">
        <v>3800</v>
      </c>
      <c r="BC150" s="53" t="s">
        <v>62</v>
      </c>
      <c r="BD150" s="53" t="s">
        <v>3767</v>
      </c>
      <c r="BE150" s="53" t="s">
        <v>769</v>
      </c>
      <c r="BF150" s="53" t="s">
        <v>6898</v>
      </c>
      <c r="BG150" s="53" t="s">
        <v>64</v>
      </c>
      <c r="BH150" s="53" t="s">
        <v>3765</v>
      </c>
      <c r="BZ150" s="53" t="s">
        <v>7095</v>
      </c>
      <c r="CA150" s="53" t="s">
        <v>770</v>
      </c>
      <c r="CG150" s="52" t="s">
        <v>7108</v>
      </c>
      <c r="CH150" s="52" t="s">
        <v>7107</v>
      </c>
      <c r="CJ150" s="52" t="s">
        <v>810</v>
      </c>
      <c r="CK150" s="52" t="s">
        <v>7106</v>
      </c>
      <c r="CM150" s="53" t="s">
        <v>3869</v>
      </c>
    </row>
    <row r="151" spans="1:91" x14ac:dyDescent="0.25">
      <c r="A151" s="53">
        <v>305</v>
      </c>
      <c r="B151" s="53">
        <v>75197</v>
      </c>
      <c r="C151" s="53">
        <v>200</v>
      </c>
      <c r="D151" s="53" t="s">
        <v>804</v>
      </c>
      <c r="E151" s="53" t="s">
        <v>7105</v>
      </c>
      <c r="F151" s="53" t="s">
        <v>3784</v>
      </c>
      <c r="G151" s="53" t="s">
        <v>799</v>
      </c>
      <c r="H151" s="53" t="s">
        <v>7104</v>
      </c>
      <c r="I151" s="53">
        <v>120</v>
      </c>
      <c r="J151" s="53">
        <v>31</v>
      </c>
      <c r="K151" s="53">
        <v>40</v>
      </c>
      <c r="L151" s="53">
        <v>120</v>
      </c>
      <c r="M151" s="53">
        <v>31</v>
      </c>
      <c r="N151" s="53">
        <v>40</v>
      </c>
      <c r="O151" s="53" t="s">
        <v>84</v>
      </c>
      <c r="P151" s="53" t="s">
        <v>3781</v>
      </c>
      <c r="Q151" s="53" t="s">
        <v>84</v>
      </c>
      <c r="R151" s="53" t="s">
        <v>3781</v>
      </c>
      <c r="S151" s="52" t="s">
        <v>7103</v>
      </c>
      <c r="T151" s="53" t="s">
        <v>811</v>
      </c>
      <c r="U151" s="53" t="s">
        <v>55</v>
      </c>
      <c r="V151" s="53" t="s">
        <v>7102</v>
      </c>
      <c r="X151" s="53" t="s">
        <v>128</v>
      </c>
      <c r="Y151" s="53" t="s">
        <v>3778</v>
      </c>
      <c r="Z151" s="53">
        <v>4620017602293</v>
      </c>
      <c r="AA151" s="53" t="s">
        <v>56</v>
      </c>
      <c r="AB151" s="53">
        <v>35.200000000000003</v>
      </c>
      <c r="AC151" s="53">
        <v>0.208125</v>
      </c>
      <c r="AD151" s="53" t="s">
        <v>3776</v>
      </c>
      <c r="AE151" s="53" t="s">
        <v>3775</v>
      </c>
      <c r="AF151" s="53" t="s">
        <v>57</v>
      </c>
      <c r="AG151" s="53" t="s">
        <v>3774</v>
      </c>
      <c r="AH151" s="53" t="s">
        <v>58</v>
      </c>
      <c r="AI151" s="53" t="s">
        <v>3773</v>
      </c>
      <c r="AJ151" s="53" t="s">
        <v>764</v>
      </c>
      <c r="AK151" s="53" t="s">
        <v>764</v>
      </c>
      <c r="AL151" s="53" t="s">
        <v>76</v>
      </c>
      <c r="AM151" s="53" t="s">
        <v>5209</v>
      </c>
      <c r="AN151" s="52" t="s">
        <v>812</v>
      </c>
      <c r="AO151" s="52" t="s">
        <v>813</v>
      </c>
      <c r="AP151" s="52" t="s">
        <v>814</v>
      </c>
      <c r="AY151" s="53" t="s">
        <v>60</v>
      </c>
      <c r="AZ151" s="53" t="s">
        <v>3769</v>
      </c>
      <c r="BA151" s="53" t="s">
        <v>61</v>
      </c>
      <c r="BB151" s="53" t="s">
        <v>3800</v>
      </c>
      <c r="BC151" s="53" t="s">
        <v>62</v>
      </c>
      <c r="BD151" s="53" t="s">
        <v>3767</v>
      </c>
      <c r="BE151" s="53" t="s">
        <v>76</v>
      </c>
      <c r="BF151" s="53" t="s">
        <v>5209</v>
      </c>
      <c r="BG151" s="53" t="s">
        <v>64</v>
      </c>
      <c r="BH151" s="53" t="s">
        <v>3765</v>
      </c>
      <c r="BZ151" s="53" t="s">
        <v>80</v>
      </c>
      <c r="CA151" s="53" t="s">
        <v>80</v>
      </c>
      <c r="CG151" s="52" t="s">
        <v>7101</v>
      </c>
      <c r="CH151" s="52" t="s">
        <v>7100</v>
      </c>
      <c r="CJ151" s="52" t="s">
        <v>815</v>
      </c>
      <c r="CK151" s="52" t="s">
        <v>7099</v>
      </c>
      <c r="CM151" s="53" t="s">
        <v>3869</v>
      </c>
    </row>
    <row r="152" spans="1:91" ht="30" x14ac:dyDescent="0.25">
      <c r="A152" s="53">
        <v>305</v>
      </c>
      <c r="B152" s="53">
        <v>42209</v>
      </c>
      <c r="C152" s="53">
        <v>300</v>
      </c>
      <c r="D152" s="53" t="s">
        <v>275</v>
      </c>
      <c r="E152" s="53" t="s">
        <v>6331</v>
      </c>
      <c r="F152" s="53" t="s">
        <v>3784</v>
      </c>
      <c r="G152" s="53" t="s">
        <v>816</v>
      </c>
      <c r="H152" s="53" t="s">
        <v>7098</v>
      </c>
      <c r="I152" s="53">
        <v>35</v>
      </c>
      <c r="J152" s="53">
        <v>120</v>
      </c>
      <c r="K152" s="53">
        <v>25</v>
      </c>
      <c r="L152" s="53">
        <v>35</v>
      </c>
      <c r="M152" s="53">
        <v>120</v>
      </c>
      <c r="N152" s="53">
        <v>25</v>
      </c>
      <c r="O152" s="53" t="s">
        <v>84</v>
      </c>
      <c r="P152" s="53" t="s">
        <v>3781</v>
      </c>
      <c r="Q152" s="53" t="s">
        <v>72</v>
      </c>
      <c r="R152" s="53" t="s">
        <v>73</v>
      </c>
      <c r="S152" s="52" t="s">
        <v>7097</v>
      </c>
      <c r="T152" s="53" t="s">
        <v>817</v>
      </c>
      <c r="U152" s="53" t="s">
        <v>55</v>
      </c>
      <c r="V152" s="53" t="s">
        <v>7096</v>
      </c>
      <c r="X152" s="53" t="s">
        <v>136</v>
      </c>
      <c r="Y152" s="53" t="s">
        <v>3778</v>
      </c>
      <c r="Z152" s="53">
        <v>4620017602309</v>
      </c>
      <c r="AA152" s="53" t="s">
        <v>56</v>
      </c>
      <c r="AB152" s="53">
        <v>24.8</v>
      </c>
      <c r="AC152" s="53">
        <v>0.15240000000000001</v>
      </c>
      <c r="AD152" s="53" t="s">
        <v>3776</v>
      </c>
      <c r="AE152" s="53" t="s">
        <v>3775</v>
      </c>
      <c r="AF152" s="53" t="s">
        <v>57</v>
      </c>
      <c r="AG152" s="53" t="s">
        <v>3774</v>
      </c>
      <c r="AH152" s="53" t="s">
        <v>58</v>
      </c>
      <c r="AI152" s="53" t="s">
        <v>3773</v>
      </c>
      <c r="AJ152" s="53" t="s">
        <v>764</v>
      </c>
      <c r="AK152" s="53" t="s">
        <v>764</v>
      </c>
      <c r="AL152" s="53" t="s">
        <v>76</v>
      </c>
      <c r="AM152" s="53" t="s">
        <v>5209</v>
      </c>
      <c r="AN152" s="52" t="s">
        <v>818</v>
      </c>
      <c r="AO152" s="52" t="s">
        <v>819</v>
      </c>
      <c r="AP152" s="52" t="s">
        <v>820</v>
      </c>
      <c r="AY152" s="53" t="s">
        <v>60</v>
      </c>
      <c r="AZ152" s="53" t="s">
        <v>3769</v>
      </c>
      <c r="BA152" s="53" t="s">
        <v>704</v>
      </c>
      <c r="BB152" s="53" t="s">
        <v>3768</v>
      </c>
      <c r="BC152" s="53" t="s">
        <v>62</v>
      </c>
      <c r="BD152" s="53" t="s">
        <v>3767</v>
      </c>
      <c r="BE152" s="53" t="s">
        <v>769</v>
      </c>
      <c r="BF152" s="53" t="s">
        <v>6898</v>
      </c>
      <c r="BG152" s="53" t="s">
        <v>64</v>
      </c>
      <c r="BH152" s="53" t="s">
        <v>3765</v>
      </c>
      <c r="BZ152" s="53" t="s">
        <v>7095</v>
      </c>
      <c r="CA152" s="53" t="s">
        <v>770</v>
      </c>
      <c r="CG152" s="52" t="s">
        <v>7094</v>
      </c>
      <c r="CH152" s="52" t="s">
        <v>7093</v>
      </c>
      <c r="CJ152" s="52" t="s">
        <v>821</v>
      </c>
      <c r="CK152" s="52" t="s">
        <v>7092</v>
      </c>
      <c r="CM152" s="53" t="s">
        <v>3869</v>
      </c>
    </row>
    <row r="153" spans="1:91" x14ac:dyDescent="0.25">
      <c r="A153" s="53">
        <v>305</v>
      </c>
      <c r="B153" s="53">
        <v>38800</v>
      </c>
      <c r="C153" s="53">
        <v>300</v>
      </c>
      <c r="D153" s="53" t="s">
        <v>275</v>
      </c>
      <c r="E153" s="53" t="s">
        <v>6331</v>
      </c>
      <c r="F153" s="53" t="s">
        <v>3784</v>
      </c>
      <c r="G153" s="53" t="s">
        <v>822</v>
      </c>
      <c r="H153" s="53" t="s">
        <v>7091</v>
      </c>
      <c r="I153" s="53">
        <v>35</v>
      </c>
      <c r="J153" s="53">
        <v>120</v>
      </c>
      <c r="K153" s="53">
        <v>25</v>
      </c>
      <c r="L153" s="53">
        <v>35</v>
      </c>
      <c r="M153" s="53">
        <v>120</v>
      </c>
      <c r="N153" s="53">
        <v>25</v>
      </c>
      <c r="O153" s="53" t="s">
        <v>84</v>
      </c>
      <c r="P153" s="53" t="s">
        <v>3781</v>
      </c>
      <c r="Q153" s="53" t="s">
        <v>84</v>
      </c>
      <c r="R153" s="53" t="s">
        <v>3781</v>
      </c>
      <c r="S153" s="52" t="s">
        <v>7090</v>
      </c>
      <c r="T153" s="53" t="s">
        <v>823</v>
      </c>
      <c r="U153" s="53" t="s">
        <v>55</v>
      </c>
      <c r="V153" s="53" t="s">
        <v>7089</v>
      </c>
      <c r="X153" s="53" t="s">
        <v>136</v>
      </c>
      <c r="Y153" s="53" t="s">
        <v>3778</v>
      </c>
      <c r="Z153" s="53">
        <v>4620017602323</v>
      </c>
      <c r="AA153" s="53" t="s">
        <v>56</v>
      </c>
      <c r="AB153" s="53">
        <v>24.7</v>
      </c>
      <c r="AC153" s="53">
        <v>0.15240000000000001</v>
      </c>
      <c r="AD153" s="53" t="s">
        <v>3776</v>
      </c>
      <c r="AE153" s="53" t="s">
        <v>3775</v>
      </c>
      <c r="AF153" s="53" t="s">
        <v>57</v>
      </c>
      <c r="AG153" s="53" t="s">
        <v>3774</v>
      </c>
      <c r="AH153" s="53" t="s">
        <v>58</v>
      </c>
      <c r="AI153" s="53" t="s">
        <v>3773</v>
      </c>
      <c r="AJ153" s="53" t="s">
        <v>764</v>
      </c>
      <c r="AK153" s="53" t="s">
        <v>764</v>
      </c>
      <c r="AL153" s="53" t="s">
        <v>76</v>
      </c>
      <c r="AM153" s="53" t="s">
        <v>5209</v>
      </c>
      <c r="AN153" s="52" t="s">
        <v>824</v>
      </c>
      <c r="AO153" s="52" t="s">
        <v>825</v>
      </c>
      <c r="AP153" s="52" t="s">
        <v>826</v>
      </c>
      <c r="AY153" s="53" t="s">
        <v>60</v>
      </c>
      <c r="AZ153" s="53" t="s">
        <v>3769</v>
      </c>
      <c r="BA153" s="53" t="s">
        <v>704</v>
      </c>
      <c r="BB153" s="53" t="s">
        <v>3768</v>
      </c>
      <c r="BC153" s="53" t="s">
        <v>62</v>
      </c>
      <c r="BD153" s="53" t="s">
        <v>3767</v>
      </c>
      <c r="BE153" s="53" t="s">
        <v>76</v>
      </c>
      <c r="BF153" s="53" t="s">
        <v>5209</v>
      </c>
      <c r="BG153" s="53" t="s">
        <v>64</v>
      </c>
      <c r="BH153" s="53" t="s">
        <v>3765</v>
      </c>
      <c r="BZ153" s="53" t="s">
        <v>80</v>
      </c>
      <c r="CA153" s="53" t="s">
        <v>80</v>
      </c>
      <c r="CG153" s="52" t="s">
        <v>7088</v>
      </c>
      <c r="CH153" s="52" t="s">
        <v>7087</v>
      </c>
      <c r="CJ153" s="52" t="s">
        <v>827</v>
      </c>
      <c r="CK153" s="52" t="s">
        <v>7086</v>
      </c>
      <c r="CM153" s="53" t="s">
        <v>3869</v>
      </c>
    </row>
    <row r="154" spans="1:91" x14ac:dyDescent="0.25">
      <c r="A154" s="53">
        <v>306</v>
      </c>
      <c r="B154" s="53">
        <v>37300</v>
      </c>
      <c r="C154" s="53">
        <v>200</v>
      </c>
      <c r="D154" s="53" t="s">
        <v>791</v>
      </c>
      <c r="E154" s="53" t="s">
        <v>7082</v>
      </c>
      <c r="F154" s="53" t="s">
        <v>3784</v>
      </c>
      <c r="G154" s="53" t="s">
        <v>828</v>
      </c>
      <c r="H154" s="53" t="s">
        <v>7074</v>
      </c>
      <c r="I154" s="53">
        <v>100</v>
      </c>
      <c r="J154" s="53">
        <v>44.5</v>
      </c>
      <c r="K154" s="53">
        <v>40</v>
      </c>
      <c r="L154" s="53">
        <v>100</v>
      </c>
      <c r="M154" s="53">
        <v>44.5</v>
      </c>
      <c r="N154" s="53">
        <v>40</v>
      </c>
      <c r="O154" s="53" t="s">
        <v>84</v>
      </c>
      <c r="P154" s="53" t="s">
        <v>3781</v>
      </c>
      <c r="Q154" s="53" t="s">
        <v>84</v>
      </c>
      <c r="R154" s="53" t="s">
        <v>3781</v>
      </c>
      <c r="S154" s="52" t="s">
        <v>7085</v>
      </c>
      <c r="T154" s="53" t="s">
        <v>829</v>
      </c>
      <c r="U154" s="53" t="s">
        <v>55</v>
      </c>
      <c r="V154" s="53" t="s">
        <v>7084</v>
      </c>
      <c r="X154" s="53" t="s">
        <v>128</v>
      </c>
      <c r="Y154" s="53" t="s">
        <v>3778</v>
      </c>
      <c r="Z154" s="53">
        <v>4607092315768</v>
      </c>
      <c r="AA154" s="53" t="s">
        <v>56</v>
      </c>
      <c r="AB154" s="53">
        <v>31.9</v>
      </c>
      <c r="AC154" s="53">
        <v>0.21734999999999999</v>
      </c>
      <c r="AD154" s="53" t="s">
        <v>3776</v>
      </c>
      <c r="AE154" s="53" t="s">
        <v>3775</v>
      </c>
      <c r="AF154" s="53" t="s">
        <v>57</v>
      </c>
      <c r="AG154" s="53" t="s">
        <v>3774</v>
      </c>
      <c r="AH154" s="53" t="s">
        <v>58</v>
      </c>
      <c r="AI154" s="53" t="s">
        <v>3773</v>
      </c>
      <c r="AJ154" s="53" t="s">
        <v>59</v>
      </c>
      <c r="AK154" s="53" t="s">
        <v>59</v>
      </c>
      <c r="AL154" s="53" t="s">
        <v>76</v>
      </c>
      <c r="AM154" s="53" t="s">
        <v>5209</v>
      </c>
      <c r="AN154" s="52" t="s">
        <v>830</v>
      </c>
      <c r="AO154" s="52" t="s">
        <v>831</v>
      </c>
      <c r="AP154" s="52" t="s">
        <v>832</v>
      </c>
      <c r="AY154" s="53" t="s">
        <v>131</v>
      </c>
      <c r="AZ154" s="53" t="s">
        <v>3874</v>
      </c>
      <c r="BA154" s="53" t="s">
        <v>61</v>
      </c>
      <c r="BB154" s="53" t="s">
        <v>3800</v>
      </c>
      <c r="BC154" s="53" t="s">
        <v>62</v>
      </c>
      <c r="BD154" s="53" t="s">
        <v>3767</v>
      </c>
      <c r="BE154" s="53" t="s">
        <v>76</v>
      </c>
      <c r="BF154" s="53" t="s">
        <v>5209</v>
      </c>
      <c r="BG154" s="53" t="s">
        <v>64</v>
      </c>
      <c r="BH154" s="53" t="s">
        <v>3765</v>
      </c>
      <c r="BZ154" s="53" t="s">
        <v>80</v>
      </c>
      <c r="CA154" s="53" t="s">
        <v>80</v>
      </c>
      <c r="CJ154" s="52" t="s">
        <v>833</v>
      </c>
      <c r="CK154" s="52" t="s">
        <v>7083</v>
      </c>
      <c r="CM154" s="53" t="s">
        <v>3869</v>
      </c>
    </row>
    <row r="155" spans="1:91" x14ac:dyDescent="0.25">
      <c r="A155" s="53">
        <v>306</v>
      </c>
      <c r="B155" s="53">
        <v>28500</v>
      </c>
      <c r="C155" s="53">
        <v>200</v>
      </c>
      <c r="D155" s="53" t="s">
        <v>791</v>
      </c>
      <c r="E155" s="53" t="s">
        <v>7082</v>
      </c>
      <c r="F155" s="53" t="s">
        <v>3784</v>
      </c>
      <c r="G155" s="53" t="s">
        <v>828</v>
      </c>
      <c r="H155" s="53" t="s">
        <v>7068</v>
      </c>
      <c r="I155" s="53">
        <v>100</v>
      </c>
      <c r="J155" s="53">
        <v>44.5</v>
      </c>
      <c r="K155" s="53">
        <v>40</v>
      </c>
      <c r="L155" s="53">
        <v>100</v>
      </c>
      <c r="M155" s="53">
        <v>44.5</v>
      </c>
      <c r="N155" s="53">
        <v>40</v>
      </c>
      <c r="O155" s="53" t="s">
        <v>84</v>
      </c>
      <c r="P155" s="53" t="s">
        <v>3781</v>
      </c>
      <c r="Q155" s="53" t="s">
        <v>84</v>
      </c>
      <c r="R155" s="53" t="s">
        <v>3781</v>
      </c>
      <c r="S155" s="52" t="s">
        <v>7081</v>
      </c>
      <c r="T155" s="53" t="s">
        <v>3722</v>
      </c>
      <c r="U155" s="53" t="s">
        <v>55</v>
      </c>
      <c r="V155" s="53" t="s">
        <v>7080</v>
      </c>
      <c r="X155" s="53" t="s">
        <v>128</v>
      </c>
      <c r="Y155" s="53" t="s">
        <v>3778</v>
      </c>
      <c r="Z155" s="53">
        <v>4607092315775</v>
      </c>
      <c r="AA155" s="53" t="s">
        <v>56</v>
      </c>
      <c r="AB155" s="53">
        <v>33</v>
      </c>
      <c r="AC155" s="53">
        <v>0.21734999999999999</v>
      </c>
      <c r="AD155" s="53" t="s">
        <v>3776</v>
      </c>
      <c r="AE155" s="53" t="s">
        <v>3775</v>
      </c>
      <c r="AF155" s="53" t="s">
        <v>57</v>
      </c>
      <c r="AG155" s="53" t="s">
        <v>3774</v>
      </c>
      <c r="AH155" s="53" t="s">
        <v>58</v>
      </c>
      <c r="AI155" s="53" t="s">
        <v>3773</v>
      </c>
      <c r="AJ155" s="53" t="s">
        <v>59</v>
      </c>
      <c r="AK155" s="53" t="s">
        <v>59</v>
      </c>
      <c r="AL155" s="53" t="s">
        <v>76</v>
      </c>
      <c r="AM155" s="53" t="s">
        <v>5209</v>
      </c>
      <c r="AN155" s="52" t="s">
        <v>7079</v>
      </c>
      <c r="AO155" s="52" t="s">
        <v>7078</v>
      </c>
      <c r="AP155" s="52" t="s">
        <v>7077</v>
      </c>
      <c r="AY155" s="53" t="s">
        <v>131</v>
      </c>
      <c r="AZ155" s="53" t="s">
        <v>3874</v>
      </c>
      <c r="BA155" s="53" t="s">
        <v>61</v>
      </c>
      <c r="BB155" s="53" t="s">
        <v>3800</v>
      </c>
      <c r="BC155" s="53" t="s">
        <v>62</v>
      </c>
      <c r="BD155" s="53" t="s">
        <v>3767</v>
      </c>
      <c r="BE155" s="53" t="s">
        <v>76</v>
      </c>
      <c r="BF155" s="53" t="s">
        <v>5209</v>
      </c>
      <c r="BG155" s="53" t="s">
        <v>64</v>
      </c>
      <c r="BH155" s="53" t="s">
        <v>3765</v>
      </c>
      <c r="BZ155" s="53" t="s">
        <v>5938</v>
      </c>
      <c r="CA155" s="53" t="s">
        <v>233</v>
      </c>
      <c r="CJ155" s="52" t="s">
        <v>7076</v>
      </c>
      <c r="CL155" s="52" t="s">
        <v>7075</v>
      </c>
      <c r="CM155" s="53" t="s">
        <v>3869</v>
      </c>
    </row>
    <row r="156" spans="1:91" x14ac:dyDescent="0.25">
      <c r="A156" s="53">
        <v>306</v>
      </c>
      <c r="B156" s="53">
        <v>35200</v>
      </c>
      <c r="C156" s="53">
        <v>200</v>
      </c>
      <c r="D156" s="53" t="s">
        <v>834</v>
      </c>
      <c r="E156" s="53" t="s">
        <v>7070</v>
      </c>
      <c r="F156" s="53" t="s">
        <v>3784</v>
      </c>
      <c r="G156" s="53" t="s">
        <v>835</v>
      </c>
      <c r="H156" s="53" t="s">
        <v>7074</v>
      </c>
      <c r="I156" s="53">
        <v>80</v>
      </c>
      <c r="J156" s="53">
        <v>44.5</v>
      </c>
      <c r="K156" s="53">
        <v>40</v>
      </c>
      <c r="L156" s="53">
        <v>80</v>
      </c>
      <c r="M156" s="53">
        <v>44.5</v>
      </c>
      <c r="N156" s="53">
        <v>40</v>
      </c>
      <c r="O156" s="53" t="s">
        <v>84</v>
      </c>
      <c r="P156" s="53" t="s">
        <v>3781</v>
      </c>
      <c r="Q156" s="53" t="s">
        <v>84</v>
      </c>
      <c r="R156" s="53" t="s">
        <v>3781</v>
      </c>
      <c r="S156" s="52" t="s">
        <v>7073</v>
      </c>
      <c r="T156" s="53" t="s">
        <v>836</v>
      </c>
      <c r="U156" s="53" t="s">
        <v>55</v>
      </c>
      <c r="V156" s="53" t="s">
        <v>7072</v>
      </c>
      <c r="X156" s="53" t="s">
        <v>128</v>
      </c>
      <c r="Y156" s="53" t="s">
        <v>3778</v>
      </c>
      <c r="Z156" s="53">
        <v>4607092315805</v>
      </c>
      <c r="AA156" s="53" t="s">
        <v>56</v>
      </c>
      <c r="AB156" s="53">
        <v>26.3</v>
      </c>
      <c r="AC156" s="53">
        <v>0.17595</v>
      </c>
      <c r="AD156" s="53" t="s">
        <v>3776</v>
      </c>
      <c r="AE156" s="53" t="s">
        <v>3775</v>
      </c>
      <c r="AF156" s="53" t="s">
        <v>57</v>
      </c>
      <c r="AG156" s="53" t="s">
        <v>3774</v>
      </c>
      <c r="AH156" s="53" t="s">
        <v>58</v>
      </c>
      <c r="AI156" s="53" t="s">
        <v>3773</v>
      </c>
      <c r="AJ156" s="53" t="s">
        <v>59</v>
      </c>
      <c r="AK156" s="53" t="s">
        <v>59</v>
      </c>
      <c r="AL156" s="53" t="s">
        <v>76</v>
      </c>
      <c r="AM156" s="53" t="s">
        <v>5209</v>
      </c>
      <c r="AN156" s="52" t="s">
        <v>837</v>
      </c>
      <c r="AO156" s="52" t="s">
        <v>838</v>
      </c>
      <c r="AP156" s="52" t="s">
        <v>839</v>
      </c>
      <c r="AY156" s="53" t="s">
        <v>131</v>
      </c>
      <c r="AZ156" s="53" t="s">
        <v>3874</v>
      </c>
      <c r="BA156" s="53" t="s">
        <v>69</v>
      </c>
      <c r="BB156" s="53" t="s">
        <v>3889</v>
      </c>
      <c r="BC156" s="53" t="s">
        <v>62</v>
      </c>
      <c r="BD156" s="53" t="s">
        <v>3767</v>
      </c>
      <c r="BE156" s="53" t="s">
        <v>76</v>
      </c>
      <c r="BF156" s="53" t="s">
        <v>5209</v>
      </c>
      <c r="BG156" s="53" t="s">
        <v>64</v>
      </c>
      <c r="BH156" s="53" t="s">
        <v>3765</v>
      </c>
      <c r="BZ156" s="53" t="s">
        <v>80</v>
      </c>
      <c r="CA156" s="53" t="s">
        <v>80</v>
      </c>
      <c r="CJ156" s="52" t="s">
        <v>840</v>
      </c>
      <c r="CK156" s="52" t="s">
        <v>7071</v>
      </c>
      <c r="CM156" s="53" t="s">
        <v>3869</v>
      </c>
    </row>
    <row r="157" spans="1:91" x14ac:dyDescent="0.25">
      <c r="A157" s="53">
        <v>306</v>
      </c>
      <c r="B157" s="53">
        <v>27700</v>
      </c>
      <c r="C157" s="53">
        <v>200</v>
      </c>
      <c r="D157" s="53" t="s">
        <v>834</v>
      </c>
      <c r="E157" s="53" t="s">
        <v>7070</v>
      </c>
      <c r="F157" s="53" t="s">
        <v>3784</v>
      </c>
      <c r="G157" s="53" t="s">
        <v>7069</v>
      </c>
      <c r="H157" s="53" t="s">
        <v>7068</v>
      </c>
      <c r="I157" s="53">
        <v>80</v>
      </c>
      <c r="J157" s="53">
        <v>44.5</v>
      </c>
      <c r="K157" s="53">
        <v>40</v>
      </c>
      <c r="L157" s="53">
        <v>80</v>
      </c>
      <c r="M157" s="53">
        <v>44.5</v>
      </c>
      <c r="N157" s="53">
        <v>40</v>
      </c>
      <c r="O157" s="53" t="s">
        <v>84</v>
      </c>
      <c r="P157" s="53" t="s">
        <v>3781</v>
      </c>
      <c r="Q157" s="53" t="s">
        <v>84</v>
      </c>
      <c r="R157" s="53" t="s">
        <v>3781</v>
      </c>
      <c r="S157" s="52" t="s">
        <v>7067</v>
      </c>
      <c r="T157" s="53" t="s">
        <v>3723</v>
      </c>
      <c r="U157" s="53" t="s">
        <v>55</v>
      </c>
      <c r="V157" s="53" t="s">
        <v>7066</v>
      </c>
      <c r="X157" s="53" t="s">
        <v>128</v>
      </c>
      <c r="Y157" s="53" t="s">
        <v>3778</v>
      </c>
      <c r="Z157" s="53">
        <v>4607092315812</v>
      </c>
      <c r="AA157" s="53" t="s">
        <v>56</v>
      </c>
      <c r="AB157" s="53">
        <v>28</v>
      </c>
      <c r="AC157" s="53">
        <v>0.17595</v>
      </c>
      <c r="AD157" s="53" t="s">
        <v>3776</v>
      </c>
      <c r="AE157" s="53" t="s">
        <v>3775</v>
      </c>
      <c r="AF157" s="53" t="s">
        <v>57</v>
      </c>
      <c r="AG157" s="53" t="s">
        <v>3774</v>
      </c>
      <c r="AH157" s="53" t="s">
        <v>58</v>
      </c>
      <c r="AI157" s="53" t="s">
        <v>3773</v>
      </c>
      <c r="AJ157" s="53" t="s">
        <v>59</v>
      </c>
      <c r="AK157" s="53" t="s">
        <v>59</v>
      </c>
      <c r="AL157" s="53" t="s">
        <v>76</v>
      </c>
      <c r="AM157" s="53" t="s">
        <v>5209</v>
      </c>
      <c r="AN157" s="52" t="s">
        <v>7065</v>
      </c>
      <c r="AO157" s="52" t="s">
        <v>7064</v>
      </c>
      <c r="AP157" s="52" t="s">
        <v>7063</v>
      </c>
      <c r="AY157" s="53" t="s">
        <v>131</v>
      </c>
      <c r="AZ157" s="53" t="s">
        <v>3874</v>
      </c>
      <c r="BA157" s="53" t="s">
        <v>69</v>
      </c>
      <c r="BB157" s="53" t="s">
        <v>3889</v>
      </c>
      <c r="BC157" s="53" t="s">
        <v>62</v>
      </c>
      <c r="BD157" s="53" t="s">
        <v>3767</v>
      </c>
      <c r="BE157" s="53" t="s">
        <v>76</v>
      </c>
      <c r="BF157" s="53" t="s">
        <v>5209</v>
      </c>
      <c r="BG157" s="53" t="s">
        <v>64</v>
      </c>
      <c r="BH157" s="53" t="s">
        <v>3765</v>
      </c>
      <c r="BZ157" s="53" t="s">
        <v>5938</v>
      </c>
      <c r="CA157" s="53" t="s">
        <v>233</v>
      </c>
      <c r="CJ157" s="52" t="s">
        <v>7062</v>
      </c>
      <c r="CL157" s="52" t="s">
        <v>7061</v>
      </c>
      <c r="CM157" s="53" t="s">
        <v>3869</v>
      </c>
    </row>
    <row r="158" spans="1:91" x14ac:dyDescent="0.25">
      <c r="A158" s="53">
        <v>306</v>
      </c>
      <c r="B158" s="53">
        <v>45000</v>
      </c>
      <c r="C158" s="53">
        <v>300</v>
      </c>
      <c r="D158" s="53" t="s">
        <v>841</v>
      </c>
      <c r="E158" s="53" t="s">
        <v>6331</v>
      </c>
      <c r="F158" s="53" t="s">
        <v>3784</v>
      </c>
      <c r="G158" s="53" t="s">
        <v>842</v>
      </c>
      <c r="H158" s="53" t="s">
        <v>7060</v>
      </c>
      <c r="I158" s="53">
        <v>35</v>
      </c>
      <c r="J158" s="53">
        <v>152</v>
      </c>
      <c r="K158" s="53">
        <v>35</v>
      </c>
      <c r="L158" s="53">
        <v>35</v>
      </c>
      <c r="M158" s="53">
        <v>152</v>
      </c>
      <c r="N158" s="53">
        <v>35</v>
      </c>
      <c r="O158" s="53" t="s">
        <v>84</v>
      </c>
      <c r="P158" s="53" t="s">
        <v>3781</v>
      </c>
      <c r="Q158" s="53" t="s">
        <v>84</v>
      </c>
      <c r="R158" s="53" t="s">
        <v>3781</v>
      </c>
      <c r="S158" s="52" t="s">
        <v>7059</v>
      </c>
      <c r="T158" s="53" t="s">
        <v>843</v>
      </c>
      <c r="U158" s="53" t="s">
        <v>55</v>
      </c>
      <c r="V158" s="53" t="s">
        <v>7058</v>
      </c>
      <c r="X158" s="53" t="s">
        <v>136</v>
      </c>
      <c r="Y158" s="53" t="s">
        <v>3778</v>
      </c>
      <c r="Z158" s="53">
        <v>4607092315652</v>
      </c>
      <c r="AA158" s="53" t="s">
        <v>56</v>
      </c>
      <c r="AB158" s="53">
        <v>36.200000000000003</v>
      </c>
      <c r="AC158" s="53">
        <v>0.303952</v>
      </c>
      <c r="AD158" s="53" t="s">
        <v>3776</v>
      </c>
      <c r="AE158" s="53" t="s">
        <v>3775</v>
      </c>
      <c r="AF158" s="53" t="s">
        <v>57</v>
      </c>
      <c r="AG158" s="53" t="s">
        <v>3774</v>
      </c>
      <c r="AH158" s="53" t="s">
        <v>58</v>
      </c>
      <c r="AI158" s="53" t="s">
        <v>3773</v>
      </c>
      <c r="AJ158" s="53" t="s">
        <v>59</v>
      </c>
      <c r="AK158" s="53" t="s">
        <v>59</v>
      </c>
      <c r="AL158" s="53" t="s">
        <v>76</v>
      </c>
      <c r="AM158" s="53" t="s">
        <v>5209</v>
      </c>
      <c r="AN158" s="52" t="s">
        <v>844</v>
      </c>
      <c r="AO158" s="52" t="s">
        <v>845</v>
      </c>
      <c r="AP158" s="52" t="s">
        <v>846</v>
      </c>
      <c r="AY158" s="53" t="s">
        <v>60</v>
      </c>
      <c r="AZ158" s="53" t="s">
        <v>3769</v>
      </c>
      <c r="BA158" s="53" t="s">
        <v>704</v>
      </c>
      <c r="BB158" s="53" t="s">
        <v>3768</v>
      </c>
      <c r="BC158" s="53" t="s">
        <v>62</v>
      </c>
      <c r="BD158" s="53" t="s">
        <v>3767</v>
      </c>
      <c r="BE158" s="53" t="s">
        <v>76</v>
      </c>
      <c r="BF158" s="53" t="s">
        <v>5209</v>
      </c>
      <c r="BG158" s="53" t="s">
        <v>64</v>
      </c>
      <c r="BH158" s="53" t="s">
        <v>3765</v>
      </c>
      <c r="BZ158" s="53" t="s">
        <v>80</v>
      </c>
      <c r="CA158" s="53" t="s">
        <v>80</v>
      </c>
      <c r="CJ158" s="52" t="s">
        <v>847</v>
      </c>
      <c r="CK158" s="52" t="s">
        <v>7057</v>
      </c>
      <c r="CM158" s="53" t="s">
        <v>3869</v>
      </c>
    </row>
    <row r="159" spans="1:91" x14ac:dyDescent="0.25">
      <c r="A159" s="53">
        <v>306</v>
      </c>
      <c r="B159" s="53">
        <v>33900</v>
      </c>
      <c r="C159" s="53">
        <v>300</v>
      </c>
      <c r="D159" s="53" t="s">
        <v>275</v>
      </c>
      <c r="E159" s="53" t="s">
        <v>6331</v>
      </c>
      <c r="F159" s="53" t="s">
        <v>3784</v>
      </c>
      <c r="G159" s="53" t="s">
        <v>7056</v>
      </c>
      <c r="H159" s="53" t="s">
        <v>7055</v>
      </c>
      <c r="I159" s="53">
        <v>35</v>
      </c>
      <c r="J159" s="53">
        <v>152</v>
      </c>
      <c r="K159" s="53">
        <v>35</v>
      </c>
      <c r="L159" s="53">
        <v>35</v>
      </c>
      <c r="M159" s="53">
        <v>152</v>
      </c>
      <c r="N159" s="53">
        <v>35</v>
      </c>
      <c r="O159" s="53" t="s">
        <v>84</v>
      </c>
      <c r="P159" s="53" t="s">
        <v>3781</v>
      </c>
      <c r="Q159" s="53" t="s">
        <v>84</v>
      </c>
      <c r="R159" s="53" t="s">
        <v>3781</v>
      </c>
      <c r="S159" s="52" t="s">
        <v>7054</v>
      </c>
      <c r="T159" s="53" t="s">
        <v>3724</v>
      </c>
      <c r="U159" s="53" t="s">
        <v>55</v>
      </c>
      <c r="V159" s="53" t="s">
        <v>7053</v>
      </c>
      <c r="X159" s="53" t="s">
        <v>136</v>
      </c>
      <c r="Y159" s="53" t="s">
        <v>3778</v>
      </c>
      <c r="Z159" s="53">
        <v>4607092315669</v>
      </c>
      <c r="AA159" s="53" t="s">
        <v>56</v>
      </c>
      <c r="AB159" s="53">
        <v>36.200000000000003</v>
      </c>
      <c r="AC159" s="53">
        <v>0.303952</v>
      </c>
      <c r="AD159" s="53" t="s">
        <v>3776</v>
      </c>
      <c r="AE159" s="53" t="s">
        <v>3775</v>
      </c>
      <c r="AF159" s="53" t="s">
        <v>57</v>
      </c>
      <c r="AG159" s="53" t="s">
        <v>3774</v>
      </c>
      <c r="AH159" s="53" t="s">
        <v>58</v>
      </c>
      <c r="AI159" s="53" t="s">
        <v>3773</v>
      </c>
      <c r="AJ159" s="53" t="s">
        <v>59</v>
      </c>
      <c r="AK159" s="53" t="s">
        <v>59</v>
      </c>
      <c r="AL159" s="53" t="s">
        <v>76</v>
      </c>
      <c r="AM159" s="53" t="s">
        <v>5209</v>
      </c>
      <c r="AN159" s="52" t="s">
        <v>7052</v>
      </c>
      <c r="AO159" s="52" t="s">
        <v>7051</v>
      </c>
      <c r="AP159" s="52" t="s">
        <v>7050</v>
      </c>
      <c r="AY159" s="53" t="s">
        <v>60</v>
      </c>
      <c r="AZ159" s="53" t="s">
        <v>3769</v>
      </c>
      <c r="BA159" s="53" t="s">
        <v>704</v>
      </c>
      <c r="BB159" s="53" t="s">
        <v>3768</v>
      </c>
      <c r="BC159" s="53" t="s">
        <v>62</v>
      </c>
      <c r="BD159" s="53" t="s">
        <v>3767</v>
      </c>
      <c r="BE159" s="53" t="s">
        <v>76</v>
      </c>
      <c r="BF159" s="53" t="s">
        <v>5209</v>
      </c>
      <c r="BG159" s="53" t="s">
        <v>64</v>
      </c>
      <c r="BH159" s="53" t="s">
        <v>3765</v>
      </c>
      <c r="BZ159" s="53" t="s">
        <v>5938</v>
      </c>
      <c r="CA159" s="53" t="s">
        <v>233</v>
      </c>
      <c r="CJ159" s="52" t="s">
        <v>7049</v>
      </c>
      <c r="CL159" s="52" t="s">
        <v>7048</v>
      </c>
      <c r="CM159" s="53" t="s">
        <v>3869</v>
      </c>
    </row>
    <row r="160" spans="1:91" x14ac:dyDescent="0.25">
      <c r="A160" s="53">
        <v>306</v>
      </c>
      <c r="B160" s="53">
        <v>55900</v>
      </c>
      <c r="C160" s="53">
        <v>300</v>
      </c>
      <c r="D160" s="53" t="s">
        <v>7047</v>
      </c>
      <c r="E160" s="53" t="s">
        <v>7037</v>
      </c>
      <c r="F160" s="53" t="s">
        <v>3784</v>
      </c>
      <c r="G160" s="53" t="s">
        <v>7046</v>
      </c>
      <c r="H160" s="53" t="s">
        <v>7045</v>
      </c>
      <c r="I160" s="53">
        <v>45</v>
      </c>
      <c r="J160" s="53">
        <v>195</v>
      </c>
      <c r="K160" s="53">
        <v>35</v>
      </c>
      <c r="L160" s="53">
        <v>45</v>
      </c>
      <c r="M160" s="53">
        <v>195</v>
      </c>
      <c r="N160" s="53">
        <v>35</v>
      </c>
      <c r="O160" s="53" t="s">
        <v>84</v>
      </c>
      <c r="P160" s="53" t="s">
        <v>3781</v>
      </c>
      <c r="Q160" s="53" t="s">
        <v>84</v>
      </c>
      <c r="R160" s="53" t="s">
        <v>3781</v>
      </c>
      <c r="S160" s="52" t="s">
        <v>7044</v>
      </c>
      <c r="T160" s="53" t="s">
        <v>3762</v>
      </c>
      <c r="U160" s="53" t="s">
        <v>55</v>
      </c>
      <c r="V160" s="53" t="s">
        <v>7043</v>
      </c>
      <c r="X160" s="53" t="s">
        <v>136</v>
      </c>
      <c r="Y160" s="53" t="s">
        <v>3778</v>
      </c>
      <c r="Z160" s="53">
        <v>4607092315690</v>
      </c>
      <c r="AA160" s="53" t="s">
        <v>56</v>
      </c>
      <c r="AB160" s="53">
        <v>49.2</v>
      </c>
      <c r="AC160" s="53">
        <v>0.47520000000000001</v>
      </c>
      <c r="AD160" s="53" t="s">
        <v>3776</v>
      </c>
      <c r="AE160" s="53" t="s">
        <v>3775</v>
      </c>
      <c r="AF160" s="53" t="s">
        <v>57</v>
      </c>
      <c r="AG160" s="53" t="s">
        <v>3774</v>
      </c>
      <c r="AH160" s="53" t="s">
        <v>58</v>
      </c>
      <c r="AI160" s="53" t="s">
        <v>3773</v>
      </c>
      <c r="AJ160" s="53" t="s">
        <v>59</v>
      </c>
      <c r="AK160" s="53" t="s">
        <v>59</v>
      </c>
      <c r="AL160" s="53" t="s">
        <v>76</v>
      </c>
      <c r="AM160" s="53" t="s">
        <v>5209</v>
      </c>
      <c r="AN160" s="52" t="s">
        <v>7042</v>
      </c>
      <c r="AO160" s="52" t="s">
        <v>7041</v>
      </c>
      <c r="AP160" s="52" t="s">
        <v>7040</v>
      </c>
      <c r="AY160" s="53" t="s">
        <v>131</v>
      </c>
      <c r="AZ160" s="53" t="s">
        <v>3874</v>
      </c>
      <c r="BA160" s="53" t="s">
        <v>90</v>
      </c>
      <c r="BB160" s="53" t="s">
        <v>3873</v>
      </c>
      <c r="BC160" s="53" t="s">
        <v>62</v>
      </c>
      <c r="BD160" s="53" t="s">
        <v>3767</v>
      </c>
      <c r="BE160" s="53" t="s">
        <v>76</v>
      </c>
      <c r="BF160" s="53" t="s">
        <v>5209</v>
      </c>
      <c r="BG160" s="53" t="s">
        <v>64</v>
      </c>
      <c r="BH160" s="53" t="s">
        <v>3765</v>
      </c>
      <c r="BZ160" s="53" t="s">
        <v>80</v>
      </c>
      <c r="CA160" s="53" t="s">
        <v>80</v>
      </c>
      <c r="CJ160" s="52" t="s">
        <v>7039</v>
      </c>
      <c r="CK160" s="52" t="s">
        <v>7038</v>
      </c>
      <c r="CM160" s="53" t="s">
        <v>3869</v>
      </c>
    </row>
    <row r="161" spans="1:91" x14ac:dyDescent="0.25">
      <c r="A161" s="53">
        <v>306</v>
      </c>
      <c r="B161" s="53">
        <v>45600</v>
      </c>
      <c r="C161" s="53">
        <v>300</v>
      </c>
      <c r="D161" s="53" t="s">
        <v>734</v>
      </c>
      <c r="E161" s="53" t="s">
        <v>7037</v>
      </c>
      <c r="F161" s="53" t="s">
        <v>3784</v>
      </c>
      <c r="G161" s="53" t="s">
        <v>7036</v>
      </c>
      <c r="H161" s="53" t="s">
        <v>7035</v>
      </c>
      <c r="I161" s="53">
        <v>45</v>
      </c>
      <c r="J161" s="53">
        <v>195</v>
      </c>
      <c r="K161" s="53">
        <v>35</v>
      </c>
      <c r="L161" s="53">
        <v>45</v>
      </c>
      <c r="M161" s="53">
        <v>195</v>
      </c>
      <c r="N161" s="53">
        <v>35</v>
      </c>
      <c r="O161" s="53" t="s">
        <v>84</v>
      </c>
      <c r="P161" s="53" t="s">
        <v>3781</v>
      </c>
      <c r="Q161" s="53" t="s">
        <v>84</v>
      </c>
      <c r="R161" s="53" t="s">
        <v>3781</v>
      </c>
      <c r="S161" s="52" t="s">
        <v>7034</v>
      </c>
      <c r="T161" s="53" t="s">
        <v>3725</v>
      </c>
      <c r="U161" s="53" t="s">
        <v>55</v>
      </c>
      <c r="V161" s="53" t="s">
        <v>7033</v>
      </c>
      <c r="X161" s="53" t="s">
        <v>136</v>
      </c>
      <c r="Y161" s="53" t="s">
        <v>3778</v>
      </c>
      <c r="Z161" s="53">
        <v>4607092315706</v>
      </c>
      <c r="AA161" s="53" t="s">
        <v>56</v>
      </c>
      <c r="AB161" s="53">
        <v>51.2</v>
      </c>
      <c r="AC161" s="53">
        <v>0.47520000000000001</v>
      </c>
      <c r="AD161" s="53" t="s">
        <v>3776</v>
      </c>
      <c r="AE161" s="53" t="s">
        <v>3775</v>
      </c>
      <c r="AF161" s="53" t="s">
        <v>57</v>
      </c>
      <c r="AG161" s="53" t="s">
        <v>3774</v>
      </c>
      <c r="AH161" s="53" t="s">
        <v>58</v>
      </c>
      <c r="AI161" s="53" t="s">
        <v>3773</v>
      </c>
      <c r="AJ161" s="53" t="s">
        <v>59</v>
      </c>
      <c r="AK161" s="53" t="s">
        <v>59</v>
      </c>
      <c r="AL161" s="53" t="s">
        <v>76</v>
      </c>
      <c r="AM161" s="53" t="s">
        <v>5209</v>
      </c>
      <c r="AN161" s="52" t="s">
        <v>7032</v>
      </c>
      <c r="AO161" s="52" t="s">
        <v>7031</v>
      </c>
      <c r="AY161" s="53" t="s">
        <v>131</v>
      </c>
      <c r="AZ161" s="53" t="s">
        <v>3874</v>
      </c>
      <c r="BA161" s="53" t="s">
        <v>90</v>
      </c>
      <c r="BB161" s="53" t="s">
        <v>3873</v>
      </c>
      <c r="BC161" s="53" t="s">
        <v>62</v>
      </c>
      <c r="BD161" s="53" t="s">
        <v>3767</v>
      </c>
      <c r="BE161" s="53" t="s">
        <v>76</v>
      </c>
      <c r="BF161" s="53" t="s">
        <v>5209</v>
      </c>
      <c r="BG161" s="53" t="s">
        <v>64</v>
      </c>
      <c r="BH161" s="53" t="s">
        <v>3765</v>
      </c>
      <c r="BZ161" s="53" t="s">
        <v>5938</v>
      </c>
      <c r="CA161" s="53" t="s">
        <v>233</v>
      </c>
      <c r="CJ161" s="52" t="s">
        <v>7030</v>
      </c>
      <c r="CL161" s="52" t="s">
        <v>7029</v>
      </c>
      <c r="CM161" s="53" t="s">
        <v>3869</v>
      </c>
    </row>
    <row r="162" spans="1:91" x14ac:dyDescent="0.25">
      <c r="A162" s="53">
        <v>306</v>
      </c>
      <c r="B162" s="53">
        <v>38060</v>
      </c>
      <c r="C162" s="53">
        <v>500</v>
      </c>
      <c r="D162" s="53" t="s">
        <v>700</v>
      </c>
      <c r="E162" s="53" t="s">
        <v>5644</v>
      </c>
      <c r="F162" s="53" t="s">
        <v>3784</v>
      </c>
      <c r="G162" s="53" t="s">
        <v>740</v>
      </c>
      <c r="H162" s="53" t="s">
        <v>7004</v>
      </c>
      <c r="I162" s="53">
        <v>100</v>
      </c>
      <c r="J162" s="53">
        <v>42.5</v>
      </c>
      <c r="K162" s="53">
        <v>40</v>
      </c>
      <c r="L162" s="53">
        <v>100</v>
      </c>
      <c r="M162" s="53">
        <v>36.5</v>
      </c>
      <c r="N162" s="53">
        <v>40</v>
      </c>
      <c r="O162" s="53" t="s">
        <v>84</v>
      </c>
      <c r="P162" s="53" t="s">
        <v>3781</v>
      </c>
      <c r="Q162" s="53" t="s">
        <v>84</v>
      </c>
      <c r="R162" s="53" t="s">
        <v>3781</v>
      </c>
      <c r="S162" s="52" t="s">
        <v>7028</v>
      </c>
      <c r="T162" s="53" t="s">
        <v>848</v>
      </c>
      <c r="U162" s="53" t="s">
        <v>55</v>
      </c>
      <c r="V162" s="53" t="s">
        <v>7027</v>
      </c>
      <c r="X162" s="53" t="s">
        <v>165</v>
      </c>
      <c r="Y162" s="53" t="s">
        <v>3802</v>
      </c>
      <c r="Z162" s="53">
        <v>4607092315508</v>
      </c>
      <c r="AA162" s="53" t="s">
        <v>56</v>
      </c>
      <c r="AB162" s="53">
        <v>26.8</v>
      </c>
      <c r="AC162" s="53">
        <v>0.22700999999999999</v>
      </c>
      <c r="AD162" s="53" t="s">
        <v>3776</v>
      </c>
      <c r="AE162" s="53" t="s">
        <v>3775</v>
      </c>
      <c r="AF162" s="53" t="s">
        <v>57</v>
      </c>
      <c r="AG162" s="53" t="s">
        <v>3774</v>
      </c>
      <c r="AH162" s="53" t="s">
        <v>58</v>
      </c>
      <c r="AI162" s="53" t="s">
        <v>3773</v>
      </c>
      <c r="AJ162" s="53" t="s">
        <v>59</v>
      </c>
      <c r="AK162" s="53" t="s">
        <v>59</v>
      </c>
      <c r="AL162" s="53" t="s">
        <v>76</v>
      </c>
      <c r="AM162" s="53" t="s">
        <v>5209</v>
      </c>
      <c r="AN162" s="52" t="s">
        <v>849</v>
      </c>
      <c r="AO162" s="52" t="s">
        <v>850</v>
      </c>
      <c r="AP162" s="52" t="s">
        <v>851</v>
      </c>
      <c r="AQ162" s="52" t="s">
        <v>852</v>
      </c>
      <c r="AY162" s="53" t="s">
        <v>60</v>
      </c>
      <c r="AZ162" s="53" t="s">
        <v>3769</v>
      </c>
      <c r="BA162" s="53" t="s">
        <v>61</v>
      </c>
      <c r="BB162" s="53" t="s">
        <v>3800</v>
      </c>
      <c r="BC162" s="53" t="s">
        <v>62</v>
      </c>
      <c r="BD162" s="53" t="s">
        <v>3767</v>
      </c>
      <c r="BE162" s="53" t="s">
        <v>76</v>
      </c>
      <c r="BF162" s="53" t="s">
        <v>5209</v>
      </c>
      <c r="BG162" s="53" t="s">
        <v>64</v>
      </c>
      <c r="BH162" s="53" t="s">
        <v>3765</v>
      </c>
      <c r="BI162" s="53" t="s">
        <v>747</v>
      </c>
      <c r="BJ162" s="53" t="s">
        <v>747</v>
      </c>
      <c r="BK162" s="53">
        <v>100</v>
      </c>
      <c r="BL162" s="53">
        <v>6</v>
      </c>
      <c r="BM162" s="53">
        <v>40</v>
      </c>
      <c r="BN162" s="53">
        <v>18.8</v>
      </c>
      <c r="BO162" s="53" t="s">
        <v>229</v>
      </c>
      <c r="BP162" s="53" t="s">
        <v>3799</v>
      </c>
      <c r="BQ162" s="53" t="s">
        <v>230</v>
      </c>
      <c r="BR162" s="53" t="s">
        <v>3765</v>
      </c>
      <c r="BS162" s="52" t="s">
        <v>853</v>
      </c>
      <c r="BT162" s="53">
        <v>8.72E-2</v>
      </c>
      <c r="BU162" s="53" t="s">
        <v>749</v>
      </c>
      <c r="BV162" s="53" t="s">
        <v>173</v>
      </c>
      <c r="BW162" s="53" t="s">
        <v>174</v>
      </c>
      <c r="BX162" s="53" t="s">
        <v>175</v>
      </c>
      <c r="BY162" s="53" t="s">
        <v>176</v>
      </c>
      <c r="BZ162" s="53" t="s">
        <v>80</v>
      </c>
      <c r="CA162" s="53" t="s">
        <v>80</v>
      </c>
      <c r="CJ162" s="52" t="s">
        <v>854</v>
      </c>
      <c r="CK162" s="52" t="s">
        <v>7026</v>
      </c>
      <c r="CM162" s="53" t="s">
        <v>3869</v>
      </c>
    </row>
    <row r="163" spans="1:91" ht="30" x14ac:dyDescent="0.25">
      <c r="A163" s="53">
        <v>306</v>
      </c>
      <c r="B163" s="53">
        <v>39800</v>
      </c>
      <c r="C163" s="53">
        <v>500</v>
      </c>
      <c r="D163" s="53" t="s">
        <v>7025</v>
      </c>
      <c r="E163" s="53" t="s">
        <v>5644</v>
      </c>
      <c r="F163" s="53" t="s">
        <v>3784</v>
      </c>
      <c r="G163" s="53" t="s">
        <v>7012</v>
      </c>
      <c r="H163" s="53" t="s">
        <v>6999</v>
      </c>
      <c r="I163" s="53">
        <v>100</v>
      </c>
      <c r="J163" s="53">
        <v>42.5</v>
      </c>
      <c r="K163" s="53">
        <v>40</v>
      </c>
      <c r="L163" s="53">
        <v>100</v>
      </c>
      <c r="M163" s="53">
        <v>36.5</v>
      </c>
      <c r="N163" s="53">
        <v>40</v>
      </c>
      <c r="O163" s="53" t="s">
        <v>84</v>
      </c>
      <c r="P163" s="53" t="s">
        <v>3781</v>
      </c>
      <c r="Q163" s="53" t="s">
        <v>84</v>
      </c>
      <c r="R163" s="53" t="s">
        <v>3781</v>
      </c>
      <c r="S163" s="52" t="s">
        <v>7024</v>
      </c>
      <c r="T163" s="53" t="s">
        <v>3726</v>
      </c>
      <c r="U163" s="53" t="s">
        <v>55</v>
      </c>
      <c r="V163" s="53" t="s">
        <v>7023</v>
      </c>
      <c r="X163" s="53" t="s">
        <v>165</v>
      </c>
      <c r="Y163" s="53" t="s">
        <v>3802</v>
      </c>
      <c r="Z163" s="53">
        <v>4607092315515</v>
      </c>
      <c r="AA163" s="53" t="s">
        <v>56</v>
      </c>
      <c r="AB163" s="53">
        <v>26.8</v>
      </c>
      <c r="AC163" s="53">
        <v>0.22700999999999999</v>
      </c>
      <c r="AD163" s="53" t="s">
        <v>3776</v>
      </c>
      <c r="AE163" s="53" t="s">
        <v>3775</v>
      </c>
      <c r="AF163" s="53" t="s">
        <v>57</v>
      </c>
      <c r="AG163" s="53" t="s">
        <v>3774</v>
      </c>
      <c r="AH163" s="53" t="s">
        <v>58</v>
      </c>
      <c r="AI163" s="53" t="s">
        <v>3773</v>
      </c>
      <c r="AJ163" s="53" t="s">
        <v>59</v>
      </c>
      <c r="AK163" s="53" t="s">
        <v>59</v>
      </c>
      <c r="AL163" s="53" t="s">
        <v>76</v>
      </c>
      <c r="AM163" s="53" t="s">
        <v>5209</v>
      </c>
      <c r="AN163" s="52" t="s">
        <v>7022</v>
      </c>
      <c r="AO163" s="52" t="s">
        <v>7021</v>
      </c>
      <c r="AP163" s="52" t="s">
        <v>7020</v>
      </c>
      <c r="AQ163" s="52" t="s">
        <v>7019</v>
      </c>
      <c r="AY163" s="53" t="s">
        <v>60</v>
      </c>
      <c r="AZ163" s="53" t="s">
        <v>3769</v>
      </c>
      <c r="BA163" s="53" t="s">
        <v>61</v>
      </c>
      <c r="BB163" s="53" t="s">
        <v>3800</v>
      </c>
      <c r="BC163" s="53" t="s">
        <v>62</v>
      </c>
      <c r="BD163" s="53" t="s">
        <v>3767</v>
      </c>
      <c r="BE163" s="53" t="s">
        <v>76</v>
      </c>
      <c r="BF163" s="53" t="s">
        <v>5209</v>
      </c>
      <c r="BG163" s="53" t="s">
        <v>64</v>
      </c>
      <c r="BH163" s="53" t="s">
        <v>3765</v>
      </c>
      <c r="BI163" s="53" t="s">
        <v>747</v>
      </c>
      <c r="BJ163" s="53" t="s">
        <v>747</v>
      </c>
      <c r="BK163" s="53">
        <v>100</v>
      </c>
      <c r="BL163" s="53">
        <v>6</v>
      </c>
      <c r="BM163" s="53">
        <v>40</v>
      </c>
      <c r="BN163" s="53">
        <v>18.8</v>
      </c>
      <c r="BO163" s="53" t="s">
        <v>229</v>
      </c>
      <c r="BP163" s="53" t="s">
        <v>3799</v>
      </c>
      <c r="BQ163" s="53" t="s">
        <v>230</v>
      </c>
      <c r="BR163" s="53" t="s">
        <v>3765</v>
      </c>
      <c r="BS163" s="52" t="s">
        <v>7018</v>
      </c>
      <c r="BT163" s="53">
        <v>8.72E-2</v>
      </c>
      <c r="BU163" s="53" t="s">
        <v>749</v>
      </c>
      <c r="BV163" s="53" t="s">
        <v>173</v>
      </c>
      <c r="BW163" s="53" t="s">
        <v>174</v>
      </c>
      <c r="BX163" s="53" t="s">
        <v>175</v>
      </c>
      <c r="BY163" s="53" t="s">
        <v>176</v>
      </c>
      <c r="BZ163" s="53" t="s">
        <v>5938</v>
      </c>
      <c r="CA163" s="53" t="s">
        <v>233</v>
      </c>
      <c r="CJ163" s="52" t="s">
        <v>7017</v>
      </c>
      <c r="CL163" s="52" t="s">
        <v>7016</v>
      </c>
      <c r="CM163" s="53" t="s">
        <v>3869</v>
      </c>
    </row>
    <row r="164" spans="1:91" x14ac:dyDescent="0.25">
      <c r="A164" s="53">
        <v>306</v>
      </c>
      <c r="B164" s="53">
        <v>34900</v>
      </c>
      <c r="C164" s="53">
        <v>500</v>
      </c>
      <c r="D164" s="53" t="s">
        <v>386</v>
      </c>
      <c r="E164" s="53" t="s">
        <v>5611</v>
      </c>
      <c r="F164" s="53" t="s">
        <v>3784</v>
      </c>
      <c r="G164" s="53" t="s">
        <v>740</v>
      </c>
      <c r="H164" s="53" t="s">
        <v>7004</v>
      </c>
      <c r="I164" s="53">
        <v>60</v>
      </c>
      <c r="J164" s="53">
        <v>45</v>
      </c>
      <c r="K164" s="53">
        <v>40</v>
      </c>
      <c r="L164" s="53">
        <v>60</v>
      </c>
      <c r="M164" s="53">
        <v>42</v>
      </c>
      <c r="N164" s="53">
        <v>40</v>
      </c>
      <c r="O164" s="53" t="s">
        <v>84</v>
      </c>
      <c r="P164" s="53" t="s">
        <v>3781</v>
      </c>
      <c r="Q164" s="53" t="s">
        <v>84</v>
      </c>
      <c r="R164" s="53" t="s">
        <v>3781</v>
      </c>
      <c r="S164" s="52" t="s">
        <v>7015</v>
      </c>
      <c r="T164" s="53" t="s">
        <v>855</v>
      </c>
      <c r="U164" s="53" t="s">
        <v>55</v>
      </c>
      <c r="V164" s="53" t="s">
        <v>7014</v>
      </c>
      <c r="X164" s="53" t="s">
        <v>165</v>
      </c>
      <c r="Y164" s="53" t="s">
        <v>3802</v>
      </c>
      <c r="Z164" s="53">
        <v>4607092315843</v>
      </c>
      <c r="AA164" s="53" t="s">
        <v>56</v>
      </c>
      <c r="AB164" s="53">
        <v>20.7</v>
      </c>
      <c r="AC164" s="53">
        <v>0.13455</v>
      </c>
      <c r="AD164" s="53" t="s">
        <v>3776</v>
      </c>
      <c r="AE164" s="53" t="s">
        <v>3775</v>
      </c>
      <c r="AF164" s="53" t="s">
        <v>57</v>
      </c>
      <c r="AG164" s="53" t="s">
        <v>3774</v>
      </c>
      <c r="AH164" s="53" t="s">
        <v>58</v>
      </c>
      <c r="AI164" s="53" t="s">
        <v>3773</v>
      </c>
      <c r="AJ164" s="53" t="s">
        <v>59</v>
      </c>
      <c r="AK164" s="53" t="s">
        <v>59</v>
      </c>
      <c r="AL164" s="53" t="s">
        <v>76</v>
      </c>
      <c r="AM164" s="53" t="s">
        <v>5209</v>
      </c>
      <c r="AN164" s="52" t="s">
        <v>856</v>
      </c>
      <c r="AO164" s="52" t="s">
        <v>857</v>
      </c>
      <c r="AY164" s="53" t="s">
        <v>60</v>
      </c>
      <c r="AZ164" s="53" t="s">
        <v>3769</v>
      </c>
      <c r="BA164" s="53" t="s">
        <v>112</v>
      </c>
      <c r="BB164" s="53" t="s">
        <v>3853</v>
      </c>
      <c r="BC164" s="53" t="s">
        <v>62</v>
      </c>
      <c r="BD164" s="53" t="s">
        <v>3767</v>
      </c>
      <c r="BE164" s="53" t="s">
        <v>76</v>
      </c>
      <c r="BF164" s="53" t="s">
        <v>5209</v>
      </c>
      <c r="BG164" s="53" t="s">
        <v>64</v>
      </c>
      <c r="BH164" s="53" t="s">
        <v>3765</v>
      </c>
      <c r="BI164" s="53" t="s">
        <v>858</v>
      </c>
      <c r="BJ164" s="53" t="s">
        <v>858</v>
      </c>
      <c r="BK164" s="53">
        <v>60</v>
      </c>
      <c r="BL164" s="53">
        <v>3</v>
      </c>
      <c r="BM164" s="53">
        <v>40</v>
      </c>
      <c r="BN164" s="53">
        <v>11.9</v>
      </c>
      <c r="BO164" s="53" t="s">
        <v>229</v>
      </c>
      <c r="BP164" s="53" t="s">
        <v>3799</v>
      </c>
      <c r="BQ164" s="53" t="s">
        <v>230</v>
      </c>
      <c r="BR164" s="53" t="s">
        <v>3765</v>
      </c>
      <c r="BS164" s="52" t="s">
        <v>859</v>
      </c>
      <c r="BT164" s="53">
        <v>4.7199999999999999E-2</v>
      </c>
      <c r="BU164" s="53" t="s">
        <v>860</v>
      </c>
      <c r="BV164" s="53" t="s">
        <v>173</v>
      </c>
      <c r="BW164" s="53" t="s">
        <v>174</v>
      </c>
      <c r="BX164" s="53" t="s">
        <v>175</v>
      </c>
      <c r="BY164" s="53" t="s">
        <v>588</v>
      </c>
      <c r="BZ164" s="53" t="s">
        <v>80</v>
      </c>
      <c r="CA164" s="53" t="s">
        <v>80</v>
      </c>
      <c r="CJ164" s="52" t="s">
        <v>861</v>
      </c>
      <c r="CK164" s="52" t="s">
        <v>7013</v>
      </c>
      <c r="CM164" s="53" t="s">
        <v>3869</v>
      </c>
    </row>
    <row r="165" spans="1:91" ht="30" x14ac:dyDescent="0.25">
      <c r="A165" s="53">
        <v>306</v>
      </c>
      <c r="B165" s="53">
        <v>28600</v>
      </c>
      <c r="C165" s="53">
        <v>500</v>
      </c>
      <c r="D165" s="53" t="s">
        <v>386</v>
      </c>
      <c r="E165" s="53" t="s">
        <v>5611</v>
      </c>
      <c r="F165" s="53" t="s">
        <v>3784</v>
      </c>
      <c r="G165" s="53" t="s">
        <v>7012</v>
      </c>
      <c r="H165" s="53" t="s">
        <v>6999</v>
      </c>
      <c r="I165" s="53">
        <v>60</v>
      </c>
      <c r="J165" s="53">
        <v>45</v>
      </c>
      <c r="K165" s="53">
        <v>40</v>
      </c>
      <c r="L165" s="53">
        <v>60</v>
      </c>
      <c r="M165" s="53">
        <v>42</v>
      </c>
      <c r="N165" s="53">
        <v>40</v>
      </c>
      <c r="O165" s="53" t="s">
        <v>84</v>
      </c>
      <c r="P165" s="53" t="s">
        <v>3781</v>
      </c>
      <c r="Q165" s="53" t="s">
        <v>84</v>
      </c>
      <c r="R165" s="53" t="s">
        <v>3781</v>
      </c>
      <c r="S165" s="52" t="s">
        <v>7011</v>
      </c>
      <c r="T165" s="53" t="s">
        <v>3727</v>
      </c>
      <c r="U165" s="53" t="s">
        <v>55</v>
      </c>
      <c r="V165" s="53" t="s">
        <v>7010</v>
      </c>
      <c r="X165" s="53" t="s">
        <v>165</v>
      </c>
      <c r="Y165" s="53" t="s">
        <v>3802</v>
      </c>
      <c r="Z165" s="53">
        <v>4607092315850</v>
      </c>
      <c r="AA165" s="53" t="s">
        <v>56</v>
      </c>
      <c r="AB165" s="53">
        <v>20.7</v>
      </c>
      <c r="AC165" s="53">
        <v>0.13455</v>
      </c>
      <c r="AD165" s="53" t="s">
        <v>3776</v>
      </c>
      <c r="AE165" s="53" t="s">
        <v>3775</v>
      </c>
      <c r="AF165" s="53" t="s">
        <v>57</v>
      </c>
      <c r="AG165" s="53" t="s">
        <v>3774</v>
      </c>
      <c r="AH165" s="53" t="s">
        <v>58</v>
      </c>
      <c r="AI165" s="53" t="s">
        <v>3773</v>
      </c>
      <c r="AJ165" s="53" t="s">
        <v>59</v>
      </c>
      <c r="AK165" s="53" t="s">
        <v>59</v>
      </c>
      <c r="AL165" s="53" t="s">
        <v>76</v>
      </c>
      <c r="AM165" s="53" t="s">
        <v>5209</v>
      </c>
      <c r="AN165" s="52" t="s">
        <v>7009</v>
      </c>
      <c r="AO165" s="52" t="s">
        <v>7008</v>
      </c>
      <c r="AY165" s="53" t="s">
        <v>60</v>
      </c>
      <c r="AZ165" s="53" t="s">
        <v>3769</v>
      </c>
      <c r="BA165" s="53" t="s">
        <v>112</v>
      </c>
      <c r="BB165" s="53" t="s">
        <v>3853</v>
      </c>
      <c r="BC165" s="53" t="s">
        <v>62</v>
      </c>
      <c r="BD165" s="53" t="s">
        <v>3767</v>
      </c>
      <c r="BE165" s="53" t="s">
        <v>76</v>
      </c>
      <c r="BF165" s="53" t="s">
        <v>5209</v>
      </c>
      <c r="BG165" s="53" t="s">
        <v>64</v>
      </c>
      <c r="BH165" s="53" t="s">
        <v>3765</v>
      </c>
      <c r="BI165" s="53" t="s">
        <v>858</v>
      </c>
      <c r="BJ165" s="53" t="s">
        <v>858</v>
      </c>
      <c r="BK165" s="53">
        <v>60</v>
      </c>
      <c r="BL165" s="53">
        <v>3</v>
      </c>
      <c r="BM165" s="53">
        <v>40</v>
      </c>
      <c r="BN165" s="53">
        <v>11.9</v>
      </c>
      <c r="BO165" s="53" t="s">
        <v>229</v>
      </c>
      <c r="BP165" s="53" t="s">
        <v>3799</v>
      </c>
      <c r="BQ165" s="53" t="s">
        <v>230</v>
      </c>
      <c r="BR165" s="53" t="s">
        <v>3765</v>
      </c>
      <c r="BS165" s="52" t="s">
        <v>7007</v>
      </c>
      <c r="BT165" s="53">
        <v>4.7199999999999999E-2</v>
      </c>
      <c r="BU165" s="53" t="s">
        <v>860</v>
      </c>
      <c r="BV165" s="53" t="s">
        <v>173</v>
      </c>
      <c r="BW165" s="53" t="s">
        <v>174</v>
      </c>
      <c r="BX165" s="53" t="s">
        <v>175</v>
      </c>
      <c r="BY165" s="53" t="s">
        <v>588</v>
      </c>
      <c r="BZ165" s="53" t="s">
        <v>5938</v>
      </c>
      <c r="CA165" s="53" t="s">
        <v>233</v>
      </c>
      <c r="CJ165" s="52" t="s">
        <v>7006</v>
      </c>
      <c r="CL165" s="52" t="s">
        <v>7005</v>
      </c>
      <c r="CM165" s="53" t="s">
        <v>3869</v>
      </c>
    </row>
    <row r="166" spans="1:91" x14ac:dyDescent="0.25">
      <c r="A166" s="53">
        <v>306</v>
      </c>
      <c r="B166" s="53">
        <v>40000</v>
      </c>
      <c r="C166" s="53">
        <v>500</v>
      </c>
      <c r="D166" s="53" t="s">
        <v>503</v>
      </c>
      <c r="E166" s="53" t="s">
        <v>6339</v>
      </c>
      <c r="F166" s="53" t="s">
        <v>3784</v>
      </c>
      <c r="G166" s="53" t="s">
        <v>862</v>
      </c>
      <c r="H166" s="53" t="s">
        <v>7004</v>
      </c>
      <c r="I166" s="53">
        <v>80</v>
      </c>
      <c r="J166" s="53">
        <v>42.5</v>
      </c>
      <c r="K166" s="53">
        <v>40</v>
      </c>
      <c r="L166" s="53">
        <v>80</v>
      </c>
      <c r="M166" s="53">
        <v>36.5</v>
      </c>
      <c r="N166" s="53">
        <v>40</v>
      </c>
      <c r="O166" s="53" t="s">
        <v>84</v>
      </c>
      <c r="P166" s="53" t="s">
        <v>3781</v>
      </c>
      <c r="Q166" s="53" t="s">
        <v>84</v>
      </c>
      <c r="R166" s="53" t="s">
        <v>3781</v>
      </c>
      <c r="S166" s="52" t="s">
        <v>7003</v>
      </c>
      <c r="T166" s="53" t="s">
        <v>863</v>
      </c>
      <c r="U166" s="53" t="s">
        <v>55</v>
      </c>
      <c r="V166" s="53" t="s">
        <v>7002</v>
      </c>
      <c r="X166" s="53" t="s">
        <v>165</v>
      </c>
      <c r="Y166" s="53" t="s">
        <v>3802</v>
      </c>
      <c r="Z166" s="53">
        <v>4607092315577</v>
      </c>
      <c r="AA166" s="53" t="s">
        <v>56</v>
      </c>
      <c r="AB166" s="53">
        <v>22.2</v>
      </c>
      <c r="AC166" s="53">
        <v>0.17595</v>
      </c>
      <c r="AD166" s="53" t="s">
        <v>3776</v>
      </c>
      <c r="AE166" s="53" t="s">
        <v>3775</v>
      </c>
      <c r="AF166" s="53" t="s">
        <v>57</v>
      </c>
      <c r="AG166" s="53" t="s">
        <v>3774</v>
      </c>
      <c r="AH166" s="53" t="s">
        <v>58</v>
      </c>
      <c r="AI166" s="53" t="s">
        <v>3773</v>
      </c>
      <c r="AJ166" s="53" t="s">
        <v>59</v>
      </c>
      <c r="AK166" s="53" t="s">
        <v>59</v>
      </c>
      <c r="AL166" s="53" t="s">
        <v>76</v>
      </c>
      <c r="AM166" s="53" t="s">
        <v>5209</v>
      </c>
      <c r="AN166" s="52" t="s">
        <v>864</v>
      </c>
      <c r="AO166" s="52" t="s">
        <v>865</v>
      </c>
      <c r="AP166" s="52" t="s">
        <v>866</v>
      </c>
      <c r="AY166" s="53" t="s">
        <v>60</v>
      </c>
      <c r="AZ166" s="53" t="s">
        <v>3769</v>
      </c>
      <c r="BA166" s="53" t="s">
        <v>69</v>
      </c>
      <c r="BB166" s="53" t="s">
        <v>3889</v>
      </c>
      <c r="BC166" s="53" t="s">
        <v>62</v>
      </c>
      <c r="BD166" s="53" t="s">
        <v>3767</v>
      </c>
      <c r="BE166" s="53" t="s">
        <v>76</v>
      </c>
      <c r="BF166" s="53" t="s">
        <v>5209</v>
      </c>
      <c r="BG166" s="53" t="s">
        <v>64</v>
      </c>
      <c r="BH166" s="53" t="s">
        <v>3765</v>
      </c>
      <c r="BI166" s="53" t="s">
        <v>758</v>
      </c>
      <c r="BJ166" s="53" t="s">
        <v>758</v>
      </c>
      <c r="BK166" s="53">
        <v>80</v>
      </c>
      <c r="BL166" s="53">
        <v>6</v>
      </c>
      <c r="BM166" s="53">
        <v>40</v>
      </c>
      <c r="BN166" s="53">
        <v>15.6</v>
      </c>
      <c r="BO166" s="53" t="s">
        <v>229</v>
      </c>
      <c r="BP166" s="53" t="s">
        <v>3799</v>
      </c>
      <c r="BQ166" s="53" t="s">
        <v>230</v>
      </c>
      <c r="BR166" s="53" t="s">
        <v>3765</v>
      </c>
      <c r="BS166" s="52" t="s">
        <v>867</v>
      </c>
      <c r="BT166" s="53">
        <v>7.3800000000000004E-2</v>
      </c>
      <c r="BU166" s="53" t="s">
        <v>760</v>
      </c>
      <c r="BV166" s="53" t="s">
        <v>173</v>
      </c>
      <c r="BW166" s="53" t="s">
        <v>174</v>
      </c>
      <c r="BX166" s="53" t="s">
        <v>175</v>
      </c>
      <c r="BY166" s="53" t="s">
        <v>176</v>
      </c>
      <c r="BZ166" s="53" t="s">
        <v>80</v>
      </c>
      <c r="CA166" s="53" t="s">
        <v>80</v>
      </c>
      <c r="CJ166" s="52" t="s">
        <v>868</v>
      </c>
      <c r="CK166" s="52" t="s">
        <v>7001</v>
      </c>
      <c r="CM166" s="53" t="s">
        <v>3869</v>
      </c>
    </row>
    <row r="167" spans="1:91" ht="30" x14ac:dyDescent="0.25">
      <c r="A167" s="53">
        <v>306</v>
      </c>
      <c r="B167" s="53">
        <v>34700</v>
      </c>
      <c r="C167" s="53">
        <v>500</v>
      </c>
      <c r="D167" s="53" t="s">
        <v>503</v>
      </c>
      <c r="E167" s="53" t="s">
        <v>6339</v>
      </c>
      <c r="F167" s="53" t="s">
        <v>3784</v>
      </c>
      <c r="G167" s="53" t="s">
        <v>7000</v>
      </c>
      <c r="H167" s="53" t="s">
        <v>6999</v>
      </c>
      <c r="I167" s="53">
        <v>80</v>
      </c>
      <c r="J167" s="53">
        <v>42.5</v>
      </c>
      <c r="K167" s="53">
        <v>40</v>
      </c>
      <c r="L167" s="53">
        <v>80</v>
      </c>
      <c r="M167" s="53">
        <v>36.5</v>
      </c>
      <c r="N167" s="53">
        <v>40</v>
      </c>
      <c r="O167" s="53" t="s">
        <v>84</v>
      </c>
      <c r="P167" s="53" t="s">
        <v>3781</v>
      </c>
      <c r="Q167" s="53" t="s">
        <v>84</v>
      </c>
      <c r="R167" s="53" t="s">
        <v>3781</v>
      </c>
      <c r="S167" s="52" t="s">
        <v>6998</v>
      </c>
      <c r="T167" s="53" t="s">
        <v>3728</v>
      </c>
      <c r="U167" s="53" t="s">
        <v>55</v>
      </c>
      <c r="V167" s="53" t="s">
        <v>6997</v>
      </c>
      <c r="X167" s="53" t="s">
        <v>165</v>
      </c>
      <c r="Y167" s="53" t="s">
        <v>3802</v>
      </c>
      <c r="Z167" s="53">
        <v>4607092315584</v>
      </c>
      <c r="AA167" s="53" t="s">
        <v>56</v>
      </c>
      <c r="AB167" s="53">
        <v>22</v>
      </c>
      <c r="AC167" s="53">
        <v>0.17595</v>
      </c>
      <c r="AD167" s="53" t="s">
        <v>3776</v>
      </c>
      <c r="AE167" s="53" t="s">
        <v>3775</v>
      </c>
      <c r="AF167" s="53" t="s">
        <v>57</v>
      </c>
      <c r="AG167" s="53" t="s">
        <v>3774</v>
      </c>
      <c r="AH167" s="53" t="s">
        <v>58</v>
      </c>
      <c r="AI167" s="53" t="s">
        <v>3773</v>
      </c>
      <c r="AJ167" s="53" t="s">
        <v>59</v>
      </c>
      <c r="AK167" s="53" t="s">
        <v>59</v>
      </c>
      <c r="AL167" s="53" t="s">
        <v>76</v>
      </c>
      <c r="AM167" s="53" t="s">
        <v>5209</v>
      </c>
      <c r="AN167" s="52" t="s">
        <v>6996</v>
      </c>
      <c r="AO167" s="52" t="s">
        <v>6995</v>
      </c>
      <c r="AP167" s="52" t="s">
        <v>6994</v>
      </c>
      <c r="AQ167" s="52" t="s">
        <v>6993</v>
      </c>
      <c r="AY167" s="53" t="s">
        <v>60</v>
      </c>
      <c r="AZ167" s="53" t="s">
        <v>3769</v>
      </c>
      <c r="BA167" s="53" t="s">
        <v>69</v>
      </c>
      <c r="BB167" s="53" t="s">
        <v>3889</v>
      </c>
      <c r="BC167" s="53" t="s">
        <v>62</v>
      </c>
      <c r="BD167" s="53" t="s">
        <v>3767</v>
      </c>
      <c r="BE167" s="53" t="s">
        <v>76</v>
      </c>
      <c r="BF167" s="53" t="s">
        <v>5209</v>
      </c>
      <c r="BG167" s="53" t="s">
        <v>64</v>
      </c>
      <c r="BH167" s="53" t="s">
        <v>3765</v>
      </c>
      <c r="BI167" s="53" t="s">
        <v>758</v>
      </c>
      <c r="BJ167" s="53" t="s">
        <v>758</v>
      </c>
      <c r="BK167" s="53">
        <v>80</v>
      </c>
      <c r="BL167" s="53">
        <v>6</v>
      </c>
      <c r="BM167" s="53">
        <v>40</v>
      </c>
      <c r="BN167" s="53">
        <v>15.6</v>
      </c>
      <c r="BO167" s="53" t="s">
        <v>229</v>
      </c>
      <c r="BP167" s="53" t="s">
        <v>3799</v>
      </c>
      <c r="BQ167" s="53" t="s">
        <v>230</v>
      </c>
      <c r="BR167" s="53" t="s">
        <v>3765</v>
      </c>
      <c r="BS167" s="52" t="s">
        <v>6992</v>
      </c>
      <c r="BT167" s="53">
        <v>7.3800000000000004E-2</v>
      </c>
      <c r="BU167" s="53" t="s">
        <v>760</v>
      </c>
      <c r="BV167" s="53" t="s">
        <v>173</v>
      </c>
      <c r="BW167" s="53" t="s">
        <v>174</v>
      </c>
      <c r="BX167" s="53" t="s">
        <v>175</v>
      </c>
      <c r="BY167" s="53" t="s">
        <v>176</v>
      </c>
      <c r="BZ167" s="53" t="s">
        <v>5938</v>
      </c>
      <c r="CA167" s="53" t="s">
        <v>233</v>
      </c>
      <c r="CJ167" s="52" t="s">
        <v>6991</v>
      </c>
      <c r="CL167" s="52" t="s">
        <v>6990</v>
      </c>
      <c r="CM167" s="53" t="s">
        <v>3869</v>
      </c>
    </row>
    <row r="168" spans="1:91" ht="30" x14ac:dyDescent="0.25">
      <c r="A168" s="53">
        <v>307</v>
      </c>
      <c r="B168" s="53">
        <v>97000</v>
      </c>
      <c r="C168" s="53">
        <v>500</v>
      </c>
      <c r="D168" s="53" t="s">
        <v>6981</v>
      </c>
      <c r="E168" s="53" t="s">
        <v>5421</v>
      </c>
      <c r="F168" s="53" t="s">
        <v>3784</v>
      </c>
      <c r="G168" s="53" t="s">
        <v>6989</v>
      </c>
      <c r="H168" s="53" t="s">
        <v>6979</v>
      </c>
      <c r="I168" s="53">
        <v>92</v>
      </c>
      <c r="J168" s="53">
        <v>52</v>
      </c>
      <c r="K168" s="53">
        <v>45</v>
      </c>
      <c r="L168" s="53">
        <v>91.5</v>
      </c>
      <c r="M168" s="53">
        <v>50.5</v>
      </c>
      <c r="N168" s="53">
        <v>45</v>
      </c>
      <c r="O168" s="53" t="s">
        <v>84</v>
      </c>
      <c r="P168" s="53" t="s">
        <v>3781</v>
      </c>
      <c r="Q168" s="53" t="s">
        <v>84</v>
      </c>
      <c r="R168" s="53" t="s">
        <v>3781</v>
      </c>
      <c r="S168" s="52" t="s">
        <v>6988</v>
      </c>
      <c r="T168" s="53" t="s">
        <v>3758</v>
      </c>
      <c r="U168" s="53" t="s">
        <v>55</v>
      </c>
      <c r="V168" s="53" t="s">
        <v>3758</v>
      </c>
      <c r="X168" s="53" t="s">
        <v>165</v>
      </c>
      <c r="Y168" s="53" t="s">
        <v>3802</v>
      </c>
      <c r="Z168" s="53">
        <v>4620017600237</v>
      </c>
      <c r="AA168" s="53" t="s">
        <v>56</v>
      </c>
      <c r="AB168" s="53">
        <v>38</v>
      </c>
      <c r="AC168" s="53">
        <v>0.3201</v>
      </c>
      <c r="AD168" s="53" t="s">
        <v>3776</v>
      </c>
      <c r="AE168" s="53" t="s">
        <v>3775</v>
      </c>
      <c r="AF168" s="53" t="s">
        <v>869</v>
      </c>
      <c r="AG168" s="53" t="s">
        <v>4903</v>
      </c>
      <c r="AH168" s="53" t="s">
        <v>58</v>
      </c>
      <c r="AI168" s="53" t="s">
        <v>3773</v>
      </c>
      <c r="AJ168" s="53" t="s">
        <v>6880</v>
      </c>
      <c r="AK168" s="53" t="s">
        <v>6880</v>
      </c>
      <c r="AL168" s="53" t="s">
        <v>76</v>
      </c>
      <c r="AM168" s="53" t="s">
        <v>5209</v>
      </c>
      <c r="AN168" s="52" t="s">
        <v>6987</v>
      </c>
      <c r="AO168" s="52" t="s">
        <v>6986</v>
      </c>
      <c r="AP168" s="52" t="s">
        <v>6985</v>
      </c>
      <c r="AY168" s="53" t="s">
        <v>60</v>
      </c>
      <c r="AZ168" s="53" t="s">
        <v>3769</v>
      </c>
      <c r="BA168" s="53" t="s">
        <v>61</v>
      </c>
      <c r="BB168" s="53" t="s">
        <v>3800</v>
      </c>
      <c r="BC168" s="53" t="s">
        <v>62</v>
      </c>
      <c r="BD168" s="53" t="s">
        <v>3767</v>
      </c>
      <c r="BE168" s="53" t="s">
        <v>76</v>
      </c>
      <c r="BF168" s="53" t="s">
        <v>5209</v>
      </c>
      <c r="BG168" s="53" t="s">
        <v>64</v>
      </c>
      <c r="BH168" s="53" t="s">
        <v>3765</v>
      </c>
      <c r="BI168" s="53" t="s">
        <v>870</v>
      </c>
      <c r="BJ168" s="53" t="s">
        <v>870</v>
      </c>
      <c r="BK168" s="53">
        <v>92</v>
      </c>
      <c r="BL168" s="53">
        <v>1.5</v>
      </c>
      <c r="BM168" s="53">
        <v>45</v>
      </c>
      <c r="BN168" s="53">
        <v>17.2</v>
      </c>
      <c r="BO168" s="53" t="s">
        <v>229</v>
      </c>
      <c r="BP168" s="53" t="s">
        <v>3799</v>
      </c>
      <c r="BQ168" s="53" t="s">
        <v>230</v>
      </c>
      <c r="BR168" s="53" t="s">
        <v>3765</v>
      </c>
      <c r="BS168" s="52" t="s">
        <v>6984</v>
      </c>
      <c r="BT168" s="53">
        <v>0.10249999999999999</v>
      </c>
      <c r="BU168" s="53" t="s">
        <v>871</v>
      </c>
      <c r="BV168" s="53" t="s">
        <v>173</v>
      </c>
      <c r="BW168" s="53" t="s">
        <v>231</v>
      </c>
      <c r="BX168" s="53" t="s">
        <v>231</v>
      </c>
      <c r="BY168" s="53" t="s">
        <v>588</v>
      </c>
      <c r="BZ168" s="53" t="s">
        <v>80</v>
      </c>
      <c r="CA168" s="53" t="s">
        <v>80</v>
      </c>
      <c r="CJ168" s="52" t="s">
        <v>6983</v>
      </c>
      <c r="CK168" s="52" t="s">
        <v>6982</v>
      </c>
      <c r="CM168" s="53" t="s">
        <v>3869</v>
      </c>
    </row>
    <row r="169" spans="1:91" ht="30" x14ac:dyDescent="0.25">
      <c r="A169" s="53">
        <v>307</v>
      </c>
      <c r="B169" s="53">
        <v>87500</v>
      </c>
      <c r="C169" s="53">
        <v>500</v>
      </c>
      <c r="D169" s="53" t="s">
        <v>6981</v>
      </c>
      <c r="E169" s="53" t="s">
        <v>5421</v>
      </c>
      <c r="F169" s="53" t="s">
        <v>3784</v>
      </c>
      <c r="G169" s="53" t="s">
        <v>6980</v>
      </c>
      <c r="H169" s="53" t="s">
        <v>6979</v>
      </c>
      <c r="I169" s="53">
        <v>92</v>
      </c>
      <c r="J169" s="53">
        <v>52</v>
      </c>
      <c r="K169" s="53">
        <v>45</v>
      </c>
      <c r="L169" s="53">
        <v>91.5</v>
      </c>
      <c r="M169" s="53">
        <v>50.5</v>
      </c>
      <c r="N169" s="53">
        <v>45</v>
      </c>
      <c r="O169" s="53" t="s">
        <v>84</v>
      </c>
      <c r="P169" s="53" t="s">
        <v>3781</v>
      </c>
      <c r="Q169" s="53" t="s">
        <v>72</v>
      </c>
      <c r="R169" s="53" t="s">
        <v>73</v>
      </c>
      <c r="S169" s="52" t="s">
        <v>6978</v>
      </c>
      <c r="T169" s="53" t="s">
        <v>3759</v>
      </c>
      <c r="U169" s="53" t="s">
        <v>55</v>
      </c>
      <c r="V169" s="53" t="s">
        <v>3759</v>
      </c>
      <c r="X169" s="53" t="s">
        <v>165</v>
      </c>
      <c r="Y169" s="53" t="s">
        <v>3802</v>
      </c>
      <c r="Z169" s="53">
        <v>4620017601999</v>
      </c>
      <c r="AA169" s="53" t="s">
        <v>56</v>
      </c>
      <c r="AB169" s="53">
        <v>38</v>
      </c>
      <c r="AC169" s="53">
        <v>0.3201</v>
      </c>
      <c r="AD169" s="53" t="s">
        <v>3776</v>
      </c>
      <c r="AE169" s="53" t="s">
        <v>3775</v>
      </c>
      <c r="AF169" s="53" t="s">
        <v>869</v>
      </c>
      <c r="AG169" s="53" t="s">
        <v>4903</v>
      </c>
      <c r="AH169" s="53" t="s">
        <v>58</v>
      </c>
      <c r="AI169" s="53" t="s">
        <v>3773</v>
      </c>
      <c r="AJ169" s="53" t="s">
        <v>6880</v>
      </c>
      <c r="AK169" s="53" t="s">
        <v>6880</v>
      </c>
      <c r="AL169" s="53" t="s">
        <v>76</v>
      </c>
      <c r="AM169" s="53" t="s">
        <v>5209</v>
      </c>
      <c r="AN169" s="52" t="s">
        <v>6977</v>
      </c>
      <c r="AO169" s="52" t="s">
        <v>6976</v>
      </c>
      <c r="AP169" s="52" t="s">
        <v>6975</v>
      </c>
      <c r="AY169" s="53" t="s">
        <v>60</v>
      </c>
      <c r="AZ169" s="53" t="s">
        <v>3769</v>
      </c>
      <c r="BA169" s="53" t="s">
        <v>61</v>
      </c>
      <c r="BB169" s="53" t="s">
        <v>3800</v>
      </c>
      <c r="BC169" s="53" t="s">
        <v>62</v>
      </c>
      <c r="BD169" s="53" t="s">
        <v>3767</v>
      </c>
      <c r="BE169" s="53" t="s">
        <v>769</v>
      </c>
      <c r="BF169" s="53" t="s">
        <v>6898</v>
      </c>
      <c r="BG169" s="53" t="s">
        <v>64</v>
      </c>
      <c r="BH169" s="53" t="s">
        <v>3765</v>
      </c>
      <c r="BI169" s="53" t="s">
        <v>870</v>
      </c>
      <c r="BJ169" s="53" t="s">
        <v>870</v>
      </c>
      <c r="BK169" s="53">
        <v>92</v>
      </c>
      <c r="BL169" s="53">
        <v>1.5</v>
      </c>
      <c r="BM169" s="53">
        <v>45</v>
      </c>
      <c r="BN169" s="53">
        <v>17.2</v>
      </c>
      <c r="BO169" s="53" t="s">
        <v>229</v>
      </c>
      <c r="BP169" s="53" t="s">
        <v>3799</v>
      </c>
      <c r="BQ169" s="53" t="s">
        <v>230</v>
      </c>
      <c r="BR169" s="53" t="s">
        <v>3765</v>
      </c>
      <c r="BS169" s="52" t="s">
        <v>6974</v>
      </c>
      <c r="BT169" s="53">
        <v>0.10249999999999999</v>
      </c>
      <c r="BU169" s="53" t="s">
        <v>871</v>
      </c>
      <c r="BV169" s="53" t="s">
        <v>173</v>
      </c>
      <c r="BW169" s="53" t="s">
        <v>231</v>
      </c>
      <c r="BX169" s="53" t="s">
        <v>231</v>
      </c>
      <c r="BY169" s="53" t="s">
        <v>588</v>
      </c>
      <c r="BZ169" s="53" t="s">
        <v>5824</v>
      </c>
      <c r="CA169" s="53" t="s">
        <v>770</v>
      </c>
      <c r="CJ169" s="52" t="s">
        <v>6973</v>
      </c>
      <c r="CK169" s="52" t="s">
        <v>6972</v>
      </c>
      <c r="CM169" s="53" t="s">
        <v>3869</v>
      </c>
    </row>
    <row r="170" spans="1:91" ht="30" x14ac:dyDescent="0.25">
      <c r="A170" s="53">
        <v>307</v>
      </c>
      <c r="B170" s="53">
        <v>97000</v>
      </c>
      <c r="C170" s="53">
        <v>500</v>
      </c>
      <c r="D170" s="53" t="s">
        <v>6962</v>
      </c>
      <c r="E170" s="53" t="s">
        <v>5421</v>
      </c>
      <c r="F170" s="53" t="s">
        <v>3784</v>
      </c>
      <c r="G170" s="53" t="s">
        <v>6971</v>
      </c>
      <c r="H170" s="53" t="s">
        <v>6960</v>
      </c>
      <c r="I170" s="53">
        <v>92</v>
      </c>
      <c r="J170" s="53">
        <v>52</v>
      </c>
      <c r="K170" s="53">
        <v>45</v>
      </c>
      <c r="L170" s="53">
        <v>91.5</v>
      </c>
      <c r="M170" s="53">
        <v>50.5</v>
      </c>
      <c r="N170" s="53">
        <v>45</v>
      </c>
      <c r="O170" s="53" t="s">
        <v>84</v>
      </c>
      <c r="P170" s="53" t="s">
        <v>3781</v>
      </c>
      <c r="Q170" s="53" t="s">
        <v>84</v>
      </c>
      <c r="R170" s="53" t="s">
        <v>3781</v>
      </c>
      <c r="S170" s="52" t="s">
        <v>6970</v>
      </c>
      <c r="T170" s="53" t="s">
        <v>3760</v>
      </c>
      <c r="U170" s="53" t="s">
        <v>55</v>
      </c>
      <c r="V170" s="53" t="s">
        <v>3760</v>
      </c>
      <c r="X170" s="53" t="s">
        <v>165</v>
      </c>
      <c r="Y170" s="53" t="s">
        <v>3802</v>
      </c>
      <c r="Z170" s="53">
        <v>4620017600220</v>
      </c>
      <c r="AA170" s="53" t="s">
        <v>56</v>
      </c>
      <c r="AB170" s="53">
        <v>38</v>
      </c>
      <c r="AC170" s="53">
        <v>0.26674999999999999</v>
      </c>
      <c r="AD170" s="53" t="s">
        <v>3776</v>
      </c>
      <c r="AE170" s="53" t="s">
        <v>3775</v>
      </c>
      <c r="AF170" s="53" t="s">
        <v>579</v>
      </c>
      <c r="AG170" s="53" t="s">
        <v>4895</v>
      </c>
      <c r="AH170" s="53" t="s">
        <v>58</v>
      </c>
      <c r="AI170" s="53" t="s">
        <v>3773</v>
      </c>
      <c r="AJ170" s="53" t="s">
        <v>6880</v>
      </c>
      <c r="AK170" s="53" t="s">
        <v>6880</v>
      </c>
      <c r="AL170" s="53" t="s">
        <v>76</v>
      </c>
      <c r="AM170" s="53" t="s">
        <v>5209</v>
      </c>
      <c r="AN170" s="52" t="s">
        <v>6969</v>
      </c>
      <c r="AO170" s="52" t="s">
        <v>6968</v>
      </c>
      <c r="AP170" s="52" t="s">
        <v>6967</v>
      </c>
      <c r="AQ170" s="52" t="s">
        <v>6966</v>
      </c>
      <c r="AY170" s="53" t="s">
        <v>60</v>
      </c>
      <c r="AZ170" s="53" t="s">
        <v>3769</v>
      </c>
      <c r="BA170" s="53" t="s">
        <v>61</v>
      </c>
      <c r="BB170" s="53" t="s">
        <v>3800</v>
      </c>
      <c r="BC170" s="53" t="s">
        <v>62</v>
      </c>
      <c r="BD170" s="53" t="s">
        <v>3767</v>
      </c>
      <c r="BE170" s="53" t="s">
        <v>76</v>
      </c>
      <c r="BF170" s="53" t="s">
        <v>5209</v>
      </c>
      <c r="BG170" s="53" t="s">
        <v>64</v>
      </c>
      <c r="BH170" s="53" t="s">
        <v>3765</v>
      </c>
      <c r="BI170" s="53" t="s">
        <v>872</v>
      </c>
      <c r="BJ170" s="53" t="s">
        <v>872</v>
      </c>
      <c r="BK170" s="53">
        <v>92</v>
      </c>
      <c r="BL170" s="53">
        <v>1.5</v>
      </c>
      <c r="BM170" s="53">
        <v>45</v>
      </c>
      <c r="BN170" s="53">
        <v>17.2</v>
      </c>
      <c r="BO170" s="53" t="s">
        <v>229</v>
      </c>
      <c r="BP170" s="53" t="s">
        <v>3799</v>
      </c>
      <c r="BQ170" s="53" t="s">
        <v>230</v>
      </c>
      <c r="BR170" s="53" t="s">
        <v>3765</v>
      </c>
      <c r="BS170" s="52" t="s">
        <v>6965</v>
      </c>
      <c r="BT170" s="53">
        <v>0.10249999999999999</v>
      </c>
      <c r="BU170" s="53" t="s">
        <v>873</v>
      </c>
      <c r="BV170" s="53" t="s">
        <v>173</v>
      </c>
      <c r="BW170" s="53" t="s">
        <v>231</v>
      </c>
      <c r="BX170" s="53" t="s">
        <v>231</v>
      </c>
      <c r="BY170" s="53" t="s">
        <v>588</v>
      </c>
      <c r="BZ170" s="53" t="s">
        <v>80</v>
      </c>
      <c r="CA170" s="53" t="s">
        <v>80</v>
      </c>
      <c r="CJ170" s="52" t="s">
        <v>6964</v>
      </c>
      <c r="CK170" s="52" t="s">
        <v>6963</v>
      </c>
      <c r="CM170" s="53" t="s">
        <v>3869</v>
      </c>
    </row>
    <row r="171" spans="1:91" ht="30" x14ac:dyDescent="0.25">
      <c r="A171" s="53">
        <v>307</v>
      </c>
      <c r="B171" s="53">
        <v>87500</v>
      </c>
      <c r="C171" s="53">
        <v>500</v>
      </c>
      <c r="D171" s="53" t="s">
        <v>6962</v>
      </c>
      <c r="E171" s="53" t="s">
        <v>5421</v>
      </c>
      <c r="F171" s="53" t="s">
        <v>3784</v>
      </c>
      <c r="G171" s="53" t="s">
        <v>6961</v>
      </c>
      <c r="H171" s="53" t="s">
        <v>6960</v>
      </c>
      <c r="I171" s="53">
        <v>92</v>
      </c>
      <c r="J171" s="53">
        <v>52</v>
      </c>
      <c r="K171" s="53">
        <v>45</v>
      </c>
      <c r="L171" s="53">
        <v>91.5</v>
      </c>
      <c r="M171" s="53">
        <v>50.5</v>
      </c>
      <c r="N171" s="53">
        <v>45</v>
      </c>
      <c r="O171" s="53" t="s">
        <v>84</v>
      </c>
      <c r="P171" s="53" t="s">
        <v>3781</v>
      </c>
      <c r="Q171" s="53" t="s">
        <v>72</v>
      </c>
      <c r="R171" s="53" t="s">
        <v>73</v>
      </c>
      <c r="S171" s="52" t="s">
        <v>6959</v>
      </c>
      <c r="T171" s="53" t="s">
        <v>3761</v>
      </c>
      <c r="U171" s="53" t="s">
        <v>55</v>
      </c>
      <c r="V171" s="53" t="s">
        <v>3761</v>
      </c>
      <c r="X171" s="53" t="s">
        <v>165</v>
      </c>
      <c r="Y171" s="53" t="s">
        <v>3802</v>
      </c>
      <c r="Z171" s="53">
        <v>4620017602002</v>
      </c>
      <c r="AA171" s="53" t="s">
        <v>56</v>
      </c>
      <c r="AB171" s="53">
        <v>38</v>
      </c>
      <c r="AC171" s="53">
        <v>0.26674999999999999</v>
      </c>
      <c r="AD171" s="53" t="s">
        <v>3776</v>
      </c>
      <c r="AE171" s="53" t="s">
        <v>3775</v>
      </c>
      <c r="AF171" s="53" t="s">
        <v>579</v>
      </c>
      <c r="AG171" s="53" t="s">
        <v>4895</v>
      </c>
      <c r="AH171" s="53" t="s">
        <v>58</v>
      </c>
      <c r="AI171" s="53" t="s">
        <v>3773</v>
      </c>
      <c r="AJ171" s="53" t="s">
        <v>6880</v>
      </c>
      <c r="AK171" s="53" t="s">
        <v>6880</v>
      </c>
      <c r="AL171" s="53" t="s">
        <v>76</v>
      </c>
      <c r="AM171" s="53" t="s">
        <v>5209</v>
      </c>
      <c r="AN171" s="52" t="s">
        <v>6958</v>
      </c>
      <c r="AO171" s="52" t="s">
        <v>6957</v>
      </c>
      <c r="AP171" s="52" t="s">
        <v>6956</v>
      </c>
      <c r="AY171" s="53" t="s">
        <v>60</v>
      </c>
      <c r="AZ171" s="53" t="s">
        <v>3769</v>
      </c>
      <c r="BA171" s="53" t="s">
        <v>61</v>
      </c>
      <c r="BB171" s="53" t="s">
        <v>3800</v>
      </c>
      <c r="BC171" s="53" t="s">
        <v>62</v>
      </c>
      <c r="BD171" s="53" t="s">
        <v>3767</v>
      </c>
      <c r="BE171" s="53" t="s">
        <v>769</v>
      </c>
      <c r="BF171" s="53" t="s">
        <v>6898</v>
      </c>
      <c r="BG171" s="53" t="s">
        <v>64</v>
      </c>
      <c r="BH171" s="53" t="s">
        <v>3765</v>
      </c>
      <c r="BI171" s="53" t="s">
        <v>872</v>
      </c>
      <c r="BJ171" s="53" t="s">
        <v>872</v>
      </c>
      <c r="BK171" s="53">
        <v>92</v>
      </c>
      <c r="BL171" s="53">
        <v>1.5</v>
      </c>
      <c r="BM171" s="53">
        <v>45</v>
      </c>
      <c r="BN171" s="53">
        <v>17.2</v>
      </c>
      <c r="BO171" s="53" t="s">
        <v>229</v>
      </c>
      <c r="BP171" s="53" t="s">
        <v>3799</v>
      </c>
      <c r="BQ171" s="53" t="s">
        <v>230</v>
      </c>
      <c r="BR171" s="53" t="s">
        <v>3765</v>
      </c>
      <c r="BS171" s="52" t="s">
        <v>6955</v>
      </c>
      <c r="BT171" s="53">
        <v>0.10249999999999999</v>
      </c>
      <c r="BU171" s="53" t="s">
        <v>873</v>
      </c>
      <c r="BV171" s="53" t="s">
        <v>173</v>
      </c>
      <c r="BW171" s="53" t="s">
        <v>231</v>
      </c>
      <c r="BX171" s="53" t="s">
        <v>231</v>
      </c>
      <c r="BY171" s="53" t="s">
        <v>588</v>
      </c>
      <c r="BZ171" s="53" t="s">
        <v>5824</v>
      </c>
      <c r="CA171" s="53" t="s">
        <v>770</v>
      </c>
      <c r="CJ171" s="52" t="s">
        <v>6954</v>
      </c>
      <c r="CK171" s="52" t="s">
        <v>6953</v>
      </c>
      <c r="CM171" s="53" t="s">
        <v>3869</v>
      </c>
    </row>
    <row r="172" spans="1:91" ht="30" x14ac:dyDescent="0.25">
      <c r="A172" s="53">
        <v>307</v>
      </c>
      <c r="B172" s="53">
        <v>120400</v>
      </c>
      <c r="C172" s="53">
        <v>500</v>
      </c>
      <c r="D172" s="53" t="s">
        <v>777</v>
      </c>
      <c r="E172" s="53" t="s">
        <v>5634</v>
      </c>
      <c r="F172" s="53" t="s">
        <v>3784</v>
      </c>
      <c r="G172" s="53" t="s">
        <v>6952</v>
      </c>
      <c r="H172" s="53" t="s">
        <v>6883</v>
      </c>
      <c r="I172" s="53">
        <v>122</v>
      </c>
      <c r="J172" s="53">
        <v>52</v>
      </c>
      <c r="K172" s="53">
        <v>45</v>
      </c>
      <c r="L172" s="53">
        <v>121.5</v>
      </c>
      <c r="M172" s="53">
        <v>50.5</v>
      </c>
      <c r="N172" s="53">
        <v>45</v>
      </c>
      <c r="O172" s="53" t="s">
        <v>84</v>
      </c>
      <c r="P172" s="53" t="s">
        <v>3781</v>
      </c>
      <c r="Q172" s="53" t="s">
        <v>72</v>
      </c>
      <c r="R172" s="53" t="s">
        <v>73</v>
      </c>
      <c r="S172" s="52" t="s">
        <v>6951</v>
      </c>
      <c r="T172" s="53" t="s">
        <v>3757</v>
      </c>
      <c r="U172" s="53" t="s">
        <v>55</v>
      </c>
      <c r="V172" s="53" t="s">
        <v>3757</v>
      </c>
      <c r="X172" s="53" t="s">
        <v>165</v>
      </c>
      <c r="Y172" s="53" t="s">
        <v>3802</v>
      </c>
      <c r="Z172" s="53">
        <v>4620017601982</v>
      </c>
      <c r="AA172" s="53" t="s">
        <v>56</v>
      </c>
      <c r="AB172" s="53">
        <v>52.4</v>
      </c>
      <c r="AC172" s="53">
        <v>0.378</v>
      </c>
      <c r="AD172" s="53" t="s">
        <v>3776</v>
      </c>
      <c r="AE172" s="53" t="s">
        <v>3775</v>
      </c>
      <c r="AF172" s="53" t="s">
        <v>57</v>
      </c>
      <c r="AG172" s="53" t="s">
        <v>3774</v>
      </c>
      <c r="AH172" s="53" t="s">
        <v>58</v>
      </c>
      <c r="AI172" s="53" t="s">
        <v>3773</v>
      </c>
      <c r="AJ172" s="53" t="s">
        <v>6880</v>
      </c>
      <c r="AK172" s="53" t="s">
        <v>6880</v>
      </c>
      <c r="AL172" s="53" t="s">
        <v>76</v>
      </c>
      <c r="AM172" s="53" t="s">
        <v>5209</v>
      </c>
      <c r="AN172" s="52" t="s">
        <v>6950</v>
      </c>
      <c r="AO172" s="52" t="s">
        <v>6949</v>
      </c>
      <c r="AP172" s="52" t="s">
        <v>6948</v>
      </c>
      <c r="AQ172" s="52" t="s">
        <v>6947</v>
      </c>
      <c r="AR172" s="52" t="s">
        <v>6946</v>
      </c>
      <c r="AY172" s="53" t="s">
        <v>60</v>
      </c>
      <c r="AZ172" s="53" t="s">
        <v>3769</v>
      </c>
      <c r="BA172" s="53" t="s">
        <v>61</v>
      </c>
      <c r="BB172" s="53" t="s">
        <v>3800</v>
      </c>
      <c r="BC172" s="53" t="s">
        <v>62</v>
      </c>
      <c r="BD172" s="53" t="s">
        <v>3767</v>
      </c>
      <c r="BE172" s="53" t="s">
        <v>769</v>
      </c>
      <c r="BF172" s="53" t="s">
        <v>6898</v>
      </c>
      <c r="BG172" s="53" t="s">
        <v>64</v>
      </c>
      <c r="BH172" s="53" t="s">
        <v>3765</v>
      </c>
      <c r="BI172" s="53" t="s">
        <v>874</v>
      </c>
      <c r="BJ172" s="53" t="s">
        <v>5631</v>
      </c>
      <c r="BK172" s="53">
        <v>122</v>
      </c>
      <c r="BL172" s="53">
        <v>1.5</v>
      </c>
      <c r="BM172" s="53">
        <v>45</v>
      </c>
      <c r="BN172" s="53">
        <v>24.48</v>
      </c>
      <c r="BO172" s="53" t="s">
        <v>229</v>
      </c>
      <c r="BP172" s="53" t="s">
        <v>3799</v>
      </c>
      <c r="BQ172" s="53" t="s">
        <v>230</v>
      </c>
      <c r="BR172" s="53" t="s">
        <v>3765</v>
      </c>
      <c r="BS172" s="52" t="s">
        <v>6945</v>
      </c>
      <c r="BT172" s="53">
        <v>0.13059999999999999</v>
      </c>
      <c r="BU172" s="53" t="s">
        <v>875</v>
      </c>
      <c r="BV172" s="53" t="s">
        <v>173</v>
      </c>
      <c r="BW172" s="53" t="s">
        <v>231</v>
      </c>
      <c r="BX172" s="53" t="s">
        <v>231</v>
      </c>
      <c r="BY172" s="53" t="s">
        <v>588</v>
      </c>
      <c r="BZ172" s="53" t="s">
        <v>5824</v>
      </c>
      <c r="CA172" s="53" t="s">
        <v>770</v>
      </c>
      <c r="CJ172" s="52" t="s">
        <v>6944</v>
      </c>
      <c r="CK172" s="52" t="s">
        <v>6943</v>
      </c>
      <c r="CM172" s="53" t="s">
        <v>3869</v>
      </c>
    </row>
    <row r="173" spans="1:91" x14ac:dyDescent="0.25">
      <c r="A173" s="53">
        <v>307</v>
      </c>
      <c r="B173" s="53">
        <v>63500</v>
      </c>
      <c r="C173" s="53">
        <v>400</v>
      </c>
      <c r="D173" s="53" t="s">
        <v>6942</v>
      </c>
      <c r="E173" s="53" t="s">
        <v>6941</v>
      </c>
      <c r="F173" s="53" t="s">
        <v>3784</v>
      </c>
      <c r="G173" s="53" t="s">
        <v>6931</v>
      </c>
      <c r="H173" s="53" t="s">
        <v>6930</v>
      </c>
      <c r="I173" s="53">
        <v>120</v>
      </c>
      <c r="J173" s="53">
        <v>3.5</v>
      </c>
      <c r="K173" s="53">
        <v>70</v>
      </c>
      <c r="L173" s="53">
        <v>120</v>
      </c>
      <c r="M173" s="53">
        <v>3.5</v>
      </c>
      <c r="N173" s="53">
        <v>70</v>
      </c>
      <c r="Q173" s="53" t="s">
        <v>54</v>
      </c>
      <c r="R173" s="53" t="s">
        <v>5105</v>
      </c>
      <c r="S173" s="52" t="s">
        <v>6940</v>
      </c>
      <c r="T173" s="53" t="s">
        <v>3750</v>
      </c>
      <c r="U173" s="53" t="s">
        <v>55</v>
      </c>
      <c r="V173" s="53" t="s">
        <v>6939</v>
      </c>
      <c r="X173" s="53" t="s">
        <v>54</v>
      </c>
      <c r="Y173" s="53" t="s">
        <v>5105</v>
      </c>
      <c r="Z173" s="53">
        <v>4620017600268</v>
      </c>
      <c r="AA173" s="53" t="s">
        <v>56</v>
      </c>
      <c r="AB173" s="53">
        <v>28.3</v>
      </c>
      <c r="AC173" s="53">
        <v>7.3342500000000005E-2</v>
      </c>
      <c r="AD173" s="53" t="s">
        <v>3776</v>
      </c>
      <c r="AE173" s="53" t="s">
        <v>3775</v>
      </c>
      <c r="AF173" s="53" t="s">
        <v>57</v>
      </c>
      <c r="AG173" s="53" t="s">
        <v>3774</v>
      </c>
      <c r="AH173" s="53" t="s">
        <v>58</v>
      </c>
      <c r="AI173" s="53" t="s">
        <v>3773</v>
      </c>
      <c r="AJ173" s="53" t="s">
        <v>6880</v>
      </c>
      <c r="AK173" s="53" t="s">
        <v>6880</v>
      </c>
      <c r="AN173" s="52" t="s">
        <v>6938</v>
      </c>
      <c r="AO173" s="52" t="s">
        <v>6937</v>
      </c>
      <c r="AP173" s="52" t="s">
        <v>6936</v>
      </c>
      <c r="AY173" s="53" t="s">
        <v>60</v>
      </c>
      <c r="AZ173" s="53" t="s">
        <v>3769</v>
      </c>
      <c r="BA173" s="53" t="s">
        <v>61</v>
      </c>
      <c r="BB173" s="53" t="s">
        <v>3800</v>
      </c>
      <c r="BC173" s="53" t="s">
        <v>62</v>
      </c>
      <c r="BD173" s="53" t="s">
        <v>3767</v>
      </c>
      <c r="BE173" s="53" t="s">
        <v>63</v>
      </c>
      <c r="BF173" s="53" t="s">
        <v>5105</v>
      </c>
      <c r="BG173" s="53" t="s">
        <v>64</v>
      </c>
      <c r="BH173" s="53" t="s">
        <v>3765</v>
      </c>
      <c r="CB173" s="53" t="s">
        <v>65</v>
      </c>
      <c r="CC173" s="53" t="s">
        <v>790</v>
      </c>
      <c r="CD173" s="53">
        <v>30</v>
      </c>
      <c r="CF173" s="53" t="s">
        <v>67</v>
      </c>
      <c r="CJ173" s="52" t="s">
        <v>6935</v>
      </c>
      <c r="CK173" s="52" t="s">
        <v>6934</v>
      </c>
      <c r="CM173" s="53" t="s">
        <v>3869</v>
      </c>
    </row>
    <row r="174" spans="1:91" x14ac:dyDescent="0.25">
      <c r="A174" s="53">
        <v>307</v>
      </c>
      <c r="B174" s="53">
        <v>55300</v>
      </c>
      <c r="C174" s="53">
        <v>400</v>
      </c>
      <c r="D174" s="53" t="s">
        <v>6933</v>
      </c>
      <c r="E174" s="53" t="s">
        <v>6932</v>
      </c>
      <c r="F174" s="53" t="s">
        <v>3784</v>
      </c>
      <c r="G174" s="53" t="s">
        <v>6931</v>
      </c>
      <c r="H174" s="53" t="s">
        <v>6930</v>
      </c>
      <c r="I174" s="53">
        <v>90</v>
      </c>
      <c r="J174" s="53">
        <v>3.5</v>
      </c>
      <c r="K174" s="53">
        <v>70</v>
      </c>
      <c r="L174" s="53">
        <v>90</v>
      </c>
      <c r="M174" s="53">
        <v>3.5</v>
      </c>
      <c r="N174" s="53">
        <v>70</v>
      </c>
      <c r="Q174" s="53" t="s">
        <v>54</v>
      </c>
      <c r="R174" s="53" t="s">
        <v>5105</v>
      </c>
      <c r="S174" s="52" t="s">
        <v>6929</v>
      </c>
      <c r="T174" s="53" t="s">
        <v>3751</v>
      </c>
      <c r="U174" s="53" t="s">
        <v>55</v>
      </c>
      <c r="V174" s="53" t="s">
        <v>6928</v>
      </c>
      <c r="X174" s="53" t="s">
        <v>54</v>
      </c>
      <c r="Y174" s="53" t="s">
        <v>5105</v>
      </c>
      <c r="Z174" s="53">
        <v>4620017600251</v>
      </c>
      <c r="AA174" s="53" t="s">
        <v>56</v>
      </c>
      <c r="AB174" s="53">
        <v>21</v>
      </c>
      <c r="AC174" s="53">
        <v>5.6017499999999998E-2</v>
      </c>
      <c r="AD174" s="53" t="s">
        <v>3776</v>
      </c>
      <c r="AE174" s="53" t="s">
        <v>3775</v>
      </c>
      <c r="AF174" s="53" t="s">
        <v>57</v>
      </c>
      <c r="AG174" s="53" t="s">
        <v>3774</v>
      </c>
      <c r="AH174" s="53" t="s">
        <v>58</v>
      </c>
      <c r="AI174" s="53" t="s">
        <v>3773</v>
      </c>
      <c r="AJ174" s="53" t="s">
        <v>6880</v>
      </c>
      <c r="AK174" s="53" t="s">
        <v>6880</v>
      </c>
      <c r="AN174" s="52" t="s">
        <v>6927</v>
      </c>
      <c r="AO174" s="52" t="s">
        <v>6926</v>
      </c>
      <c r="AP174" s="52" t="s">
        <v>6925</v>
      </c>
      <c r="AY174" s="53" t="s">
        <v>60</v>
      </c>
      <c r="AZ174" s="53" t="s">
        <v>3769</v>
      </c>
      <c r="BA174" s="53" t="s">
        <v>61</v>
      </c>
      <c r="BB174" s="53" t="s">
        <v>3800</v>
      </c>
      <c r="BC174" s="53" t="s">
        <v>62</v>
      </c>
      <c r="BD174" s="53" t="s">
        <v>3767</v>
      </c>
      <c r="BE174" s="53" t="s">
        <v>63</v>
      </c>
      <c r="BF174" s="53" t="s">
        <v>5105</v>
      </c>
      <c r="BG174" s="53" t="s">
        <v>64</v>
      </c>
      <c r="BH174" s="53" t="s">
        <v>3765</v>
      </c>
      <c r="CB174" s="53" t="s">
        <v>65</v>
      </c>
      <c r="CC174" s="53" t="s">
        <v>790</v>
      </c>
      <c r="CD174" s="53">
        <v>24</v>
      </c>
      <c r="CF174" s="53" t="s">
        <v>67</v>
      </c>
      <c r="CJ174" s="52" t="s">
        <v>6924</v>
      </c>
      <c r="CK174" s="52" t="s">
        <v>6923</v>
      </c>
      <c r="CM174" s="53" t="s">
        <v>3869</v>
      </c>
    </row>
    <row r="175" spans="1:91" ht="30" x14ac:dyDescent="0.25">
      <c r="A175" s="53">
        <v>307</v>
      </c>
      <c r="B175" s="53">
        <v>52900</v>
      </c>
      <c r="C175" s="53">
        <v>300</v>
      </c>
      <c r="D175" s="53" t="s">
        <v>6914</v>
      </c>
      <c r="E175" s="53" t="s">
        <v>6913</v>
      </c>
      <c r="F175" s="53" t="s">
        <v>3784</v>
      </c>
      <c r="G175" s="53" t="s">
        <v>6922</v>
      </c>
      <c r="H175" s="53" t="s">
        <v>6911</v>
      </c>
      <c r="I175" s="53">
        <v>32.5</v>
      </c>
      <c r="J175" s="53">
        <v>150</v>
      </c>
      <c r="K175" s="53">
        <v>31</v>
      </c>
      <c r="L175" s="53">
        <v>32.5</v>
      </c>
      <c r="M175" s="53">
        <v>150</v>
      </c>
      <c r="N175" s="53">
        <v>31</v>
      </c>
      <c r="O175" s="53" t="s">
        <v>84</v>
      </c>
      <c r="P175" s="53" t="s">
        <v>3781</v>
      </c>
      <c r="Q175" s="53" t="s">
        <v>84</v>
      </c>
      <c r="R175" s="53" t="s">
        <v>3781</v>
      </c>
      <c r="S175" s="52" t="s">
        <v>6921</v>
      </c>
      <c r="T175" s="53" t="s">
        <v>3752</v>
      </c>
      <c r="U175" s="53" t="s">
        <v>55</v>
      </c>
      <c r="V175" s="53" t="s">
        <v>6920</v>
      </c>
      <c r="X175" s="53" t="s">
        <v>136</v>
      </c>
      <c r="Y175" s="53" t="s">
        <v>3778</v>
      </c>
      <c r="Z175" s="53">
        <v>4620017600275</v>
      </c>
      <c r="AA175" s="53" t="s">
        <v>56</v>
      </c>
      <c r="AB175" s="53">
        <v>22</v>
      </c>
      <c r="AC175" s="53">
        <v>0.20900625</v>
      </c>
      <c r="AD175" s="53" t="s">
        <v>3776</v>
      </c>
      <c r="AE175" s="53" t="s">
        <v>3775</v>
      </c>
      <c r="AF175" s="53" t="s">
        <v>869</v>
      </c>
      <c r="AG175" s="53" t="s">
        <v>4903</v>
      </c>
      <c r="AH175" s="53" t="s">
        <v>58</v>
      </c>
      <c r="AI175" s="53" t="s">
        <v>3773</v>
      </c>
      <c r="AJ175" s="53" t="s">
        <v>6880</v>
      </c>
      <c r="AK175" s="53" t="s">
        <v>6880</v>
      </c>
      <c r="AL175" s="53" t="s">
        <v>76</v>
      </c>
      <c r="AM175" s="53" t="s">
        <v>5209</v>
      </c>
      <c r="AN175" s="52" t="s">
        <v>6919</v>
      </c>
      <c r="AO175" s="52" t="s">
        <v>6918</v>
      </c>
      <c r="AP175" s="52" t="s">
        <v>6917</v>
      </c>
      <c r="AY175" s="53" t="s">
        <v>60</v>
      </c>
      <c r="AZ175" s="53" t="s">
        <v>3769</v>
      </c>
      <c r="BA175" s="53" t="s">
        <v>704</v>
      </c>
      <c r="BB175" s="53" t="s">
        <v>3768</v>
      </c>
      <c r="BC175" s="53" t="s">
        <v>62</v>
      </c>
      <c r="BD175" s="53" t="s">
        <v>3767</v>
      </c>
      <c r="BE175" s="53" t="s">
        <v>76</v>
      </c>
      <c r="BF175" s="53" t="s">
        <v>5209</v>
      </c>
      <c r="BG175" s="53" t="s">
        <v>64</v>
      </c>
      <c r="BH175" s="53" t="s">
        <v>3765</v>
      </c>
      <c r="BZ175" s="53" t="s">
        <v>80</v>
      </c>
      <c r="CA175" s="53" t="s">
        <v>80</v>
      </c>
      <c r="CJ175" s="52" t="s">
        <v>6916</v>
      </c>
      <c r="CK175" s="52" t="s">
        <v>6915</v>
      </c>
      <c r="CM175" s="53" t="s">
        <v>3869</v>
      </c>
    </row>
    <row r="176" spans="1:91" ht="30" x14ac:dyDescent="0.25">
      <c r="A176" s="53">
        <v>307</v>
      </c>
      <c r="B176" s="53">
        <v>52900</v>
      </c>
      <c r="C176" s="53">
        <v>300</v>
      </c>
      <c r="D176" s="53" t="s">
        <v>6914</v>
      </c>
      <c r="E176" s="53" t="s">
        <v>6913</v>
      </c>
      <c r="F176" s="53" t="s">
        <v>3784</v>
      </c>
      <c r="G176" s="53" t="s">
        <v>6912</v>
      </c>
      <c r="H176" s="53" t="s">
        <v>6911</v>
      </c>
      <c r="I176" s="53">
        <v>32.5</v>
      </c>
      <c r="J176" s="53">
        <v>150</v>
      </c>
      <c r="K176" s="53">
        <v>31</v>
      </c>
      <c r="L176" s="53">
        <v>32.5</v>
      </c>
      <c r="M176" s="53">
        <v>150</v>
      </c>
      <c r="N176" s="53">
        <v>31</v>
      </c>
      <c r="O176" s="53" t="s">
        <v>84</v>
      </c>
      <c r="P176" s="53" t="s">
        <v>3781</v>
      </c>
      <c r="Q176" s="53" t="s">
        <v>72</v>
      </c>
      <c r="R176" s="53" t="s">
        <v>73</v>
      </c>
      <c r="S176" s="52" t="s">
        <v>6910</v>
      </c>
      <c r="T176" s="53" t="s">
        <v>3753</v>
      </c>
      <c r="U176" s="53" t="s">
        <v>55</v>
      </c>
      <c r="V176" s="53" t="s">
        <v>6902</v>
      </c>
      <c r="X176" s="53" t="s">
        <v>136</v>
      </c>
      <c r="Y176" s="53" t="s">
        <v>3778</v>
      </c>
      <c r="Z176" s="53">
        <v>4620017601968</v>
      </c>
      <c r="AA176" s="53" t="s">
        <v>56</v>
      </c>
      <c r="AB176" s="53">
        <v>22</v>
      </c>
      <c r="AC176" s="53">
        <v>0.20900625</v>
      </c>
      <c r="AD176" s="53" t="s">
        <v>3776</v>
      </c>
      <c r="AE176" s="53" t="s">
        <v>3775</v>
      </c>
      <c r="AF176" s="53" t="s">
        <v>869</v>
      </c>
      <c r="AG176" s="53" t="s">
        <v>4903</v>
      </c>
      <c r="AH176" s="53" t="s">
        <v>58</v>
      </c>
      <c r="AI176" s="53" t="s">
        <v>3773</v>
      </c>
      <c r="AJ176" s="53" t="s">
        <v>6880</v>
      </c>
      <c r="AK176" s="53" t="s">
        <v>6880</v>
      </c>
      <c r="AL176" s="53" t="s">
        <v>76</v>
      </c>
      <c r="AM176" s="53" t="s">
        <v>5209</v>
      </c>
      <c r="AN176" s="52" t="s">
        <v>6909</v>
      </c>
      <c r="AO176" s="52" t="s">
        <v>6908</v>
      </c>
      <c r="AP176" s="52" t="s">
        <v>6907</v>
      </c>
      <c r="AY176" s="53" t="s">
        <v>60</v>
      </c>
      <c r="AZ176" s="53" t="s">
        <v>3769</v>
      </c>
      <c r="BA176" s="53" t="s">
        <v>704</v>
      </c>
      <c r="BB176" s="53" t="s">
        <v>3768</v>
      </c>
      <c r="BC176" s="53" t="s">
        <v>62</v>
      </c>
      <c r="BD176" s="53" t="s">
        <v>3767</v>
      </c>
      <c r="BE176" s="53" t="s">
        <v>769</v>
      </c>
      <c r="BF176" s="53" t="s">
        <v>6898</v>
      </c>
      <c r="BG176" s="53" t="s">
        <v>64</v>
      </c>
      <c r="BH176" s="53" t="s">
        <v>3765</v>
      </c>
      <c r="BZ176" s="53" t="s">
        <v>5824</v>
      </c>
      <c r="CA176" s="53" t="s">
        <v>770</v>
      </c>
      <c r="CJ176" s="52" t="s">
        <v>6906</v>
      </c>
      <c r="CK176" s="52" t="s">
        <v>6905</v>
      </c>
      <c r="CM176" s="53" t="s">
        <v>3869</v>
      </c>
    </row>
    <row r="177" spans="1:91" ht="30" x14ac:dyDescent="0.25">
      <c r="A177" s="53">
        <v>307</v>
      </c>
      <c r="B177" s="53">
        <v>47200</v>
      </c>
      <c r="C177" s="53">
        <v>300</v>
      </c>
      <c r="D177" s="53" t="s">
        <v>6895</v>
      </c>
      <c r="E177" s="53" t="s">
        <v>6894</v>
      </c>
      <c r="F177" s="53" t="s">
        <v>3784</v>
      </c>
      <c r="G177" s="53" t="s">
        <v>6904</v>
      </c>
      <c r="H177" s="53" t="s">
        <v>6892</v>
      </c>
      <c r="I177" s="53">
        <v>32.5</v>
      </c>
      <c r="J177" s="53">
        <v>150</v>
      </c>
      <c r="K177" s="53">
        <v>31</v>
      </c>
      <c r="L177" s="53">
        <v>32.5</v>
      </c>
      <c r="M177" s="53">
        <v>150</v>
      </c>
      <c r="N177" s="53">
        <v>31</v>
      </c>
      <c r="O177" s="53" t="s">
        <v>84</v>
      </c>
      <c r="P177" s="53" t="s">
        <v>3781</v>
      </c>
      <c r="Q177" s="53" t="s">
        <v>72</v>
      </c>
      <c r="R177" s="53" t="s">
        <v>73</v>
      </c>
      <c r="S177" s="52" t="s">
        <v>6903</v>
      </c>
      <c r="T177" s="53" t="s">
        <v>3755</v>
      </c>
      <c r="U177" s="53" t="s">
        <v>55</v>
      </c>
      <c r="V177" s="53" t="s">
        <v>6902</v>
      </c>
      <c r="X177" s="53" t="s">
        <v>136</v>
      </c>
      <c r="Y177" s="53" t="s">
        <v>3778</v>
      </c>
      <c r="Z177" s="53">
        <v>4620017601975</v>
      </c>
      <c r="AA177" s="53" t="s">
        <v>56</v>
      </c>
      <c r="AB177" s="53">
        <v>22</v>
      </c>
      <c r="AC177" s="53">
        <v>0.20900625</v>
      </c>
      <c r="AD177" s="53" t="s">
        <v>3776</v>
      </c>
      <c r="AE177" s="53" t="s">
        <v>3775</v>
      </c>
      <c r="AF177" s="53" t="s">
        <v>579</v>
      </c>
      <c r="AG177" s="53" t="s">
        <v>4895</v>
      </c>
      <c r="AH177" s="53" t="s">
        <v>58</v>
      </c>
      <c r="AI177" s="53" t="s">
        <v>3773</v>
      </c>
      <c r="AJ177" s="53" t="s">
        <v>6880</v>
      </c>
      <c r="AK177" s="53" t="s">
        <v>6880</v>
      </c>
      <c r="AL177" s="53" t="s">
        <v>76</v>
      </c>
      <c r="AM177" s="53" t="s">
        <v>5209</v>
      </c>
      <c r="AN177" s="52" t="s">
        <v>6901</v>
      </c>
      <c r="AO177" s="52" t="s">
        <v>6900</v>
      </c>
      <c r="AP177" s="52" t="s">
        <v>6899</v>
      </c>
      <c r="AY177" s="53" t="s">
        <v>60</v>
      </c>
      <c r="AZ177" s="53" t="s">
        <v>3769</v>
      </c>
      <c r="BA177" s="53" t="s">
        <v>704</v>
      </c>
      <c r="BB177" s="53" t="s">
        <v>3768</v>
      </c>
      <c r="BC177" s="53" t="s">
        <v>62</v>
      </c>
      <c r="BD177" s="53" t="s">
        <v>3767</v>
      </c>
      <c r="BE177" s="53" t="s">
        <v>769</v>
      </c>
      <c r="BF177" s="53" t="s">
        <v>6898</v>
      </c>
      <c r="BG177" s="53" t="s">
        <v>64</v>
      </c>
      <c r="BH177" s="53" t="s">
        <v>3765</v>
      </c>
      <c r="BZ177" s="53" t="s">
        <v>5824</v>
      </c>
      <c r="CA177" s="53" t="s">
        <v>770</v>
      </c>
      <c r="CJ177" s="52" t="s">
        <v>6897</v>
      </c>
      <c r="CK177" s="52" t="s">
        <v>6896</v>
      </c>
      <c r="CM177" s="53" t="s">
        <v>3869</v>
      </c>
    </row>
    <row r="178" spans="1:91" ht="30" x14ac:dyDescent="0.25">
      <c r="A178" s="53">
        <v>307</v>
      </c>
      <c r="B178" s="53">
        <v>47200</v>
      </c>
      <c r="C178" s="53">
        <v>300</v>
      </c>
      <c r="D178" s="53" t="s">
        <v>6895</v>
      </c>
      <c r="E178" s="53" t="s">
        <v>6894</v>
      </c>
      <c r="F178" s="53" t="s">
        <v>3784</v>
      </c>
      <c r="G178" s="53" t="s">
        <v>6893</v>
      </c>
      <c r="H178" s="53" t="s">
        <v>6892</v>
      </c>
      <c r="I178" s="53">
        <v>32.5</v>
      </c>
      <c r="J178" s="53">
        <v>150</v>
      </c>
      <c r="K178" s="53">
        <v>31</v>
      </c>
      <c r="L178" s="53">
        <v>32.5</v>
      </c>
      <c r="M178" s="53">
        <v>150</v>
      </c>
      <c r="N178" s="53">
        <v>31</v>
      </c>
      <c r="O178" s="53" t="s">
        <v>84</v>
      </c>
      <c r="P178" s="53" t="s">
        <v>3781</v>
      </c>
      <c r="Q178" s="53" t="s">
        <v>84</v>
      </c>
      <c r="R178" s="53" t="s">
        <v>3781</v>
      </c>
      <c r="S178" s="52" t="s">
        <v>6891</v>
      </c>
      <c r="T178" s="53" t="s">
        <v>3754</v>
      </c>
      <c r="U178" s="53" t="s">
        <v>55</v>
      </c>
      <c r="V178" s="53" t="s">
        <v>6890</v>
      </c>
      <c r="X178" s="53" t="s">
        <v>136</v>
      </c>
      <c r="Y178" s="53" t="s">
        <v>3778</v>
      </c>
      <c r="Z178" s="53">
        <v>4620017600282</v>
      </c>
      <c r="AA178" s="53" t="s">
        <v>56</v>
      </c>
      <c r="AB178" s="53">
        <v>22</v>
      </c>
      <c r="AC178" s="53">
        <v>0.20900625</v>
      </c>
      <c r="AD178" s="53" t="s">
        <v>3776</v>
      </c>
      <c r="AE178" s="53" t="s">
        <v>3775</v>
      </c>
      <c r="AF178" s="53" t="s">
        <v>579</v>
      </c>
      <c r="AG178" s="53" t="s">
        <v>4895</v>
      </c>
      <c r="AH178" s="53" t="s">
        <v>58</v>
      </c>
      <c r="AI178" s="53" t="s">
        <v>3773</v>
      </c>
      <c r="AJ178" s="53" t="s">
        <v>6880</v>
      </c>
      <c r="AK178" s="53" t="s">
        <v>6880</v>
      </c>
      <c r="AL178" s="53" t="s">
        <v>76</v>
      </c>
      <c r="AM178" s="53" t="s">
        <v>5209</v>
      </c>
      <c r="AN178" s="52" t="s">
        <v>6889</v>
      </c>
      <c r="AO178" s="52" t="s">
        <v>6888</v>
      </c>
      <c r="AP178" s="52" t="s">
        <v>6887</v>
      </c>
      <c r="AY178" s="53" t="s">
        <v>60</v>
      </c>
      <c r="AZ178" s="53" t="s">
        <v>3769</v>
      </c>
      <c r="BA178" s="53" t="s">
        <v>704</v>
      </c>
      <c r="BB178" s="53" t="s">
        <v>3768</v>
      </c>
      <c r="BC178" s="53" t="s">
        <v>62</v>
      </c>
      <c r="BD178" s="53" t="s">
        <v>3767</v>
      </c>
      <c r="BE178" s="53" t="s">
        <v>76</v>
      </c>
      <c r="BF178" s="53" t="s">
        <v>5209</v>
      </c>
      <c r="BG178" s="53" t="s">
        <v>64</v>
      </c>
      <c r="BH178" s="53" t="s">
        <v>3765</v>
      </c>
      <c r="BZ178" s="53" t="s">
        <v>80</v>
      </c>
      <c r="CA178" s="53" t="s">
        <v>80</v>
      </c>
      <c r="CJ178" s="52" t="s">
        <v>6886</v>
      </c>
      <c r="CK178" s="52" t="s">
        <v>6885</v>
      </c>
      <c r="CM178" s="53" t="s">
        <v>3869</v>
      </c>
    </row>
    <row r="179" spans="1:91" ht="30" x14ac:dyDescent="0.25">
      <c r="A179" s="53">
        <v>307</v>
      </c>
      <c r="B179" s="53">
        <v>120400</v>
      </c>
      <c r="C179" s="53">
        <v>500</v>
      </c>
      <c r="D179" s="53" t="s">
        <v>777</v>
      </c>
      <c r="E179" s="53" t="s">
        <v>5634</v>
      </c>
      <c r="F179" s="53" t="s">
        <v>3784</v>
      </c>
      <c r="G179" s="53" t="s">
        <v>6884</v>
      </c>
      <c r="H179" s="53" t="s">
        <v>6883</v>
      </c>
      <c r="I179" s="53">
        <v>122</v>
      </c>
      <c r="J179" s="53">
        <v>52</v>
      </c>
      <c r="K179" s="53">
        <v>45</v>
      </c>
      <c r="L179" s="53">
        <v>121.5</v>
      </c>
      <c r="M179" s="53">
        <v>50.5</v>
      </c>
      <c r="N179" s="53">
        <v>45</v>
      </c>
      <c r="O179" s="53" t="s">
        <v>84</v>
      </c>
      <c r="P179" s="53" t="s">
        <v>3781</v>
      </c>
      <c r="Q179" s="53" t="s">
        <v>84</v>
      </c>
      <c r="R179" s="53" t="s">
        <v>3781</v>
      </c>
      <c r="S179" s="52" t="s">
        <v>6882</v>
      </c>
      <c r="T179" s="53" t="s">
        <v>3756</v>
      </c>
      <c r="U179" s="53" t="s">
        <v>55</v>
      </c>
      <c r="V179" s="53" t="s">
        <v>6881</v>
      </c>
      <c r="X179" s="53" t="s">
        <v>165</v>
      </c>
      <c r="Y179" s="53" t="s">
        <v>3802</v>
      </c>
      <c r="Z179" s="53">
        <v>4620017600244</v>
      </c>
      <c r="AA179" s="53" t="s">
        <v>56</v>
      </c>
      <c r="AB179" s="53">
        <v>52.4</v>
      </c>
      <c r="AC179" s="53">
        <v>0.378</v>
      </c>
      <c r="AD179" s="53" t="s">
        <v>3776</v>
      </c>
      <c r="AE179" s="53" t="s">
        <v>3775</v>
      </c>
      <c r="AF179" s="53" t="s">
        <v>57</v>
      </c>
      <c r="AG179" s="53" t="s">
        <v>3774</v>
      </c>
      <c r="AH179" s="53" t="s">
        <v>58</v>
      </c>
      <c r="AI179" s="53" t="s">
        <v>3773</v>
      </c>
      <c r="AJ179" s="53" t="s">
        <v>6880</v>
      </c>
      <c r="AK179" s="53" t="s">
        <v>6880</v>
      </c>
      <c r="AL179" s="53" t="s">
        <v>76</v>
      </c>
      <c r="AM179" s="53" t="s">
        <v>5209</v>
      </c>
      <c r="AN179" s="52" t="s">
        <v>6879</v>
      </c>
      <c r="AO179" s="52" t="s">
        <v>6878</v>
      </c>
      <c r="AP179" s="52" t="s">
        <v>6877</v>
      </c>
      <c r="AQ179" s="52" t="s">
        <v>6876</v>
      </c>
      <c r="AY179" s="53" t="s">
        <v>60</v>
      </c>
      <c r="AZ179" s="53" t="s">
        <v>3769</v>
      </c>
      <c r="BA179" s="53" t="s">
        <v>61</v>
      </c>
      <c r="BB179" s="53" t="s">
        <v>3800</v>
      </c>
      <c r="BC179" s="53" t="s">
        <v>62</v>
      </c>
      <c r="BD179" s="53" t="s">
        <v>3767</v>
      </c>
      <c r="BE179" s="53" t="s">
        <v>76</v>
      </c>
      <c r="BF179" s="53" t="s">
        <v>5209</v>
      </c>
      <c r="BG179" s="53" t="s">
        <v>64</v>
      </c>
      <c r="BH179" s="53" t="s">
        <v>3765</v>
      </c>
      <c r="BI179" s="53" t="s">
        <v>874</v>
      </c>
      <c r="BJ179" s="53" t="s">
        <v>5631</v>
      </c>
      <c r="BK179" s="53">
        <v>122</v>
      </c>
      <c r="BL179" s="53">
        <v>1.5</v>
      </c>
      <c r="BM179" s="53">
        <v>45</v>
      </c>
      <c r="BN179" s="53">
        <v>24.48</v>
      </c>
      <c r="BO179" s="53" t="s">
        <v>229</v>
      </c>
      <c r="BP179" s="53" t="s">
        <v>3799</v>
      </c>
      <c r="BQ179" s="53" t="s">
        <v>230</v>
      </c>
      <c r="BR179" s="53" t="s">
        <v>3765</v>
      </c>
      <c r="BS179" s="52" t="s">
        <v>6875</v>
      </c>
      <c r="BT179" s="53">
        <v>0.13059999999999999</v>
      </c>
      <c r="BU179" s="53" t="s">
        <v>875</v>
      </c>
      <c r="BV179" s="53" t="s">
        <v>173</v>
      </c>
      <c r="BW179" s="53" t="s">
        <v>231</v>
      </c>
      <c r="BX179" s="53" t="s">
        <v>231</v>
      </c>
      <c r="BY179" s="53" t="s">
        <v>588</v>
      </c>
      <c r="BZ179" s="53" t="s">
        <v>80</v>
      </c>
      <c r="CA179" s="53" t="s">
        <v>80</v>
      </c>
      <c r="CJ179" s="52" t="s">
        <v>6874</v>
      </c>
      <c r="CK179" s="52" t="s">
        <v>6873</v>
      </c>
      <c r="CM179" s="53" t="s">
        <v>3869</v>
      </c>
    </row>
    <row r="180" spans="1:91" x14ac:dyDescent="0.25">
      <c r="A180" s="53">
        <v>308</v>
      </c>
      <c r="B180" s="53">
        <v>8114</v>
      </c>
      <c r="C180" s="53">
        <v>200</v>
      </c>
      <c r="D180" s="53" t="s">
        <v>876</v>
      </c>
      <c r="E180" s="53" t="s">
        <v>6872</v>
      </c>
      <c r="F180" s="53" t="s">
        <v>3784</v>
      </c>
      <c r="G180" s="53" t="s">
        <v>877</v>
      </c>
      <c r="H180" s="53" t="s">
        <v>6871</v>
      </c>
      <c r="I180" s="53">
        <v>25</v>
      </c>
      <c r="J180" s="53">
        <v>65</v>
      </c>
      <c r="K180" s="53">
        <v>17</v>
      </c>
      <c r="L180" s="53">
        <v>25</v>
      </c>
      <c r="M180" s="53">
        <v>65</v>
      </c>
      <c r="N180" s="53">
        <v>17</v>
      </c>
      <c r="O180" s="53" t="s">
        <v>72</v>
      </c>
      <c r="P180" s="53" t="s">
        <v>73</v>
      </c>
      <c r="Q180" s="53" t="s">
        <v>72</v>
      </c>
      <c r="R180" s="53" t="s">
        <v>73</v>
      </c>
      <c r="S180" s="52" t="s">
        <v>6870</v>
      </c>
      <c r="T180" s="53" t="s">
        <v>878</v>
      </c>
      <c r="U180" s="53" t="s">
        <v>55</v>
      </c>
      <c r="V180" s="53" t="s">
        <v>6869</v>
      </c>
      <c r="X180" s="53" t="s">
        <v>86</v>
      </c>
      <c r="Y180" s="53" t="s">
        <v>3778</v>
      </c>
      <c r="Z180" s="53">
        <v>4620017601845</v>
      </c>
      <c r="AA180" s="53" t="s">
        <v>56</v>
      </c>
      <c r="AB180" s="53">
        <v>7.2</v>
      </c>
      <c r="AC180" s="53">
        <v>4.6199999999999998E-2</v>
      </c>
      <c r="AD180" s="53" t="s">
        <v>3776</v>
      </c>
      <c r="AE180" s="53" t="s">
        <v>3775</v>
      </c>
      <c r="AF180" s="53" t="s">
        <v>57</v>
      </c>
      <c r="AG180" s="53" t="s">
        <v>3774</v>
      </c>
      <c r="AH180" s="53" t="s">
        <v>58</v>
      </c>
      <c r="AI180" s="53" t="s">
        <v>3773</v>
      </c>
      <c r="AJ180" s="53" t="s">
        <v>879</v>
      </c>
      <c r="AK180" s="53" t="s">
        <v>879</v>
      </c>
      <c r="AL180" s="53" t="s">
        <v>76</v>
      </c>
      <c r="AM180" s="53" t="s">
        <v>5209</v>
      </c>
      <c r="AN180" s="52" t="s">
        <v>880</v>
      </c>
      <c r="AO180" s="52" t="s">
        <v>881</v>
      </c>
      <c r="AP180" s="52" t="s">
        <v>882</v>
      </c>
      <c r="AY180" s="53" t="s">
        <v>60</v>
      </c>
      <c r="AZ180" s="53" t="s">
        <v>3769</v>
      </c>
      <c r="BA180" s="53" t="s">
        <v>704</v>
      </c>
      <c r="BB180" s="53" t="s">
        <v>3768</v>
      </c>
      <c r="BC180" s="53" t="s">
        <v>62</v>
      </c>
      <c r="BD180" s="53" t="s">
        <v>3767</v>
      </c>
      <c r="BE180" s="53" t="s">
        <v>456</v>
      </c>
      <c r="BF180" s="53" t="s">
        <v>3872</v>
      </c>
      <c r="BG180" s="53" t="s">
        <v>64</v>
      </c>
      <c r="BH180" s="53" t="s">
        <v>3765</v>
      </c>
      <c r="BZ180" s="53" t="s">
        <v>6818</v>
      </c>
      <c r="CA180" s="53" t="s">
        <v>460</v>
      </c>
      <c r="CJ180" s="52" t="s">
        <v>883</v>
      </c>
      <c r="CK180" s="52" t="s">
        <v>6868</v>
      </c>
      <c r="CM180" s="53" t="s">
        <v>3869</v>
      </c>
    </row>
    <row r="181" spans="1:91" x14ac:dyDescent="0.25">
      <c r="A181" s="53">
        <v>308</v>
      </c>
      <c r="B181" s="53">
        <v>14837</v>
      </c>
      <c r="C181" s="53">
        <v>400</v>
      </c>
      <c r="D181" s="53" t="s">
        <v>884</v>
      </c>
      <c r="E181" s="53" t="s">
        <v>6867</v>
      </c>
      <c r="F181" s="53" t="s">
        <v>3784</v>
      </c>
      <c r="G181" s="53" t="s">
        <v>885</v>
      </c>
      <c r="H181" s="53" t="s">
        <v>6866</v>
      </c>
      <c r="I181" s="53">
        <v>65</v>
      </c>
      <c r="J181" s="53">
        <v>65</v>
      </c>
      <c r="K181" s="53">
        <v>2</v>
      </c>
      <c r="L181" s="53">
        <v>65</v>
      </c>
      <c r="M181" s="53">
        <v>65</v>
      </c>
      <c r="N181" s="53">
        <v>2</v>
      </c>
      <c r="Q181" s="53" t="s">
        <v>54</v>
      </c>
      <c r="R181" s="53" t="s">
        <v>5105</v>
      </c>
      <c r="S181" s="52" t="s">
        <v>6865</v>
      </c>
      <c r="T181" s="53" t="s">
        <v>886</v>
      </c>
      <c r="U181" s="53" t="s">
        <v>55</v>
      </c>
      <c r="V181" s="53" t="s">
        <v>6864</v>
      </c>
      <c r="X181" s="53" t="s">
        <v>54</v>
      </c>
      <c r="Y181" s="53" t="s">
        <v>5105</v>
      </c>
      <c r="Z181" s="53">
        <v>4620017601852</v>
      </c>
      <c r="AA181" s="53" t="s">
        <v>56</v>
      </c>
      <c r="AB181" s="53">
        <v>9.1999999999999993</v>
      </c>
      <c r="AC181" s="53">
        <v>2.6950000000000002E-2</v>
      </c>
      <c r="AD181" s="53" t="s">
        <v>3776</v>
      </c>
      <c r="AE181" s="53" t="s">
        <v>3775</v>
      </c>
      <c r="AF181" s="53" t="s">
        <v>57</v>
      </c>
      <c r="AG181" s="53" t="s">
        <v>3774</v>
      </c>
      <c r="AH181" s="53" t="s">
        <v>58</v>
      </c>
      <c r="AI181" s="53" t="s">
        <v>3773</v>
      </c>
      <c r="AJ181" s="53" t="s">
        <v>879</v>
      </c>
      <c r="AK181" s="53" t="s">
        <v>879</v>
      </c>
      <c r="AN181" s="52" t="s">
        <v>887</v>
      </c>
      <c r="AO181" s="52" t="s">
        <v>888</v>
      </c>
      <c r="AP181" s="52" t="s">
        <v>889</v>
      </c>
      <c r="AQ181" s="52" t="s">
        <v>890</v>
      </c>
      <c r="AY181" s="53" t="s">
        <v>60</v>
      </c>
      <c r="AZ181" s="53" t="s">
        <v>3769</v>
      </c>
      <c r="BA181" s="53" t="s">
        <v>112</v>
      </c>
      <c r="BB181" s="53" t="s">
        <v>3853</v>
      </c>
      <c r="BC181" s="53" t="s">
        <v>62</v>
      </c>
      <c r="BD181" s="53" t="s">
        <v>3767</v>
      </c>
      <c r="BE181" s="53" t="s">
        <v>63</v>
      </c>
      <c r="BF181" s="53" t="s">
        <v>5105</v>
      </c>
      <c r="BG181" s="53" t="s">
        <v>64</v>
      </c>
      <c r="BH181" s="53" t="s">
        <v>3765</v>
      </c>
      <c r="CB181" s="53" t="s">
        <v>65</v>
      </c>
      <c r="CC181" s="53" t="s">
        <v>790</v>
      </c>
      <c r="CD181" s="53">
        <v>6</v>
      </c>
      <c r="CF181" s="53" t="s">
        <v>67</v>
      </c>
      <c r="CG181" s="52" t="s">
        <v>6863</v>
      </c>
      <c r="CH181" s="52" t="s">
        <v>6862</v>
      </c>
      <c r="CJ181" s="52" t="s">
        <v>891</v>
      </c>
      <c r="CK181" s="52" t="s">
        <v>6861</v>
      </c>
      <c r="CM181" s="53" t="s">
        <v>3869</v>
      </c>
    </row>
    <row r="182" spans="1:91" x14ac:dyDescent="0.25">
      <c r="A182" s="53">
        <v>308</v>
      </c>
      <c r="B182" s="53">
        <v>15251</v>
      </c>
      <c r="C182" s="53">
        <v>400</v>
      </c>
      <c r="D182" s="53" t="s">
        <v>531</v>
      </c>
      <c r="E182" s="53" t="s">
        <v>6860</v>
      </c>
      <c r="F182" s="53" t="s">
        <v>3784</v>
      </c>
      <c r="G182" s="53" t="s">
        <v>892</v>
      </c>
      <c r="H182" s="53" t="s">
        <v>6859</v>
      </c>
      <c r="I182" s="53">
        <v>75</v>
      </c>
      <c r="J182" s="53">
        <v>65</v>
      </c>
      <c r="K182" s="53">
        <v>2</v>
      </c>
      <c r="L182" s="53">
        <v>75</v>
      </c>
      <c r="M182" s="53">
        <v>65</v>
      </c>
      <c r="N182" s="53">
        <v>2</v>
      </c>
      <c r="Q182" s="53" t="s">
        <v>54</v>
      </c>
      <c r="R182" s="53" t="s">
        <v>5105</v>
      </c>
      <c r="S182" s="52" t="s">
        <v>6858</v>
      </c>
      <c r="T182" s="53" t="s">
        <v>893</v>
      </c>
      <c r="U182" s="53" t="s">
        <v>55</v>
      </c>
      <c r="V182" s="53" t="s">
        <v>6857</v>
      </c>
      <c r="X182" s="53" t="s">
        <v>54</v>
      </c>
      <c r="Y182" s="53" t="s">
        <v>5105</v>
      </c>
      <c r="Z182" s="53">
        <v>4620017601920</v>
      </c>
      <c r="AA182" s="53" t="s">
        <v>56</v>
      </c>
      <c r="AB182" s="53">
        <v>10.25</v>
      </c>
      <c r="AC182" s="53">
        <v>3.0800000000000001E-2</v>
      </c>
      <c r="AD182" s="53" t="s">
        <v>3776</v>
      </c>
      <c r="AE182" s="53" t="s">
        <v>3775</v>
      </c>
      <c r="AF182" s="53" t="s">
        <v>57</v>
      </c>
      <c r="AG182" s="53" t="s">
        <v>3774</v>
      </c>
      <c r="AH182" s="53" t="s">
        <v>58</v>
      </c>
      <c r="AI182" s="53" t="s">
        <v>3773</v>
      </c>
      <c r="AJ182" s="53" t="s">
        <v>879</v>
      </c>
      <c r="AK182" s="53" t="s">
        <v>879</v>
      </c>
      <c r="AN182" s="52" t="s">
        <v>894</v>
      </c>
      <c r="AO182" s="52" t="s">
        <v>895</v>
      </c>
      <c r="AP182" s="52" t="s">
        <v>896</v>
      </c>
      <c r="AY182" s="53" t="s">
        <v>60</v>
      </c>
      <c r="AZ182" s="53" t="s">
        <v>3769</v>
      </c>
      <c r="BA182" s="53" t="s">
        <v>79</v>
      </c>
      <c r="BB182" s="53" t="s">
        <v>3835</v>
      </c>
      <c r="BC182" s="53" t="s">
        <v>62</v>
      </c>
      <c r="BD182" s="53" t="s">
        <v>3767</v>
      </c>
      <c r="BE182" s="53" t="s">
        <v>63</v>
      </c>
      <c r="BF182" s="53" t="s">
        <v>5105</v>
      </c>
      <c r="BG182" s="53" t="s">
        <v>64</v>
      </c>
      <c r="BH182" s="53" t="s">
        <v>3765</v>
      </c>
      <c r="CB182" s="53" t="s">
        <v>65</v>
      </c>
      <c r="CC182" s="53" t="s">
        <v>790</v>
      </c>
      <c r="CD182" s="53">
        <v>6</v>
      </c>
      <c r="CF182" s="53" t="s">
        <v>67</v>
      </c>
      <c r="CG182" s="52" t="s">
        <v>6856</v>
      </c>
      <c r="CH182" s="52" t="s">
        <v>6855</v>
      </c>
      <c r="CJ182" s="52" t="s">
        <v>897</v>
      </c>
      <c r="CK182" s="52" t="s">
        <v>6854</v>
      </c>
      <c r="CM182" s="53" t="s">
        <v>3869</v>
      </c>
    </row>
    <row r="183" spans="1:91" x14ac:dyDescent="0.25">
      <c r="A183" s="53">
        <v>308</v>
      </c>
      <c r="B183" s="53">
        <v>19281</v>
      </c>
      <c r="C183" s="53">
        <v>300</v>
      </c>
      <c r="D183" s="53" t="s">
        <v>133</v>
      </c>
      <c r="E183" s="53" t="s">
        <v>5412</v>
      </c>
      <c r="F183" s="53" t="s">
        <v>3784</v>
      </c>
      <c r="G183" s="53" t="s">
        <v>898</v>
      </c>
      <c r="H183" s="53" t="s">
        <v>6853</v>
      </c>
      <c r="I183" s="53">
        <v>30</v>
      </c>
      <c r="J183" s="53">
        <v>159</v>
      </c>
      <c r="K183" s="53">
        <v>30</v>
      </c>
      <c r="L183" s="53">
        <v>30</v>
      </c>
      <c r="M183" s="53">
        <v>159</v>
      </c>
      <c r="N183" s="53">
        <v>30</v>
      </c>
      <c r="O183" s="53" t="s">
        <v>72</v>
      </c>
      <c r="P183" s="53" t="s">
        <v>73</v>
      </c>
      <c r="Q183" s="53" t="s">
        <v>72</v>
      </c>
      <c r="R183" s="53" t="s">
        <v>73</v>
      </c>
      <c r="S183" s="52" t="s">
        <v>6852</v>
      </c>
      <c r="T183" s="53" t="s">
        <v>899</v>
      </c>
      <c r="U183" s="53" t="s">
        <v>55</v>
      </c>
      <c r="V183" s="53" t="s">
        <v>6851</v>
      </c>
      <c r="X183" s="53" t="s">
        <v>136</v>
      </c>
      <c r="Y183" s="53" t="s">
        <v>3778</v>
      </c>
      <c r="Z183" s="53">
        <v>4620017601937</v>
      </c>
      <c r="AA183" s="53" t="s">
        <v>56</v>
      </c>
      <c r="AB183" s="53">
        <v>24.8</v>
      </c>
      <c r="AC183" s="53">
        <v>0.21293999999999999</v>
      </c>
      <c r="AD183" s="53" t="s">
        <v>3776</v>
      </c>
      <c r="AE183" s="53" t="s">
        <v>3775</v>
      </c>
      <c r="AF183" s="53" t="s">
        <v>57</v>
      </c>
      <c r="AG183" s="53" t="s">
        <v>3774</v>
      </c>
      <c r="AH183" s="53" t="s">
        <v>58</v>
      </c>
      <c r="AI183" s="53" t="s">
        <v>3773</v>
      </c>
      <c r="AJ183" s="53" t="s">
        <v>879</v>
      </c>
      <c r="AK183" s="53" t="s">
        <v>879</v>
      </c>
      <c r="AL183" s="53" t="s">
        <v>456</v>
      </c>
      <c r="AM183" s="53" t="s">
        <v>3872</v>
      </c>
      <c r="AN183" s="52" t="s">
        <v>900</v>
      </c>
      <c r="AO183" s="52" t="s">
        <v>901</v>
      </c>
      <c r="AY183" s="53" t="s">
        <v>60</v>
      </c>
      <c r="AZ183" s="53" t="s">
        <v>3769</v>
      </c>
      <c r="BA183" s="53" t="s">
        <v>704</v>
      </c>
      <c r="BB183" s="53" t="s">
        <v>3768</v>
      </c>
      <c r="BC183" s="53" t="s">
        <v>62</v>
      </c>
      <c r="BD183" s="53" t="s">
        <v>3767</v>
      </c>
      <c r="BE183" s="53" t="s">
        <v>76</v>
      </c>
      <c r="BF183" s="53" t="s">
        <v>5209</v>
      </c>
      <c r="BG183" s="53" t="s">
        <v>64</v>
      </c>
      <c r="BH183" s="53" t="s">
        <v>3765</v>
      </c>
      <c r="BZ183" s="53" t="s">
        <v>6818</v>
      </c>
      <c r="CA183" s="53" t="s">
        <v>460</v>
      </c>
      <c r="CG183" s="52" t="s">
        <v>6850</v>
      </c>
      <c r="CH183" s="52" t="s">
        <v>6849</v>
      </c>
      <c r="CJ183" s="52" t="s">
        <v>902</v>
      </c>
      <c r="CK183" s="52" t="s">
        <v>6848</v>
      </c>
      <c r="CM183" s="53" t="s">
        <v>3869</v>
      </c>
    </row>
    <row r="184" spans="1:91" x14ac:dyDescent="0.25">
      <c r="A184" s="53">
        <v>308</v>
      </c>
      <c r="B184" s="53">
        <v>25377</v>
      </c>
      <c r="C184" s="53">
        <v>300</v>
      </c>
      <c r="D184" s="53" t="s">
        <v>281</v>
      </c>
      <c r="E184" s="53" t="s">
        <v>6847</v>
      </c>
      <c r="F184" s="53" t="s">
        <v>3784</v>
      </c>
      <c r="G184" s="53" t="s">
        <v>903</v>
      </c>
      <c r="H184" s="53" t="s">
        <v>6846</v>
      </c>
      <c r="I184" s="53">
        <v>40</v>
      </c>
      <c r="J184" s="53">
        <v>158.5</v>
      </c>
      <c r="K184" s="53">
        <v>30</v>
      </c>
      <c r="L184" s="53">
        <v>40</v>
      </c>
      <c r="M184" s="53">
        <v>158.5</v>
      </c>
      <c r="N184" s="53">
        <v>30</v>
      </c>
      <c r="O184" s="53" t="s">
        <v>72</v>
      </c>
      <c r="P184" s="53" t="s">
        <v>73</v>
      </c>
      <c r="Q184" s="53" t="s">
        <v>72</v>
      </c>
      <c r="R184" s="53" t="s">
        <v>73</v>
      </c>
      <c r="S184" s="52" t="s">
        <v>6845</v>
      </c>
      <c r="T184" s="53" t="s">
        <v>904</v>
      </c>
      <c r="U184" s="53" t="s">
        <v>55</v>
      </c>
      <c r="V184" s="53" t="s">
        <v>6844</v>
      </c>
      <c r="X184" s="53" t="s">
        <v>136</v>
      </c>
      <c r="Y184" s="53" t="s">
        <v>3778</v>
      </c>
      <c r="Z184" s="53">
        <v>4620017601425</v>
      </c>
      <c r="AA184" s="53" t="s">
        <v>56</v>
      </c>
      <c r="AB184" s="53">
        <v>30.3</v>
      </c>
      <c r="AC184" s="53">
        <v>0.27209</v>
      </c>
      <c r="AD184" s="53" t="s">
        <v>3776</v>
      </c>
      <c r="AE184" s="53" t="s">
        <v>3775</v>
      </c>
      <c r="AF184" s="53" t="s">
        <v>57</v>
      </c>
      <c r="AG184" s="53" t="s">
        <v>3774</v>
      </c>
      <c r="AH184" s="53" t="s">
        <v>58</v>
      </c>
      <c r="AI184" s="53" t="s">
        <v>3773</v>
      </c>
      <c r="AJ184" s="53" t="s">
        <v>879</v>
      </c>
      <c r="AK184" s="53" t="s">
        <v>879</v>
      </c>
      <c r="AL184" s="53" t="s">
        <v>456</v>
      </c>
      <c r="AM184" s="53" t="s">
        <v>3872</v>
      </c>
      <c r="AN184" s="52" t="s">
        <v>905</v>
      </c>
      <c r="AO184" s="52" t="s">
        <v>906</v>
      </c>
      <c r="AP184" s="52" t="s">
        <v>907</v>
      </c>
      <c r="AY184" s="53" t="s">
        <v>60</v>
      </c>
      <c r="AZ184" s="53" t="s">
        <v>3769</v>
      </c>
      <c r="BA184" s="53" t="s">
        <v>90</v>
      </c>
      <c r="BB184" s="53" t="s">
        <v>3873</v>
      </c>
      <c r="BC184" s="53" t="s">
        <v>62</v>
      </c>
      <c r="BD184" s="53" t="s">
        <v>3767</v>
      </c>
      <c r="BE184" s="53" t="s">
        <v>76</v>
      </c>
      <c r="BF184" s="53" t="s">
        <v>5209</v>
      </c>
      <c r="BG184" s="53" t="s">
        <v>64</v>
      </c>
      <c r="BH184" s="53" t="s">
        <v>3765</v>
      </c>
      <c r="BZ184" s="53" t="s">
        <v>6818</v>
      </c>
      <c r="CA184" s="53" t="s">
        <v>460</v>
      </c>
      <c r="CG184" s="52" t="s">
        <v>6843</v>
      </c>
      <c r="CH184" s="52" t="s">
        <v>6842</v>
      </c>
      <c r="CJ184" s="52" t="s">
        <v>908</v>
      </c>
      <c r="CK184" s="52" t="s">
        <v>6841</v>
      </c>
      <c r="CM184" s="53" t="s">
        <v>3869</v>
      </c>
    </row>
    <row r="185" spans="1:91" x14ac:dyDescent="0.25">
      <c r="A185" s="53">
        <v>308</v>
      </c>
      <c r="B185" s="53">
        <v>33868</v>
      </c>
      <c r="C185" s="53">
        <v>500</v>
      </c>
      <c r="D185" s="53" t="s">
        <v>386</v>
      </c>
      <c r="E185" s="53" t="s">
        <v>5611</v>
      </c>
      <c r="F185" s="53" t="s">
        <v>3784</v>
      </c>
      <c r="G185" s="53" t="s">
        <v>909</v>
      </c>
      <c r="H185" s="53" t="s">
        <v>6820</v>
      </c>
      <c r="I185" s="53">
        <v>62</v>
      </c>
      <c r="J185" s="53">
        <v>55</v>
      </c>
      <c r="K185" s="53">
        <v>45</v>
      </c>
      <c r="L185" s="53">
        <v>61</v>
      </c>
      <c r="M185" s="53">
        <v>53</v>
      </c>
      <c r="N185" s="53">
        <v>45</v>
      </c>
      <c r="O185" s="53" t="s">
        <v>72</v>
      </c>
      <c r="P185" s="53" t="s">
        <v>73</v>
      </c>
      <c r="Q185" s="53" t="s">
        <v>72</v>
      </c>
      <c r="R185" s="53" t="s">
        <v>73</v>
      </c>
      <c r="S185" s="52" t="s">
        <v>6840</v>
      </c>
      <c r="T185" s="53" t="s">
        <v>910</v>
      </c>
      <c r="U185" s="53" t="s">
        <v>55</v>
      </c>
      <c r="V185" s="53" t="s">
        <v>6839</v>
      </c>
      <c r="X185" s="53" t="s">
        <v>165</v>
      </c>
      <c r="Y185" s="53" t="s">
        <v>3802</v>
      </c>
      <c r="Z185" s="53">
        <v>4620017601869</v>
      </c>
      <c r="AA185" s="53" t="s">
        <v>56</v>
      </c>
      <c r="AB185" s="53">
        <v>21.9</v>
      </c>
      <c r="AC185" s="53">
        <v>0.19905600000000001</v>
      </c>
      <c r="AD185" s="53" t="s">
        <v>3776</v>
      </c>
      <c r="AE185" s="53" t="s">
        <v>3775</v>
      </c>
      <c r="AF185" s="53" t="s">
        <v>57</v>
      </c>
      <c r="AG185" s="53" t="s">
        <v>3774</v>
      </c>
      <c r="AH185" s="53" t="s">
        <v>58</v>
      </c>
      <c r="AI185" s="53" t="s">
        <v>3773</v>
      </c>
      <c r="AJ185" s="53" t="s">
        <v>879</v>
      </c>
      <c r="AK185" s="53" t="s">
        <v>879</v>
      </c>
      <c r="AL185" s="53" t="s">
        <v>76</v>
      </c>
      <c r="AM185" s="53" t="s">
        <v>5209</v>
      </c>
      <c r="AN185" s="52" t="s">
        <v>911</v>
      </c>
      <c r="AO185" s="52" t="s">
        <v>912</v>
      </c>
      <c r="AY185" s="53" t="s">
        <v>60</v>
      </c>
      <c r="AZ185" s="53" t="s">
        <v>3769</v>
      </c>
      <c r="BA185" s="53" t="s">
        <v>112</v>
      </c>
      <c r="BB185" s="53" t="s">
        <v>3853</v>
      </c>
      <c r="BC185" s="53" t="s">
        <v>62</v>
      </c>
      <c r="BD185" s="53" t="s">
        <v>3767</v>
      </c>
      <c r="BE185" s="53" t="s">
        <v>456</v>
      </c>
      <c r="BF185" s="53" t="s">
        <v>3872</v>
      </c>
      <c r="BG185" s="53" t="s">
        <v>64</v>
      </c>
      <c r="BH185" s="53" t="s">
        <v>3765</v>
      </c>
      <c r="BI185" s="53" t="s">
        <v>913</v>
      </c>
      <c r="BJ185" s="53" t="s">
        <v>6838</v>
      </c>
      <c r="BK185" s="53">
        <v>62</v>
      </c>
      <c r="BL185" s="53">
        <v>2</v>
      </c>
      <c r="BM185" s="53">
        <v>45</v>
      </c>
      <c r="BN185" s="53">
        <v>12.3</v>
      </c>
      <c r="BO185" s="53" t="s">
        <v>229</v>
      </c>
      <c r="BP185" s="53" t="s">
        <v>3799</v>
      </c>
      <c r="BQ185" s="53" t="s">
        <v>230</v>
      </c>
      <c r="BR185" s="53" t="s">
        <v>3765</v>
      </c>
      <c r="BS185" s="52" t="s">
        <v>914</v>
      </c>
      <c r="BT185" s="53">
        <v>7.9000000000000001E-2</v>
      </c>
      <c r="BU185" s="53" t="s">
        <v>915</v>
      </c>
      <c r="BV185" s="53" t="s">
        <v>393</v>
      </c>
      <c r="BW185" s="53" t="s">
        <v>231</v>
      </c>
      <c r="BX185" s="53" t="s">
        <v>231</v>
      </c>
      <c r="BY185" s="53" t="s">
        <v>588</v>
      </c>
      <c r="BZ185" s="53" t="s">
        <v>6818</v>
      </c>
      <c r="CA185" s="53" t="s">
        <v>460</v>
      </c>
      <c r="CG185" s="52" t="s">
        <v>6837</v>
      </c>
      <c r="CH185" s="52" t="s">
        <v>6836</v>
      </c>
      <c r="CJ185" s="52" t="s">
        <v>916</v>
      </c>
      <c r="CK185" s="52" t="s">
        <v>6835</v>
      </c>
      <c r="CM185" s="53" t="s">
        <v>3869</v>
      </c>
    </row>
    <row r="186" spans="1:91" x14ac:dyDescent="0.25">
      <c r="A186" s="53">
        <v>308</v>
      </c>
      <c r="B186" s="53">
        <v>39954</v>
      </c>
      <c r="C186" s="53">
        <v>500</v>
      </c>
      <c r="D186" s="53" t="s">
        <v>917</v>
      </c>
      <c r="E186" s="53" t="s">
        <v>5421</v>
      </c>
      <c r="F186" s="53" t="s">
        <v>3784</v>
      </c>
      <c r="G186" s="53" t="s">
        <v>918</v>
      </c>
      <c r="H186" s="53" t="s">
        <v>6820</v>
      </c>
      <c r="I186" s="53">
        <v>92</v>
      </c>
      <c r="J186" s="53">
        <v>54</v>
      </c>
      <c r="K186" s="53">
        <v>45</v>
      </c>
      <c r="L186" s="53">
        <v>91.5</v>
      </c>
      <c r="M186" s="53">
        <v>52.5</v>
      </c>
      <c r="N186" s="53">
        <v>45</v>
      </c>
      <c r="O186" s="53" t="s">
        <v>72</v>
      </c>
      <c r="P186" s="53" t="s">
        <v>73</v>
      </c>
      <c r="Q186" s="53" t="s">
        <v>72</v>
      </c>
      <c r="R186" s="53" t="s">
        <v>73</v>
      </c>
      <c r="S186" s="52" t="s">
        <v>6834</v>
      </c>
      <c r="T186" s="53" t="s">
        <v>919</v>
      </c>
      <c r="U186" s="53" t="s">
        <v>55</v>
      </c>
      <c r="V186" s="53" t="s">
        <v>6833</v>
      </c>
      <c r="X186" s="53" t="s">
        <v>165</v>
      </c>
      <c r="Y186" s="53" t="s">
        <v>3802</v>
      </c>
      <c r="Z186" s="53">
        <v>4620017601395</v>
      </c>
      <c r="AA186" s="53" t="s">
        <v>56</v>
      </c>
      <c r="AB186" s="53">
        <v>27.54</v>
      </c>
      <c r="AC186" s="53">
        <v>0.29255199999999998</v>
      </c>
      <c r="AD186" s="53" t="s">
        <v>3776</v>
      </c>
      <c r="AE186" s="53" t="s">
        <v>3775</v>
      </c>
      <c r="AF186" s="53" t="s">
        <v>869</v>
      </c>
      <c r="AG186" s="53" t="s">
        <v>4903</v>
      </c>
      <c r="AH186" s="53" t="s">
        <v>58</v>
      </c>
      <c r="AI186" s="53" t="s">
        <v>3773</v>
      </c>
      <c r="AJ186" s="53" t="s">
        <v>879</v>
      </c>
      <c r="AK186" s="53" t="s">
        <v>879</v>
      </c>
      <c r="AL186" s="53" t="s">
        <v>76</v>
      </c>
      <c r="AM186" s="53" t="s">
        <v>5209</v>
      </c>
      <c r="AN186" s="52" t="s">
        <v>920</v>
      </c>
      <c r="AO186" s="52" t="s">
        <v>921</v>
      </c>
      <c r="AP186" s="52" t="s">
        <v>922</v>
      </c>
      <c r="AQ186" s="52" t="s">
        <v>923</v>
      </c>
      <c r="AR186" s="52" t="s">
        <v>924</v>
      </c>
      <c r="AY186" s="53" t="s">
        <v>60</v>
      </c>
      <c r="AZ186" s="53" t="s">
        <v>3769</v>
      </c>
      <c r="BA186" s="53" t="s">
        <v>61</v>
      </c>
      <c r="BB186" s="53" t="s">
        <v>3800</v>
      </c>
      <c r="BC186" s="53" t="s">
        <v>62</v>
      </c>
      <c r="BD186" s="53" t="s">
        <v>3767</v>
      </c>
      <c r="BE186" s="53" t="s">
        <v>456</v>
      </c>
      <c r="BF186" s="53" t="s">
        <v>3872</v>
      </c>
      <c r="BG186" s="53" t="s">
        <v>64</v>
      </c>
      <c r="BH186" s="53" t="s">
        <v>3765</v>
      </c>
      <c r="BI186" s="53" t="s">
        <v>870</v>
      </c>
      <c r="BJ186" s="53" t="s">
        <v>870</v>
      </c>
      <c r="BK186" s="53">
        <v>92</v>
      </c>
      <c r="BL186" s="53">
        <v>1.5</v>
      </c>
      <c r="BM186" s="53">
        <v>45</v>
      </c>
      <c r="BN186" s="53">
        <v>17.2</v>
      </c>
      <c r="BO186" s="53" t="s">
        <v>229</v>
      </c>
      <c r="BP186" s="53" t="s">
        <v>3799</v>
      </c>
      <c r="BQ186" s="53" t="s">
        <v>230</v>
      </c>
      <c r="BR186" s="53" t="s">
        <v>3765</v>
      </c>
      <c r="BS186" s="52" t="s">
        <v>925</v>
      </c>
      <c r="BT186" s="53">
        <v>0.10249999999999999</v>
      </c>
      <c r="BU186" s="53" t="s">
        <v>871</v>
      </c>
      <c r="BV186" s="53" t="s">
        <v>393</v>
      </c>
      <c r="BW186" s="53" t="s">
        <v>231</v>
      </c>
      <c r="BX186" s="53" t="s">
        <v>231</v>
      </c>
      <c r="BY186" s="53" t="s">
        <v>588</v>
      </c>
      <c r="BZ186" s="53" t="s">
        <v>6818</v>
      </c>
      <c r="CA186" s="53" t="s">
        <v>460</v>
      </c>
      <c r="CG186" s="52" t="s">
        <v>6832</v>
      </c>
      <c r="CH186" s="52" t="s">
        <v>6831</v>
      </c>
      <c r="CJ186" s="52" t="s">
        <v>926</v>
      </c>
      <c r="CK186" s="52" t="s">
        <v>6830</v>
      </c>
      <c r="CM186" s="53" t="s">
        <v>3869</v>
      </c>
    </row>
    <row r="187" spans="1:91" x14ac:dyDescent="0.25">
      <c r="A187" s="53">
        <v>308</v>
      </c>
      <c r="B187" s="53">
        <v>39954</v>
      </c>
      <c r="C187" s="53">
        <v>500</v>
      </c>
      <c r="D187" s="53" t="s">
        <v>917</v>
      </c>
      <c r="E187" s="53" t="s">
        <v>5421</v>
      </c>
      <c r="F187" s="53" t="s">
        <v>3784</v>
      </c>
      <c r="G187" s="53" t="s">
        <v>927</v>
      </c>
      <c r="H187" s="53" t="s">
        <v>6820</v>
      </c>
      <c r="I187" s="53">
        <v>92</v>
      </c>
      <c r="J187" s="53">
        <v>54</v>
      </c>
      <c r="K187" s="53">
        <v>45</v>
      </c>
      <c r="L187" s="53">
        <v>91.5</v>
      </c>
      <c r="M187" s="53">
        <v>52.5</v>
      </c>
      <c r="N187" s="53">
        <v>45</v>
      </c>
      <c r="O187" s="53" t="s">
        <v>72</v>
      </c>
      <c r="P187" s="53" t="s">
        <v>73</v>
      </c>
      <c r="Q187" s="53" t="s">
        <v>72</v>
      </c>
      <c r="R187" s="53" t="s">
        <v>73</v>
      </c>
      <c r="S187" s="52" t="s">
        <v>6829</v>
      </c>
      <c r="T187" s="53" t="s">
        <v>928</v>
      </c>
      <c r="U187" s="53" t="s">
        <v>55</v>
      </c>
      <c r="V187" s="53" t="s">
        <v>6828</v>
      </c>
      <c r="X187" s="53" t="s">
        <v>165</v>
      </c>
      <c r="Y187" s="53" t="s">
        <v>3802</v>
      </c>
      <c r="Z187" s="53">
        <v>4620017601401</v>
      </c>
      <c r="AA187" s="53" t="s">
        <v>56</v>
      </c>
      <c r="AB187" s="53">
        <v>27.54</v>
      </c>
      <c r="AC187" s="53">
        <v>0.29255199999999998</v>
      </c>
      <c r="AD187" s="53" t="s">
        <v>3776</v>
      </c>
      <c r="AE187" s="53" t="s">
        <v>3775</v>
      </c>
      <c r="AF187" s="53" t="s">
        <v>579</v>
      </c>
      <c r="AG187" s="53" t="s">
        <v>4895</v>
      </c>
      <c r="AH187" s="53" t="s">
        <v>58</v>
      </c>
      <c r="AI187" s="53" t="s">
        <v>3773</v>
      </c>
      <c r="AJ187" s="53" t="s">
        <v>879</v>
      </c>
      <c r="AK187" s="53" t="s">
        <v>879</v>
      </c>
      <c r="AL187" s="53" t="s">
        <v>76</v>
      </c>
      <c r="AM187" s="53" t="s">
        <v>5209</v>
      </c>
      <c r="AN187" s="52" t="s">
        <v>929</v>
      </c>
      <c r="AO187" s="52" t="s">
        <v>930</v>
      </c>
      <c r="AP187" s="52" t="s">
        <v>931</v>
      </c>
      <c r="AQ187" s="52" t="s">
        <v>932</v>
      </c>
      <c r="AR187" s="52" t="s">
        <v>933</v>
      </c>
      <c r="AS187" s="52" t="s">
        <v>934</v>
      </c>
      <c r="AY187" s="53" t="s">
        <v>60</v>
      </c>
      <c r="AZ187" s="53" t="s">
        <v>3769</v>
      </c>
      <c r="BA187" s="53" t="s">
        <v>61</v>
      </c>
      <c r="BB187" s="53" t="s">
        <v>3800</v>
      </c>
      <c r="BC187" s="53" t="s">
        <v>62</v>
      </c>
      <c r="BD187" s="53" t="s">
        <v>3767</v>
      </c>
      <c r="BE187" s="53" t="s">
        <v>456</v>
      </c>
      <c r="BF187" s="53" t="s">
        <v>3872</v>
      </c>
      <c r="BG187" s="53" t="s">
        <v>64</v>
      </c>
      <c r="BH187" s="53" t="s">
        <v>3765</v>
      </c>
      <c r="BI187" s="53" t="s">
        <v>872</v>
      </c>
      <c r="BJ187" s="53" t="s">
        <v>872</v>
      </c>
      <c r="BK187" s="53">
        <v>92</v>
      </c>
      <c r="BL187" s="53">
        <v>1.5</v>
      </c>
      <c r="BM187" s="53">
        <v>45</v>
      </c>
      <c r="BN187" s="53">
        <v>17.2</v>
      </c>
      <c r="BO187" s="53" t="s">
        <v>229</v>
      </c>
      <c r="BP187" s="53" t="s">
        <v>3799</v>
      </c>
      <c r="BQ187" s="53" t="s">
        <v>230</v>
      </c>
      <c r="BR187" s="53" t="s">
        <v>3765</v>
      </c>
      <c r="BS187" s="52" t="s">
        <v>935</v>
      </c>
      <c r="BT187" s="53">
        <v>0.10249999999999999</v>
      </c>
      <c r="BU187" s="53" t="s">
        <v>873</v>
      </c>
      <c r="BV187" s="53" t="s">
        <v>393</v>
      </c>
      <c r="BW187" s="53" t="s">
        <v>231</v>
      </c>
      <c r="BX187" s="53" t="s">
        <v>231</v>
      </c>
      <c r="BY187" s="53" t="s">
        <v>588</v>
      </c>
      <c r="BZ187" s="53" t="s">
        <v>6818</v>
      </c>
      <c r="CA187" s="53" t="s">
        <v>460</v>
      </c>
      <c r="CG187" s="52" t="s">
        <v>6827</v>
      </c>
      <c r="CH187" s="52" t="s">
        <v>6826</v>
      </c>
      <c r="CJ187" s="52" t="s">
        <v>936</v>
      </c>
      <c r="CK187" s="52" t="s">
        <v>6825</v>
      </c>
      <c r="CM187" s="53" t="s">
        <v>3869</v>
      </c>
    </row>
    <row r="188" spans="1:91" x14ac:dyDescent="0.25">
      <c r="A188" s="53">
        <v>308</v>
      </c>
      <c r="B188" s="53">
        <v>37632</v>
      </c>
      <c r="C188" s="53">
        <v>500</v>
      </c>
      <c r="D188" s="53" t="s">
        <v>330</v>
      </c>
      <c r="E188" s="53" t="s">
        <v>5601</v>
      </c>
      <c r="F188" s="53" t="s">
        <v>3784</v>
      </c>
      <c r="G188" s="53" t="s">
        <v>909</v>
      </c>
      <c r="H188" s="53" t="s">
        <v>6820</v>
      </c>
      <c r="I188" s="53">
        <v>76</v>
      </c>
      <c r="J188" s="53">
        <v>54</v>
      </c>
      <c r="K188" s="53">
        <v>46</v>
      </c>
      <c r="L188" s="53">
        <v>76</v>
      </c>
      <c r="M188" s="53">
        <v>52.5</v>
      </c>
      <c r="N188" s="53">
        <v>46</v>
      </c>
      <c r="O188" s="53" t="s">
        <v>72</v>
      </c>
      <c r="P188" s="53" t="s">
        <v>73</v>
      </c>
      <c r="Q188" s="53" t="s">
        <v>72</v>
      </c>
      <c r="R188" s="53" t="s">
        <v>73</v>
      </c>
      <c r="S188" s="52" t="s">
        <v>6824</v>
      </c>
      <c r="T188" s="53" t="s">
        <v>937</v>
      </c>
      <c r="U188" s="53" t="s">
        <v>55</v>
      </c>
      <c r="V188" s="53" t="s">
        <v>937</v>
      </c>
      <c r="W188" s="53" t="s">
        <v>937</v>
      </c>
      <c r="X188" s="53" t="s">
        <v>165</v>
      </c>
      <c r="Y188" s="53" t="s">
        <v>3802</v>
      </c>
      <c r="Z188" s="53">
        <v>4620017604983</v>
      </c>
      <c r="AA188" s="53" t="s">
        <v>56</v>
      </c>
      <c r="AB188" s="53">
        <v>25.2</v>
      </c>
      <c r="AC188" s="53">
        <v>0.23200000000000001</v>
      </c>
      <c r="AD188" s="53" t="s">
        <v>3776</v>
      </c>
      <c r="AE188" s="53" t="s">
        <v>3775</v>
      </c>
      <c r="AF188" s="53" t="s">
        <v>57</v>
      </c>
      <c r="AG188" s="53" t="s">
        <v>3774</v>
      </c>
      <c r="AH188" s="53" t="s">
        <v>58</v>
      </c>
      <c r="AI188" s="53" t="s">
        <v>3773</v>
      </c>
      <c r="AJ188" s="53" t="s">
        <v>879</v>
      </c>
      <c r="AK188" s="53" t="s">
        <v>879</v>
      </c>
      <c r="AL188" s="53" t="s">
        <v>76</v>
      </c>
      <c r="AM188" s="53" t="s">
        <v>5209</v>
      </c>
      <c r="AN188" s="52" t="s">
        <v>938</v>
      </c>
      <c r="AO188" s="52" t="s">
        <v>939</v>
      </c>
      <c r="AP188" s="52" t="s">
        <v>940</v>
      </c>
      <c r="AY188" s="53" t="s">
        <v>60</v>
      </c>
      <c r="AZ188" s="53" t="s">
        <v>3769</v>
      </c>
      <c r="BA188" s="53" t="s">
        <v>79</v>
      </c>
      <c r="BB188" s="53" t="s">
        <v>3800</v>
      </c>
      <c r="BC188" s="53" t="s">
        <v>62</v>
      </c>
      <c r="BD188" s="53" t="s">
        <v>3767</v>
      </c>
      <c r="BE188" s="53" t="s">
        <v>456</v>
      </c>
      <c r="BF188" s="53" t="s">
        <v>3872</v>
      </c>
      <c r="BG188" s="53" t="s">
        <v>64</v>
      </c>
      <c r="BH188" s="53" t="s">
        <v>3765</v>
      </c>
      <c r="BI188" s="53" t="s">
        <v>941</v>
      </c>
      <c r="BJ188" s="53" t="s">
        <v>941</v>
      </c>
      <c r="BK188" s="53">
        <v>75.5</v>
      </c>
      <c r="BL188" s="53">
        <v>1.5</v>
      </c>
      <c r="BM188" s="53">
        <v>46</v>
      </c>
      <c r="BN188" s="53">
        <v>14</v>
      </c>
      <c r="BO188" s="53" t="s">
        <v>229</v>
      </c>
      <c r="BP188" s="53" t="s">
        <v>3799</v>
      </c>
      <c r="BQ188" s="53" t="s">
        <v>230</v>
      </c>
      <c r="BR188" s="53" t="s">
        <v>3765</v>
      </c>
      <c r="BS188" s="52" t="s">
        <v>942</v>
      </c>
      <c r="BT188" s="53">
        <v>9.01E-2</v>
      </c>
      <c r="BU188" s="53" t="s">
        <v>943</v>
      </c>
      <c r="BV188" s="53" t="s">
        <v>393</v>
      </c>
      <c r="BW188" s="53" t="s">
        <v>231</v>
      </c>
      <c r="BX188" s="53" t="s">
        <v>231</v>
      </c>
      <c r="BY188" s="53" t="s">
        <v>588</v>
      </c>
      <c r="BZ188" s="53" t="s">
        <v>6818</v>
      </c>
      <c r="CA188" s="53" t="s">
        <v>460</v>
      </c>
      <c r="CG188" s="52" t="s">
        <v>6823</v>
      </c>
      <c r="CH188" s="52" t="s">
        <v>6822</v>
      </c>
      <c r="CJ188" s="52" t="s">
        <v>944</v>
      </c>
      <c r="CK188" s="52" t="s">
        <v>6821</v>
      </c>
      <c r="CM188" s="53" t="s">
        <v>3869</v>
      </c>
    </row>
    <row r="189" spans="1:91" x14ac:dyDescent="0.25">
      <c r="A189" s="53">
        <v>308</v>
      </c>
      <c r="B189" s="53">
        <v>40609</v>
      </c>
      <c r="C189" s="53">
        <v>500</v>
      </c>
      <c r="D189" s="53" t="s">
        <v>700</v>
      </c>
      <c r="E189" s="53" t="s">
        <v>5644</v>
      </c>
      <c r="F189" s="53" t="s">
        <v>3784</v>
      </c>
      <c r="G189" s="53" t="s">
        <v>909</v>
      </c>
      <c r="H189" s="53" t="s">
        <v>6820</v>
      </c>
      <c r="I189" s="53">
        <v>97.5</v>
      </c>
      <c r="J189" s="53">
        <v>54</v>
      </c>
      <c r="K189" s="53">
        <v>46</v>
      </c>
      <c r="L189" s="53">
        <v>96.8</v>
      </c>
      <c r="M189" s="53">
        <v>52.5</v>
      </c>
      <c r="N189" s="53">
        <v>45</v>
      </c>
      <c r="O189" s="53" t="s">
        <v>72</v>
      </c>
      <c r="P189" s="53" t="s">
        <v>73</v>
      </c>
      <c r="Q189" s="53" t="s">
        <v>72</v>
      </c>
      <c r="R189" s="53" t="s">
        <v>73</v>
      </c>
      <c r="S189" s="52" t="s">
        <v>6819</v>
      </c>
      <c r="T189" s="53" t="s">
        <v>945</v>
      </c>
      <c r="U189" s="53" t="s">
        <v>55</v>
      </c>
      <c r="V189" s="53" t="s">
        <v>945</v>
      </c>
      <c r="W189" s="53" t="s">
        <v>945</v>
      </c>
      <c r="X189" s="53" t="s">
        <v>165</v>
      </c>
      <c r="Y189" s="53" t="s">
        <v>3802</v>
      </c>
      <c r="Z189" s="53">
        <v>4620017605010</v>
      </c>
      <c r="AA189" s="53" t="s">
        <v>56</v>
      </c>
      <c r="AB189" s="53">
        <v>29.7</v>
      </c>
      <c r="AC189" s="53">
        <v>0.29580000000000001</v>
      </c>
      <c r="AD189" s="53" t="s">
        <v>3776</v>
      </c>
      <c r="AE189" s="53" t="s">
        <v>3775</v>
      </c>
      <c r="AF189" s="53" t="s">
        <v>57</v>
      </c>
      <c r="AG189" s="53" t="s">
        <v>3774</v>
      </c>
      <c r="AH189" s="53" t="s">
        <v>58</v>
      </c>
      <c r="AI189" s="53" t="s">
        <v>3773</v>
      </c>
      <c r="AJ189" s="53" t="s">
        <v>879</v>
      </c>
      <c r="AK189" s="53" t="s">
        <v>879</v>
      </c>
      <c r="AL189" s="53" t="s">
        <v>76</v>
      </c>
      <c r="AM189" s="53" t="s">
        <v>5209</v>
      </c>
      <c r="AN189" s="52" t="s">
        <v>946</v>
      </c>
      <c r="AO189" s="52" t="s">
        <v>947</v>
      </c>
      <c r="AP189" s="52" t="s">
        <v>948</v>
      </c>
      <c r="AY189" s="53" t="s">
        <v>60</v>
      </c>
      <c r="AZ189" s="53" t="s">
        <v>3769</v>
      </c>
      <c r="BA189" s="53" t="s">
        <v>61</v>
      </c>
      <c r="BB189" s="53" t="s">
        <v>3800</v>
      </c>
      <c r="BC189" s="53" t="s">
        <v>62</v>
      </c>
      <c r="BD189" s="53" t="s">
        <v>3767</v>
      </c>
      <c r="BE189" s="53" t="s">
        <v>456</v>
      </c>
      <c r="BF189" s="53" t="s">
        <v>3872</v>
      </c>
      <c r="BG189" s="53" t="s">
        <v>64</v>
      </c>
      <c r="BH189" s="53" t="s">
        <v>3765</v>
      </c>
      <c r="BI189" s="53" t="s">
        <v>949</v>
      </c>
      <c r="BJ189" s="53" t="s">
        <v>949</v>
      </c>
      <c r="BK189" s="53">
        <v>97.5</v>
      </c>
      <c r="BL189" s="53">
        <v>1.5</v>
      </c>
      <c r="BM189" s="53">
        <v>46</v>
      </c>
      <c r="BN189" s="53">
        <v>18</v>
      </c>
      <c r="BO189" s="53" t="s">
        <v>229</v>
      </c>
      <c r="BP189" s="53" t="s">
        <v>3799</v>
      </c>
      <c r="BQ189" s="53" t="s">
        <v>230</v>
      </c>
      <c r="BR189" s="53" t="s">
        <v>3765</v>
      </c>
      <c r="BS189" s="52" t="s">
        <v>950</v>
      </c>
      <c r="BT189" s="53">
        <v>0.1113</v>
      </c>
      <c r="BU189" s="53" t="s">
        <v>951</v>
      </c>
      <c r="BV189" s="53" t="s">
        <v>393</v>
      </c>
      <c r="BW189" s="53" t="s">
        <v>231</v>
      </c>
      <c r="BX189" s="53" t="s">
        <v>231</v>
      </c>
      <c r="BY189" s="53" t="s">
        <v>588</v>
      </c>
      <c r="BZ189" s="53" t="s">
        <v>6818</v>
      </c>
      <c r="CA189" s="53" t="s">
        <v>460</v>
      </c>
      <c r="CG189" s="52" t="s">
        <v>6817</v>
      </c>
      <c r="CH189" s="52" t="s">
        <v>6816</v>
      </c>
      <c r="CJ189" s="52" t="s">
        <v>952</v>
      </c>
      <c r="CK189" s="52" t="s">
        <v>6815</v>
      </c>
      <c r="CM189" s="53" t="s">
        <v>3869</v>
      </c>
    </row>
    <row r="190" spans="1:91" ht="30" x14ac:dyDescent="0.25">
      <c r="A190" s="53">
        <v>310</v>
      </c>
      <c r="B190" s="53">
        <v>77879</v>
      </c>
      <c r="C190" s="53">
        <v>500</v>
      </c>
      <c r="D190" s="53" t="s">
        <v>777</v>
      </c>
      <c r="E190" s="53" t="s">
        <v>5634</v>
      </c>
      <c r="F190" s="53" t="s">
        <v>3784</v>
      </c>
      <c r="G190" s="53" t="s">
        <v>953</v>
      </c>
      <c r="H190" s="53" t="s">
        <v>6744</v>
      </c>
      <c r="I190" s="53">
        <v>120</v>
      </c>
      <c r="J190" s="53">
        <v>65</v>
      </c>
      <c r="K190" s="53">
        <v>50</v>
      </c>
      <c r="L190" s="53">
        <v>120</v>
      </c>
      <c r="M190" s="53">
        <v>51</v>
      </c>
      <c r="N190" s="53">
        <v>50</v>
      </c>
      <c r="O190" s="53" t="s">
        <v>84</v>
      </c>
      <c r="P190" s="53" t="s">
        <v>3781</v>
      </c>
      <c r="Q190" s="53" t="s">
        <v>84</v>
      </c>
      <c r="R190" s="53" t="s">
        <v>3781</v>
      </c>
      <c r="S190" s="52" t="s">
        <v>6814</v>
      </c>
      <c r="T190" s="53" t="s">
        <v>954</v>
      </c>
      <c r="U190" s="53" t="s">
        <v>55</v>
      </c>
      <c r="X190" s="53" t="s">
        <v>165</v>
      </c>
      <c r="Y190" s="53" t="s">
        <v>3802</v>
      </c>
      <c r="Z190" s="53" t="s">
        <v>955</v>
      </c>
      <c r="AA190" s="53" t="s">
        <v>56</v>
      </c>
      <c r="AB190" s="53">
        <v>54.5</v>
      </c>
      <c r="AC190" s="53">
        <v>0.40192</v>
      </c>
      <c r="AD190" s="53" t="s">
        <v>3776</v>
      </c>
      <c r="AE190" s="53" t="s">
        <v>3775</v>
      </c>
      <c r="AF190" s="53" t="s">
        <v>57</v>
      </c>
      <c r="AG190" s="53" t="s">
        <v>3774</v>
      </c>
      <c r="AH190" s="53" t="s">
        <v>58</v>
      </c>
      <c r="AI190" s="53" t="s">
        <v>3773</v>
      </c>
      <c r="AJ190" s="53" t="s">
        <v>956</v>
      </c>
      <c r="AK190" s="53" t="s">
        <v>956</v>
      </c>
      <c r="AL190" s="53" t="s">
        <v>456</v>
      </c>
      <c r="AM190" s="53" t="s">
        <v>3872</v>
      </c>
      <c r="AN190" s="52" t="s">
        <v>957</v>
      </c>
      <c r="AO190" s="52" t="s">
        <v>958</v>
      </c>
      <c r="AP190" s="52" t="s">
        <v>959</v>
      </c>
      <c r="AQ190" s="52" t="s">
        <v>960</v>
      </c>
      <c r="AY190" s="53" t="s">
        <v>60</v>
      </c>
      <c r="AZ190" s="53" t="s">
        <v>3769</v>
      </c>
      <c r="BA190" s="53" t="s">
        <v>61</v>
      </c>
      <c r="BB190" s="53" t="s">
        <v>3800</v>
      </c>
      <c r="BC190" s="53" t="s">
        <v>62</v>
      </c>
      <c r="BD190" s="53" t="s">
        <v>3767</v>
      </c>
      <c r="BE190" s="53" t="s">
        <v>456</v>
      </c>
      <c r="BF190" s="53" t="s">
        <v>3872</v>
      </c>
      <c r="BG190" s="53" t="s">
        <v>64</v>
      </c>
      <c r="BH190" s="53" t="s">
        <v>3765</v>
      </c>
      <c r="BI190" s="53" t="s">
        <v>961</v>
      </c>
      <c r="BJ190" s="53" t="s">
        <v>6742</v>
      </c>
      <c r="BK190" s="53">
        <v>56.6</v>
      </c>
      <c r="BL190" s="53">
        <v>14</v>
      </c>
      <c r="BM190" s="53">
        <v>37</v>
      </c>
      <c r="BN190" s="53">
        <v>13.8</v>
      </c>
      <c r="BO190" s="53" t="s">
        <v>170</v>
      </c>
      <c r="BP190" s="53" t="s">
        <v>3887</v>
      </c>
      <c r="BQ190" s="53" t="s">
        <v>230</v>
      </c>
      <c r="BR190" s="53" t="s">
        <v>3765</v>
      </c>
      <c r="BS190" s="52" t="s">
        <v>962</v>
      </c>
      <c r="BT190" s="53">
        <v>3.1199999999999999E-2</v>
      </c>
      <c r="BU190" s="53">
        <v>4640021064269</v>
      </c>
      <c r="BV190" s="53" t="s">
        <v>393</v>
      </c>
      <c r="BW190" s="53" t="s">
        <v>231</v>
      </c>
      <c r="BX190" s="53" t="s">
        <v>231</v>
      </c>
      <c r="BY190" s="53" t="s">
        <v>232</v>
      </c>
      <c r="BZ190" s="53" t="s">
        <v>963</v>
      </c>
      <c r="CA190" s="53" t="s">
        <v>963</v>
      </c>
      <c r="CJ190" s="52" t="s">
        <v>964</v>
      </c>
      <c r="CK190" s="52" t="s">
        <v>6813</v>
      </c>
      <c r="CM190" s="53" t="s">
        <v>3869</v>
      </c>
    </row>
    <row r="191" spans="1:91" ht="30" x14ac:dyDescent="0.25">
      <c r="A191" s="53">
        <v>310</v>
      </c>
      <c r="B191" s="53">
        <v>77879</v>
      </c>
      <c r="C191" s="53">
        <v>500</v>
      </c>
      <c r="D191" s="53" t="s">
        <v>965</v>
      </c>
      <c r="E191" s="53" t="s">
        <v>5634</v>
      </c>
      <c r="F191" s="53" t="s">
        <v>3784</v>
      </c>
      <c r="G191" s="53" t="s">
        <v>966</v>
      </c>
      <c r="H191" s="53" t="s">
        <v>6744</v>
      </c>
      <c r="I191" s="53">
        <v>120</v>
      </c>
      <c r="J191" s="53">
        <v>65</v>
      </c>
      <c r="K191" s="53">
        <v>50</v>
      </c>
      <c r="L191" s="53">
        <v>120</v>
      </c>
      <c r="M191" s="53">
        <v>51</v>
      </c>
      <c r="N191" s="53">
        <v>50</v>
      </c>
      <c r="O191" s="53" t="s">
        <v>84</v>
      </c>
      <c r="P191" s="53" t="s">
        <v>3781</v>
      </c>
      <c r="Q191" s="53" t="s">
        <v>84</v>
      </c>
      <c r="R191" s="53" t="s">
        <v>3781</v>
      </c>
      <c r="S191" s="52" t="s">
        <v>6812</v>
      </c>
      <c r="T191" s="53" t="s">
        <v>967</v>
      </c>
      <c r="U191" s="53" t="s">
        <v>55</v>
      </c>
      <c r="X191" s="53" t="s">
        <v>165</v>
      </c>
      <c r="Y191" s="53" t="s">
        <v>3802</v>
      </c>
      <c r="Z191" s="53" t="s">
        <v>968</v>
      </c>
      <c r="AA191" s="53" t="s">
        <v>56</v>
      </c>
      <c r="AB191" s="53">
        <v>54.5</v>
      </c>
      <c r="AC191" s="53">
        <v>0.40192</v>
      </c>
      <c r="AD191" s="53" t="s">
        <v>3776</v>
      </c>
      <c r="AE191" s="53" t="s">
        <v>3775</v>
      </c>
      <c r="AF191" s="53" t="s">
        <v>57</v>
      </c>
      <c r="AG191" s="53" t="s">
        <v>3774</v>
      </c>
      <c r="AH191" s="53" t="s">
        <v>58</v>
      </c>
      <c r="AI191" s="53" t="s">
        <v>3773</v>
      </c>
      <c r="AJ191" s="53" t="s">
        <v>956</v>
      </c>
      <c r="AK191" s="53" t="s">
        <v>956</v>
      </c>
      <c r="AL191" s="53" t="s">
        <v>456</v>
      </c>
      <c r="AM191" s="53" t="s">
        <v>3872</v>
      </c>
      <c r="AN191" s="52" t="s">
        <v>969</v>
      </c>
      <c r="AO191" s="52" t="s">
        <v>970</v>
      </c>
      <c r="AP191" s="52" t="s">
        <v>971</v>
      </c>
      <c r="AQ191" s="52" t="s">
        <v>972</v>
      </c>
      <c r="AR191" s="52" t="s">
        <v>973</v>
      </c>
      <c r="AS191" s="52" t="s">
        <v>974</v>
      </c>
      <c r="AY191" s="53" t="s">
        <v>60</v>
      </c>
      <c r="AZ191" s="53" t="s">
        <v>3769</v>
      </c>
      <c r="BA191" s="53" t="s">
        <v>61</v>
      </c>
      <c r="BB191" s="53" t="s">
        <v>3800</v>
      </c>
      <c r="BC191" s="53" t="s">
        <v>62</v>
      </c>
      <c r="BD191" s="53" t="s">
        <v>3767</v>
      </c>
      <c r="BE191" s="53" t="s">
        <v>456</v>
      </c>
      <c r="BF191" s="53" t="s">
        <v>3872</v>
      </c>
      <c r="BG191" s="53" t="s">
        <v>64</v>
      </c>
      <c r="BH191" s="53" t="s">
        <v>3765</v>
      </c>
      <c r="BI191" s="53" t="s">
        <v>961</v>
      </c>
      <c r="BJ191" s="53" t="s">
        <v>6742</v>
      </c>
      <c r="BK191" s="53">
        <v>56.6</v>
      </c>
      <c r="BL191" s="53">
        <v>14</v>
      </c>
      <c r="BM191" s="53">
        <v>37</v>
      </c>
      <c r="BN191" s="53">
        <v>13.8</v>
      </c>
      <c r="BO191" s="53" t="s">
        <v>170</v>
      </c>
      <c r="BP191" s="53" t="s">
        <v>3887</v>
      </c>
      <c r="BQ191" s="53" t="s">
        <v>230</v>
      </c>
      <c r="BR191" s="53" t="s">
        <v>3765</v>
      </c>
      <c r="BS191" s="52" t="s">
        <v>975</v>
      </c>
      <c r="BT191" s="53">
        <v>3.1199999999999999E-2</v>
      </c>
      <c r="BU191" s="53">
        <v>4640021064269</v>
      </c>
      <c r="BV191" s="53" t="s">
        <v>393</v>
      </c>
      <c r="BW191" s="53" t="s">
        <v>231</v>
      </c>
      <c r="BX191" s="53" t="s">
        <v>231</v>
      </c>
      <c r="BY191" s="53" t="s">
        <v>232</v>
      </c>
      <c r="BZ191" s="53" t="s">
        <v>963</v>
      </c>
      <c r="CA191" s="53" t="s">
        <v>976</v>
      </c>
      <c r="CJ191" s="52" t="s">
        <v>977</v>
      </c>
      <c r="CK191" s="52" t="s">
        <v>6811</v>
      </c>
      <c r="CM191" s="53" t="s">
        <v>3869</v>
      </c>
    </row>
    <row r="192" spans="1:91" ht="105" x14ac:dyDescent="0.25">
      <c r="A192" s="53">
        <v>310</v>
      </c>
      <c r="B192" s="53">
        <v>77879</v>
      </c>
      <c r="C192" s="53">
        <v>500</v>
      </c>
      <c r="D192" s="53" t="s">
        <v>965</v>
      </c>
      <c r="E192" s="53" t="s">
        <v>5634</v>
      </c>
      <c r="F192" s="53" t="s">
        <v>3784</v>
      </c>
      <c r="G192" s="53" t="s">
        <v>978</v>
      </c>
      <c r="H192" s="53" t="s">
        <v>6744</v>
      </c>
      <c r="I192" s="53">
        <v>120</v>
      </c>
      <c r="J192" s="53">
        <v>65</v>
      </c>
      <c r="K192" s="53">
        <v>50</v>
      </c>
      <c r="L192" s="53">
        <v>120</v>
      </c>
      <c r="M192" s="53">
        <v>51</v>
      </c>
      <c r="N192" s="53">
        <v>50</v>
      </c>
      <c r="O192" s="53" t="s">
        <v>84</v>
      </c>
      <c r="P192" s="53" t="s">
        <v>3781</v>
      </c>
      <c r="Q192" s="53" t="s">
        <v>84</v>
      </c>
      <c r="R192" s="53" t="s">
        <v>3781</v>
      </c>
      <c r="S192" s="52" t="s">
        <v>6810</v>
      </c>
      <c r="T192" s="53" t="s">
        <v>979</v>
      </c>
      <c r="U192" s="53" t="s">
        <v>55</v>
      </c>
      <c r="X192" s="53" t="s">
        <v>165</v>
      </c>
      <c r="Y192" s="53" t="s">
        <v>3802</v>
      </c>
      <c r="Z192" s="53" t="s">
        <v>980</v>
      </c>
      <c r="AA192" s="53" t="s">
        <v>56</v>
      </c>
      <c r="AB192" s="53">
        <v>54.5</v>
      </c>
      <c r="AC192" s="53">
        <v>0.40192</v>
      </c>
      <c r="AD192" s="53" t="s">
        <v>3776</v>
      </c>
      <c r="AE192" s="53" t="s">
        <v>3775</v>
      </c>
      <c r="AF192" s="53" t="s">
        <v>57</v>
      </c>
      <c r="AG192" s="53" t="s">
        <v>3774</v>
      </c>
      <c r="AH192" s="53" t="s">
        <v>58</v>
      </c>
      <c r="AI192" s="53" t="s">
        <v>3773</v>
      </c>
      <c r="AJ192" s="53" t="s">
        <v>956</v>
      </c>
      <c r="AK192" s="53" t="s">
        <v>956</v>
      </c>
      <c r="AL192" s="53" t="s">
        <v>456</v>
      </c>
      <c r="AM192" s="53" t="s">
        <v>3872</v>
      </c>
      <c r="AN192" s="52" t="s">
        <v>981</v>
      </c>
      <c r="AO192" s="52" t="s">
        <v>982</v>
      </c>
      <c r="AP192" s="52" t="s">
        <v>983</v>
      </c>
      <c r="AQ192" s="52" t="s">
        <v>984</v>
      </c>
      <c r="AR192" s="52" t="s">
        <v>985</v>
      </c>
      <c r="AS192" s="52" t="s">
        <v>986</v>
      </c>
      <c r="AT192" s="52" t="s">
        <v>987</v>
      </c>
      <c r="AY192" s="53" t="s">
        <v>60</v>
      </c>
      <c r="AZ192" s="53" t="s">
        <v>3769</v>
      </c>
      <c r="BA192" s="53" t="s">
        <v>61</v>
      </c>
      <c r="BB192" s="53" t="s">
        <v>3800</v>
      </c>
      <c r="BC192" s="53" t="s">
        <v>62</v>
      </c>
      <c r="BD192" s="53" t="s">
        <v>3767</v>
      </c>
      <c r="BE192" s="53" t="s">
        <v>76</v>
      </c>
      <c r="BF192" s="53" t="s">
        <v>5209</v>
      </c>
      <c r="BG192" s="53" t="s">
        <v>64</v>
      </c>
      <c r="BH192" s="53" t="s">
        <v>3765</v>
      </c>
      <c r="BI192" s="53" t="s">
        <v>961</v>
      </c>
      <c r="BJ192" s="53" t="s">
        <v>6742</v>
      </c>
      <c r="BK192" s="53">
        <v>56.6</v>
      </c>
      <c r="BL192" s="53">
        <v>14</v>
      </c>
      <c r="BM192" s="53">
        <v>37</v>
      </c>
      <c r="BN192" s="53">
        <v>13.8</v>
      </c>
      <c r="BO192" s="53" t="s">
        <v>170</v>
      </c>
      <c r="BP192" s="53" t="s">
        <v>3887</v>
      </c>
      <c r="BQ192" s="53" t="s">
        <v>230</v>
      </c>
      <c r="BR192" s="53" t="s">
        <v>3765</v>
      </c>
      <c r="BS192" s="52" t="s">
        <v>988</v>
      </c>
      <c r="BT192" s="53">
        <v>3.1199999999999999E-2</v>
      </c>
      <c r="BU192" s="53">
        <v>4640021064269</v>
      </c>
      <c r="BV192" s="53" t="s">
        <v>393</v>
      </c>
      <c r="BW192" s="53" t="s">
        <v>231</v>
      </c>
      <c r="BX192" s="53" t="s">
        <v>231</v>
      </c>
      <c r="BY192" s="53" t="s">
        <v>232</v>
      </c>
      <c r="BZ192" s="53" t="s">
        <v>963</v>
      </c>
      <c r="CA192" s="53" t="s">
        <v>989</v>
      </c>
      <c r="CJ192" s="52" t="s">
        <v>990</v>
      </c>
      <c r="CK192" s="52" t="s">
        <v>6809</v>
      </c>
      <c r="CM192" s="53" t="s">
        <v>3869</v>
      </c>
    </row>
    <row r="193" spans="1:91" ht="105" x14ac:dyDescent="0.25">
      <c r="A193" s="53">
        <v>310</v>
      </c>
      <c r="B193" s="53">
        <v>77879</v>
      </c>
      <c r="C193" s="53">
        <v>500</v>
      </c>
      <c r="D193" s="53" t="s">
        <v>965</v>
      </c>
      <c r="E193" s="53" t="s">
        <v>5634</v>
      </c>
      <c r="F193" s="53" t="s">
        <v>3784</v>
      </c>
      <c r="G193" s="53" t="s">
        <v>991</v>
      </c>
      <c r="H193" s="53" t="s">
        <v>6744</v>
      </c>
      <c r="I193" s="53">
        <v>120</v>
      </c>
      <c r="J193" s="53">
        <v>65</v>
      </c>
      <c r="K193" s="53">
        <v>50</v>
      </c>
      <c r="L193" s="53">
        <v>120</v>
      </c>
      <c r="M193" s="53">
        <v>51</v>
      </c>
      <c r="N193" s="53">
        <v>50</v>
      </c>
      <c r="O193" s="53" t="s">
        <v>84</v>
      </c>
      <c r="P193" s="53" t="s">
        <v>3781</v>
      </c>
      <c r="Q193" s="53" t="s">
        <v>84</v>
      </c>
      <c r="R193" s="53" t="s">
        <v>3781</v>
      </c>
      <c r="S193" s="52" t="s">
        <v>6808</v>
      </c>
      <c r="T193" s="53" t="s">
        <v>992</v>
      </c>
      <c r="U193" s="53" t="s">
        <v>55</v>
      </c>
      <c r="X193" s="53" t="s">
        <v>165</v>
      </c>
      <c r="Y193" s="53" t="s">
        <v>3802</v>
      </c>
      <c r="Z193" s="53" t="s">
        <v>993</v>
      </c>
      <c r="AA193" s="53" t="s">
        <v>56</v>
      </c>
      <c r="AB193" s="53">
        <v>54.5</v>
      </c>
      <c r="AC193" s="53">
        <v>0.40192</v>
      </c>
      <c r="AD193" s="53" t="s">
        <v>3776</v>
      </c>
      <c r="AE193" s="53" t="s">
        <v>3775</v>
      </c>
      <c r="AF193" s="53" t="s">
        <v>57</v>
      </c>
      <c r="AG193" s="53" t="s">
        <v>3774</v>
      </c>
      <c r="AH193" s="53" t="s">
        <v>58</v>
      </c>
      <c r="AI193" s="53" t="s">
        <v>3773</v>
      </c>
      <c r="AJ193" s="53" t="s">
        <v>956</v>
      </c>
      <c r="AK193" s="53" t="s">
        <v>956</v>
      </c>
      <c r="AL193" s="53" t="s">
        <v>456</v>
      </c>
      <c r="AM193" s="53" t="s">
        <v>3872</v>
      </c>
      <c r="AN193" s="52" t="s">
        <v>994</v>
      </c>
      <c r="AO193" s="52" t="s">
        <v>995</v>
      </c>
      <c r="AP193" s="52" t="s">
        <v>996</v>
      </c>
      <c r="AQ193" s="52" t="s">
        <v>997</v>
      </c>
      <c r="AR193" s="52" t="s">
        <v>998</v>
      </c>
      <c r="AS193" s="52" t="s">
        <v>999</v>
      </c>
      <c r="AT193" s="52" t="s">
        <v>1000</v>
      </c>
      <c r="AU193" s="52" t="s">
        <v>1001</v>
      </c>
      <c r="AY193" s="53" t="s">
        <v>60</v>
      </c>
      <c r="AZ193" s="53" t="s">
        <v>3769</v>
      </c>
      <c r="BA193" s="53" t="s">
        <v>61</v>
      </c>
      <c r="BB193" s="53" t="s">
        <v>3800</v>
      </c>
      <c r="BC193" s="53" t="s">
        <v>62</v>
      </c>
      <c r="BD193" s="53" t="s">
        <v>3767</v>
      </c>
      <c r="BE193" s="53" t="s">
        <v>456</v>
      </c>
      <c r="BF193" s="53" t="s">
        <v>3872</v>
      </c>
      <c r="BG193" s="53" t="s">
        <v>64</v>
      </c>
      <c r="BH193" s="53" t="s">
        <v>3765</v>
      </c>
      <c r="BI193" s="53" t="s">
        <v>961</v>
      </c>
      <c r="BJ193" s="53" t="s">
        <v>6742</v>
      </c>
      <c r="BK193" s="53">
        <v>56.6</v>
      </c>
      <c r="BL193" s="53">
        <v>14</v>
      </c>
      <c r="BM193" s="53">
        <v>37</v>
      </c>
      <c r="BN193" s="53">
        <v>13.8</v>
      </c>
      <c r="BO193" s="53" t="s">
        <v>170</v>
      </c>
      <c r="BP193" s="53" t="s">
        <v>3887</v>
      </c>
      <c r="BQ193" s="53" t="s">
        <v>230</v>
      </c>
      <c r="BR193" s="53" t="s">
        <v>3765</v>
      </c>
      <c r="BS193" s="52" t="s">
        <v>1002</v>
      </c>
      <c r="BT193" s="53">
        <v>3.1199999999999999E-2</v>
      </c>
      <c r="BU193" s="53">
        <v>4640021064269</v>
      </c>
      <c r="BV193" s="53" t="s">
        <v>393</v>
      </c>
      <c r="BW193" s="53" t="s">
        <v>231</v>
      </c>
      <c r="BX193" s="53" t="s">
        <v>231</v>
      </c>
      <c r="BY193" s="53" t="s">
        <v>232</v>
      </c>
      <c r="BZ193" s="53" t="s">
        <v>4893</v>
      </c>
      <c r="CA193" s="53" t="s">
        <v>1003</v>
      </c>
      <c r="CJ193" s="52" t="s">
        <v>1004</v>
      </c>
      <c r="CK193" s="52" t="s">
        <v>6807</v>
      </c>
      <c r="CM193" s="53" t="s">
        <v>3869</v>
      </c>
    </row>
    <row r="194" spans="1:91" ht="30" x14ac:dyDescent="0.25">
      <c r="A194" s="53">
        <v>310</v>
      </c>
      <c r="B194" s="53">
        <v>77879</v>
      </c>
      <c r="C194" s="53">
        <v>500</v>
      </c>
      <c r="D194" s="53" t="s">
        <v>965</v>
      </c>
      <c r="E194" s="53" t="s">
        <v>5634</v>
      </c>
      <c r="F194" s="53" t="s">
        <v>3784</v>
      </c>
      <c r="G194" s="53" t="s">
        <v>1005</v>
      </c>
      <c r="H194" s="53" t="s">
        <v>6744</v>
      </c>
      <c r="I194" s="53">
        <v>120</v>
      </c>
      <c r="J194" s="53">
        <v>65</v>
      </c>
      <c r="K194" s="53">
        <v>50</v>
      </c>
      <c r="L194" s="53">
        <v>120</v>
      </c>
      <c r="M194" s="53">
        <v>51</v>
      </c>
      <c r="N194" s="53">
        <v>50</v>
      </c>
      <c r="O194" s="53" t="s">
        <v>84</v>
      </c>
      <c r="P194" s="53" t="s">
        <v>3781</v>
      </c>
      <c r="Q194" s="53" t="s">
        <v>84</v>
      </c>
      <c r="R194" s="53" t="s">
        <v>3781</v>
      </c>
      <c r="S194" s="52" t="s">
        <v>6806</v>
      </c>
      <c r="T194" s="53" t="s">
        <v>1006</v>
      </c>
      <c r="U194" s="53" t="s">
        <v>55</v>
      </c>
      <c r="X194" s="53" t="s">
        <v>165</v>
      </c>
      <c r="Y194" s="53" t="s">
        <v>3802</v>
      </c>
      <c r="Z194" s="53" t="s">
        <v>1007</v>
      </c>
      <c r="AA194" s="53" t="s">
        <v>56</v>
      </c>
      <c r="AB194" s="53">
        <v>54.5</v>
      </c>
      <c r="AC194" s="53">
        <v>0.40192</v>
      </c>
      <c r="AD194" s="53" t="s">
        <v>3776</v>
      </c>
      <c r="AE194" s="53" t="s">
        <v>3775</v>
      </c>
      <c r="AF194" s="53" t="s">
        <v>57</v>
      </c>
      <c r="AG194" s="53" t="s">
        <v>3774</v>
      </c>
      <c r="AH194" s="53" t="s">
        <v>58</v>
      </c>
      <c r="AI194" s="53" t="s">
        <v>3773</v>
      </c>
      <c r="AJ194" s="53" t="s">
        <v>956</v>
      </c>
      <c r="AK194" s="53" t="s">
        <v>956</v>
      </c>
      <c r="AL194" s="53" t="s">
        <v>456</v>
      </c>
      <c r="AM194" s="53" t="s">
        <v>3872</v>
      </c>
      <c r="AN194" s="52" t="s">
        <v>1008</v>
      </c>
      <c r="AO194" s="52" t="s">
        <v>1009</v>
      </c>
      <c r="AP194" s="52" t="s">
        <v>1010</v>
      </c>
      <c r="AQ194" s="52" t="s">
        <v>1011</v>
      </c>
      <c r="AR194" s="52" t="s">
        <v>1012</v>
      </c>
      <c r="AS194" s="52" t="s">
        <v>1013</v>
      </c>
      <c r="AY194" s="53" t="s">
        <v>60</v>
      </c>
      <c r="AZ194" s="53" t="s">
        <v>3769</v>
      </c>
      <c r="BA194" s="53" t="s">
        <v>61</v>
      </c>
      <c r="BB194" s="53" t="s">
        <v>3800</v>
      </c>
      <c r="BC194" s="53" t="s">
        <v>62</v>
      </c>
      <c r="BD194" s="53" t="s">
        <v>3767</v>
      </c>
      <c r="BE194" s="53" t="s">
        <v>456</v>
      </c>
      <c r="BF194" s="53" t="s">
        <v>3872</v>
      </c>
      <c r="BG194" s="53" t="s">
        <v>64</v>
      </c>
      <c r="BH194" s="53" t="s">
        <v>3765</v>
      </c>
      <c r="BI194" s="53" t="s">
        <v>961</v>
      </c>
      <c r="BJ194" s="53" t="s">
        <v>6742</v>
      </c>
      <c r="BK194" s="53">
        <v>56.6</v>
      </c>
      <c r="BL194" s="53">
        <v>14</v>
      </c>
      <c r="BM194" s="53">
        <v>37</v>
      </c>
      <c r="BN194" s="53">
        <v>13.8</v>
      </c>
      <c r="BO194" s="53" t="s">
        <v>170</v>
      </c>
      <c r="BP194" s="53" t="s">
        <v>3887</v>
      </c>
      <c r="BQ194" s="53" t="s">
        <v>230</v>
      </c>
      <c r="BR194" s="53" t="s">
        <v>3765</v>
      </c>
      <c r="BS194" s="52" t="s">
        <v>1014</v>
      </c>
      <c r="BT194" s="53">
        <v>3.1199999999999999E-2</v>
      </c>
      <c r="BU194" s="53">
        <v>4640021064269</v>
      </c>
      <c r="BV194" s="53" t="s">
        <v>393</v>
      </c>
      <c r="BW194" s="53" t="s">
        <v>231</v>
      </c>
      <c r="BX194" s="53" t="s">
        <v>231</v>
      </c>
      <c r="BY194" s="53" t="s">
        <v>232</v>
      </c>
      <c r="BZ194" s="53" t="s">
        <v>4893</v>
      </c>
      <c r="CA194" s="53" t="s">
        <v>770</v>
      </c>
      <c r="CJ194" s="52" t="s">
        <v>1015</v>
      </c>
      <c r="CK194" s="52" t="s">
        <v>6805</v>
      </c>
      <c r="CM194" s="53" t="s">
        <v>3869</v>
      </c>
    </row>
    <row r="195" spans="1:91" ht="30" x14ac:dyDescent="0.25">
      <c r="A195" s="53">
        <v>310</v>
      </c>
      <c r="B195" s="53">
        <v>77879</v>
      </c>
      <c r="C195" s="53">
        <v>500</v>
      </c>
      <c r="D195" s="53" t="s">
        <v>965</v>
      </c>
      <c r="E195" s="53" t="s">
        <v>5634</v>
      </c>
      <c r="F195" s="53" t="s">
        <v>3784</v>
      </c>
      <c r="G195" s="53" t="s">
        <v>1016</v>
      </c>
      <c r="H195" s="53" t="s">
        <v>6744</v>
      </c>
      <c r="I195" s="53">
        <v>120</v>
      </c>
      <c r="J195" s="53">
        <v>65</v>
      </c>
      <c r="K195" s="53">
        <v>50</v>
      </c>
      <c r="L195" s="53">
        <v>120</v>
      </c>
      <c r="M195" s="53">
        <v>51</v>
      </c>
      <c r="N195" s="53">
        <v>50</v>
      </c>
      <c r="O195" s="53" t="s">
        <v>84</v>
      </c>
      <c r="P195" s="53" t="s">
        <v>3781</v>
      </c>
      <c r="Q195" s="53" t="s">
        <v>84</v>
      </c>
      <c r="R195" s="53" t="s">
        <v>3781</v>
      </c>
      <c r="S195" s="52" t="s">
        <v>6804</v>
      </c>
      <c r="T195" s="53" t="s">
        <v>1017</v>
      </c>
      <c r="U195" s="53" t="s">
        <v>55</v>
      </c>
      <c r="X195" s="53" t="s">
        <v>165</v>
      </c>
      <c r="Y195" s="53" t="s">
        <v>3802</v>
      </c>
      <c r="Z195" s="53" t="s">
        <v>1018</v>
      </c>
      <c r="AA195" s="53" t="s">
        <v>56</v>
      </c>
      <c r="AB195" s="53">
        <v>54.5</v>
      </c>
      <c r="AC195" s="53">
        <v>0.40192</v>
      </c>
      <c r="AD195" s="53" t="s">
        <v>3776</v>
      </c>
      <c r="AE195" s="53" t="s">
        <v>3775</v>
      </c>
      <c r="AF195" s="53" t="s">
        <v>57</v>
      </c>
      <c r="AG195" s="53" t="s">
        <v>3774</v>
      </c>
      <c r="AH195" s="53" t="s">
        <v>58</v>
      </c>
      <c r="AI195" s="53" t="s">
        <v>3773</v>
      </c>
      <c r="AJ195" s="53" t="s">
        <v>956</v>
      </c>
      <c r="AK195" s="53" t="s">
        <v>956</v>
      </c>
      <c r="AL195" s="53" t="s">
        <v>456</v>
      </c>
      <c r="AM195" s="53" t="s">
        <v>3872</v>
      </c>
      <c r="AN195" s="52" t="s">
        <v>1019</v>
      </c>
      <c r="AO195" s="52" t="s">
        <v>1020</v>
      </c>
      <c r="AP195" s="52" t="s">
        <v>1021</v>
      </c>
      <c r="AQ195" s="52" t="s">
        <v>1022</v>
      </c>
      <c r="AR195" s="52" t="s">
        <v>1023</v>
      </c>
      <c r="AS195" s="52" t="s">
        <v>1024</v>
      </c>
      <c r="AY195" s="53" t="s">
        <v>60</v>
      </c>
      <c r="AZ195" s="53" t="s">
        <v>3769</v>
      </c>
      <c r="BA195" s="53" t="s">
        <v>61</v>
      </c>
      <c r="BB195" s="53" t="s">
        <v>3800</v>
      </c>
      <c r="BC195" s="53" t="s">
        <v>62</v>
      </c>
      <c r="BD195" s="53" t="s">
        <v>3767</v>
      </c>
      <c r="BE195" s="53" t="s">
        <v>76</v>
      </c>
      <c r="BF195" s="53" t="s">
        <v>5209</v>
      </c>
      <c r="BG195" s="53" t="s">
        <v>64</v>
      </c>
      <c r="BH195" s="53" t="s">
        <v>3765</v>
      </c>
      <c r="BI195" s="53" t="s">
        <v>961</v>
      </c>
      <c r="BJ195" s="53" t="s">
        <v>6742</v>
      </c>
      <c r="BK195" s="53">
        <v>56.6</v>
      </c>
      <c r="BL195" s="53">
        <v>14</v>
      </c>
      <c r="BM195" s="53">
        <v>37</v>
      </c>
      <c r="BN195" s="53">
        <v>13.8</v>
      </c>
      <c r="BO195" s="53" t="s">
        <v>170</v>
      </c>
      <c r="BP195" s="53" t="s">
        <v>3887</v>
      </c>
      <c r="BQ195" s="53" t="s">
        <v>230</v>
      </c>
      <c r="BR195" s="53" t="s">
        <v>3765</v>
      </c>
      <c r="BS195" s="52" t="s">
        <v>1025</v>
      </c>
      <c r="BT195" s="53">
        <v>3.1199999999999999E-2</v>
      </c>
      <c r="BU195" s="53">
        <v>4640021064269</v>
      </c>
      <c r="BV195" s="53" t="s">
        <v>393</v>
      </c>
      <c r="BW195" s="53" t="s">
        <v>231</v>
      </c>
      <c r="BX195" s="53" t="s">
        <v>231</v>
      </c>
      <c r="BY195" s="53" t="s">
        <v>232</v>
      </c>
      <c r="BZ195" s="53" t="s">
        <v>4893</v>
      </c>
      <c r="CA195" s="53" t="s">
        <v>1026</v>
      </c>
      <c r="CJ195" s="52" t="s">
        <v>1027</v>
      </c>
      <c r="CK195" s="52" t="s">
        <v>6803</v>
      </c>
      <c r="CM195" s="53" t="s">
        <v>3869</v>
      </c>
    </row>
    <row r="196" spans="1:91" ht="30" x14ac:dyDescent="0.25">
      <c r="A196" s="53">
        <v>310</v>
      </c>
      <c r="B196" s="53">
        <v>77879</v>
      </c>
      <c r="C196" s="53">
        <v>500</v>
      </c>
      <c r="D196" s="53" t="s">
        <v>965</v>
      </c>
      <c r="E196" s="53" t="s">
        <v>5634</v>
      </c>
      <c r="F196" s="53" t="s">
        <v>3784</v>
      </c>
      <c r="G196" s="53" t="s">
        <v>1028</v>
      </c>
      <c r="H196" s="53" t="s">
        <v>6744</v>
      </c>
      <c r="I196" s="53">
        <v>120</v>
      </c>
      <c r="J196" s="53">
        <v>65</v>
      </c>
      <c r="K196" s="53">
        <v>50</v>
      </c>
      <c r="L196" s="53">
        <v>120</v>
      </c>
      <c r="M196" s="53">
        <v>51</v>
      </c>
      <c r="N196" s="53">
        <v>50</v>
      </c>
      <c r="O196" s="53" t="s">
        <v>84</v>
      </c>
      <c r="P196" s="53" t="s">
        <v>3781</v>
      </c>
      <c r="Q196" s="53" t="s">
        <v>84</v>
      </c>
      <c r="R196" s="53" t="s">
        <v>3781</v>
      </c>
      <c r="S196" s="52" t="s">
        <v>6802</v>
      </c>
      <c r="T196" s="53" t="s">
        <v>1029</v>
      </c>
      <c r="U196" s="53" t="s">
        <v>55</v>
      </c>
      <c r="X196" s="53" t="s">
        <v>165</v>
      </c>
      <c r="Y196" s="53" t="s">
        <v>3802</v>
      </c>
      <c r="Z196" s="53" t="s">
        <v>1030</v>
      </c>
      <c r="AA196" s="53" t="s">
        <v>56</v>
      </c>
      <c r="AB196" s="53">
        <v>54.5</v>
      </c>
      <c r="AC196" s="53">
        <v>0.40192</v>
      </c>
      <c r="AD196" s="53" t="s">
        <v>3776</v>
      </c>
      <c r="AE196" s="53" t="s">
        <v>3775</v>
      </c>
      <c r="AF196" s="53" t="s">
        <v>57</v>
      </c>
      <c r="AG196" s="53" t="s">
        <v>3774</v>
      </c>
      <c r="AH196" s="53" t="s">
        <v>58</v>
      </c>
      <c r="AI196" s="53" t="s">
        <v>3773</v>
      </c>
      <c r="AJ196" s="53" t="s">
        <v>956</v>
      </c>
      <c r="AK196" s="53" t="s">
        <v>956</v>
      </c>
      <c r="AL196" s="53" t="s">
        <v>76</v>
      </c>
      <c r="AM196" s="53" t="s">
        <v>5209</v>
      </c>
      <c r="AN196" s="52" t="s">
        <v>1031</v>
      </c>
      <c r="AO196" s="52" t="s">
        <v>1032</v>
      </c>
      <c r="AP196" s="52" t="s">
        <v>1033</v>
      </c>
      <c r="AQ196" s="52" t="s">
        <v>1034</v>
      </c>
      <c r="AR196" s="52" t="s">
        <v>1035</v>
      </c>
      <c r="AS196" s="52" t="s">
        <v>1036</v>
      </c>
      <c r="AY196" s="53" t="s">
        <v>60</v>
      </c>
      <c r="AZ196" s="53" t="s">
        <v>3769</v>
      </c>
      <c r="BA196" s="53" t="s">
        <v>61</v>
      </c>
      <c r="BB196" s="53" t="s">
        <v>3800</v>
      </c>
      <c r="BC196" s="53" t="s">
        <v>62</v>
      </c>
      <c r="BD196" s="53" t="s">
        <v>3767</v>
      </c>
      <c r="BE196" s="53" t="s">
        <v>456</v>
      </c>
      <c r="BF196" s="53" t="s">
        <v>3872</v>
      </c>
      <c r="BG196" s="53" t="s">
        <v>64</v>
      </c>
      <c r="BH196" s="53" t="s">
        <v>3765</v>
      </c>
      <c r="BI196" s="53" t="s">
        <v>961</v>
      </c>
      <c r="BJ196" s="53" t="s">
        <v>6742</v>
      </c>
      <c r="BK196" s="53">
        <v>56.6</v>
      </c>
      <c r="BL196" s="53">
        <v>14</v>
      </c>
      <c r="BM196" s="53">
        <v>37</v>
      </c>
      <c r="BN196" s="53">
        <v>13.8</v>
      </c>
      <c r="BO196" s="53" t="s">
        <v>170</v>
      </c>
      <c r="BP196" s="53" t="s">
        <v>3887</v>
      </c>
      <c r="BQ196" s="53" t="s">
        <v>230</v>
      </c>
      <c r="BR196" s="53" t="s">
        <v>3765</v>
      </c>
      <c r="BS196" s="52" t="s">
        <v>1037</v>
      </c>
      <c r="BT196" s="53">
        <v>3.1199999999999999E-2</v>
      </c>
      <c r="BU196" s="53">
        <v>4640021064269</v>
      </c>
      <c r="BV196" s="53" t="s">
        <v>393</v>
      </c>
      <c r="BW196" s="53" t="s">
        <v>231</v>
      </c>
      <c r="BX196" s="53" t="s">
        <v>231</v>
      </c>
      <c r="BY196" s="53" t="s">
        <v>232</v>
      </c>
      <c r="BZ196" s="53" t="s">
        <v>80</v>
      </c>
      <c r="CA196" s="53" t="s">
        <v>1038</v>
      </c>
      <c r="CJ196" s="52" t="s">
        <v>1039</v>
      </c>
      <c r="CK196" s="52" t="s">
        <v>6801</v>
      </c>
      <c r="CM196" s="53" t="s">
        <v>3869</v>
      </c>
    </row>
    <row r="197" spans="1:91" ht="120" x14ac:dyDescent="0.25">
      <c r="A197" s="53">
        <v>310</v>
      </c>
      <c r="B197" s="53">
        <v>77879</v>
      </c>
      <c r="C197" s="53">
        <v>500</v>
      </c>
      <c r="D197" s="53" t="s">
        <v>965</v>
      </c>
      <c r="E197" s="53" t="s">
        <v>5634</v>
      </c>
      <c r="F197" s="53" t="s">
        <v>3784</v>
      </c>
      <c r="G197" s="53" t="s">
        <v>1040</v>
      </c>
      <c r="H197" s="53" t="s">
        <v>6744</v>
      </c>
      <c r="I197" s="53">
        <v>120</v>
      </c>
      <c r="J197" s="53">
        <v>65</v>
      </c>
      <c r="K197" s="53">
        <v>50</v>
      </c>
      <c r="L197" s="53">
        <v>120</v>
      </c>
      <c r="M197" s="53">
        <v>51</v>
      </c>
      <c r="N197" s="53">
        <v>50</v>
      </c>
      <c r="O197" s="53" t="s">
        <v>84</v>
      </c>
      <c r="P197" s="53" t="s">
        <v>3781</v>
      </c>
      <c r="Q197" s="53" t="s">
        <v>84</v>
      </c>
      <c r="R197" s="53" t="s">
        <v>3781</v>
      </c>
      <c r="S197" s="52" t="s">
        <v>6800</v>
      </c>
      <c r="T197" s="53" t="s">
        <v>1041</v>
      </c>
      <c r="U197" s="53" t="s">
        <v>55</v>
      </c>
      <c r="X197" s="53" t="s">
        <v>165</v>
      </c>
      <c r="Y197" s="53" t="s">
        <v>3802</v>
      </c>
      <c r="Z197" s="53" t="s">
        <v>1042</v>
      </c>
      <c r="AA197" s="53" t="s">
        <v>56</v>
      </c>
      <c r="AB197" s="53">
        <v>54.5</v>
      </c>
      <c r="AC197" s="53">
        <v>0.40192</v>
      </c>
      <c r="AD197" s="53" t="s">
        <v>3776</v>
      </c>
      <c r="AE197" s="53" t="s">
        <v>3775</v>
      </c>
      <c r="AF197" s="53" t="s">
        <v>57</v>
      </c>
      <c r="AG197" s="53" t="s">
        <v>3774</v>
      </c>
      <c r="AH197" s="53" t="s">
        <v>58</v>
      </c>
      <c r="AI197" s="53" t="s">
        <v>3773</v>
      </c>
      <c r="AJ197" s="53" t="s">
        <v>956</v>
      </c>
      <c r="AK197" s="53" t="s">
        <v>956</v>
      </c>
      <c r="AL197" s="53" t="s">
        <v>76</v>
      </c>
      <c r="AM197" s="53" t="s">
        <v>5209</v>
      </c>
      <c r="AN197" s="52" t="s">
        <v>1043</v>
      </c>
      <c r="AO197" s="52" t="s">
        <v>1044</v>
      </c>
      <c r="AP197" s="52" t="s">
        <v>1045</v>
      </c>
      <c r="AQ197" s="52" t="s">
        <v>1046</v>
      </c>
      <c r="AR197" s="52" t="s">
        <v>1047</v>
      </c>
      <c r="AS197" s="52" t="s">
        <v>1048</v>
      </c>
      <c r="AT197" s="52" t="s">
        <v>1049</v>
      </c>
      <c r="AU197" s="52" t="s">
        <v>1050</v>
      </c>
      <c r="AY197" s="53" t="s">
        <v>60</v>
      </c>
      <c r="AZ197" s="53" t="s">
        <v>3769</v>
      </c>
      <c r="BA197" s="53" t="s">
        <v>61</v>
      </c>
      <c r="BB197" s="53" t="s">
        <v>3800</v>
      </c>
      <c r="BC197" s="53" t="s">
        <v>62</v>
      </c>
      <c r="BD197" s="53" t="s">
        <v>3767</v>
      </c>
      <c r="BE197" s="53" t="s">
        <v>456</v>
      </c>
      <c r="BF197" s="53" t="s">
        <v>3872</v>
      </c>
      <c r="BG197" s="53" t="s">
        <v>64</v>
      </c>
      <c r="BH197" s="53" t="s">
        <v>3765</v>
      </c>
      <c r="BI197" s="53" t="s">
        <v>961</v>
      </c>
      <c r="BJ197" s="53" t="s">
        <v>6742</v>
      </c>
      <c r="BK197" s="53">
        <v>56.6</v>
      </c>
      <c r="BL197" s="53">
        <v>14</v>
      </c>
      <c r="BM197" s="53">
        <v>37</v>
      </c>
      <c r="BN197" s="53">
        <v>13.8</v>
      </c>
      <c r="BO197" s="53" t="s">
        <v>170</v>
      </c>
      <c r="BP197" s="53" t="s">
        <v>3887</v>
      </c>
      <c r="BQ197" s="53" t="s">
        <v>230</v>
      </c>
      <c r="BR197" s="53" t="s">
        <v>3765</v>
      </c>
      <c r="BS197" s="52" t="s">
        <v>1051</v>
      </c>
      <c r="BT197" s="53">
        <v>3.1199999999999999E-2</v>
      </c>
      <c r="BU197" s="53">
        <v>4640021064269</v>
      </c>
      <c r="BV197" s="53" t="s">
        <v>393</v>
      </c>
      <c r="BW197" s="53" t="s">
        <v>231</v>
      </c>
      <c r="BX197" s="53" t="s">
        <v>231</v>
      </c>
      <c r="BY197" s="53" t="s">
        <v>232</v>
      </c>
      <c r="BZ197" s="53" t="s">
        <v>80</v>
      </c>
      <c r="CA197" s="53" t="s">
        <v>1052</v>
      </c>
      <c r="CJ197" s="52" t="s">
        <v>1053</v>
      </c>
      <c r="CK197" s="52" t="s">
        <v>6799</v>
      </c>
      <c r="CM197" s="53" t="s">
        <v>3869</v>
      </c>
    </row>
    <row r="198" spans="1:91" ht="120" x14ac:dyDescent="0.25">
      <c r="A198" s="53">
        <v>310</v>
      </c>
      <c r="B198" s="53">
        <v>77879</v>
      </c>
      <c r="C198" s="53">
        <v>500</v>
      </c>
      <c r="D198" s="53" t="s">
        <v>965</v>
      </c>
      <c r="E198" s="53" t="s">
        <v>5634</v>
      </c>
      <c r="F198" s="53" t="s">
        <v>3784</v>
      </c>
      <c r="G198" s="53" t="s">
        <v>1054</v>
      </c>
      <c r="H198" s="53" t="s">
        <v>6744</v>
      </c>
      <c r="I198" s="53">
        <v>120</v>
      </c>
      <c r="J198" s="53">
        <v>65</v>
      </c>
      <c r="K198" s="53">
        <v>50</v>
      </c>
      <c r="L198" s="53">
        <v>120</v>
      </c>
      <c r="M198" s="53">
        <v>51</v>
      </c>
      <c r="N198" s="53">
        <v>50</v>
      </c>
      <c r="O198" s="53" t="s">
        <v>84</v>
      </c>
      <c r="P198" s="53" t="s">
        <v>3781</v>
      </c>
      <c r="Q198" s="53" t="s">
        <v>84</v>
      </c>
      <c r="R198" s="53" t="s">
        <v>3781</v>
      </c>
      <c r="S198" s="52" t="s">
        <v>6798</v>
      </c>
      <c r="T198" s="53" t="s">
        <v>1055</v>
      </c>
      <c r="U198" s="53" t="s">
        <v>55</v>
      </c>
      <c r="X198" s="53" t="s">
        <v>165</v>
      </c>
      <c r="Y198" s="53" t="s">
        <v>3802</v>
      </c>
      <c r="Z198" s="53" t="s">
        <v>1056</v>
      </c>
      <c r="AA198" s="53" t="s">
        <v>56</v>
      </c>
      <c r="AB198" s="53">
        <v>54.5</v>
      </c>
      <c r="AC198" s="53">
        <v>0.40192</v>
      </c>
      <c r="AD198" s="53" t="s">
        <v>3776</v>
      </c>
      <c r="AE198" s="53" t="s">
        <v>3775</v>
      </c>
      <c r="AF198" s="53" t="s">
        <v>57</v>
      </c>
      <c r="AG198" s="53" t="s">
        <v>3774</v>
      </c>
      <c r="AH198" s="53" t="s">
        <v>58</v>
      </c>
      <c r="AI198" s="53" t="s">
        <v>3773</v>
      </c>
      <c r="AJ198" s="53" t="s">
        <v>956</v>
      </c>
      <c r="AK198" s="53" t="s">
        <v>956</v>
      </c>
      <c r="AL198" s="53" t="s">
        <v>76</v>
      </c>
      <c r="AM198" s="53" t="s">
        <v>5209</v>
      </c>
      <c r="AN198" s="52" t="s">
        <v>1057</v>
      </c>
      <c r="AO198" s="52" t="s">
        <v>1058</v>
      </c>
      <c r="AP198" s="52" t="s">
        <v>1059</v>
      </c>
      <c r="AQ198" s="52" t="s">
        <v>1060</v>
      </c>
      <c r="AR198" s="52" t="s">
        <v>1061</v>
      </c>
      <c r="AS198" s="52" t="s">
        <v>1062</v>
      </c>
      <c r="AT198" s="52" t="s">
        <v>1063</v>
      </c>
      <c r="AY198" s="53" t="s">
        <v>60</v>
      </c>
      <c r="AZ198" s="53" t="s">
        <v>3769</v>
      </c>
      <c r="BA198" s="53" t="s">
        <v>61</v>
      </c>
      <c r="BB198" s="53" t="s">
        <v>3800</v>
      </c>
      <c r="BC198" s="53" t="s">
        <v>62</v>
      </c>
      <c r="BD198" s="53" t="s">
        <v>3767</v>
      </c>
      <c r="BE198" s="53" t="s">
        <v>76</v>
      </c>
      <c r="BF198" s="53" t="s">
        <v>5209</v>
      </c>
      <c r="BG198" s="53" t="s">
        <v>64</v>
      </c>
      <c r="BH198" s="53" t="s">
        <v>3765</v>
      </c>
      <c r="BI198" s="53" t="s">
        <v>961</v>
      </c>
      <c r="BJ198" s="53" t="s">
        <v>6742</v>
      </c>
      <c r="BK198" s="53">
        <v>56.6</v>
      </c>
      <c r="BL198" s="53">
        <v>14</v>
      </c>
      <c r="BM198" s="53">
        <v>37</v>
      </c>
      <c r="BN198" s="53">
        <v>13.8</v>
      </c>
      <c r="BO198" s="53" t="s">
        <v>170</v>
      </c>
      <c r="BP198" s="53" t="s">
        <v>3887</v>
      </c>
      <c r="BQ198" s="53" t="s">
        <v>230</v>
      </c>
      <c r="BR198" s="53" t="s">
        <v>3765</v>
      </c>
      <c r="BS198" s="52" t="s">
        <v>1064</v>
      </c>
      <c r="BT198" s="53">
        <v>3.1199999999999999E-2</v>
      </c>
      <c r="BU198" s="53">
        <v>4640021064269</v>
      </c>
      <c r="BV198" s="53" t="s">
        <v>393</v>
      </c>
      <c r="BW198" s="53" t="s">
        <v>231</v>
      </c>
      <c r="BX198" s="53" t="s">
        <v>231</v>
      </c>
      <c r="BY198" s="53" t="s">
        <v>232</v>
      </c>
      <c r="BZ198" s="53" t="s">
        <v>80</v>
      </c>
      <c r="CA198" s="53" t="s">
        <v>80</v>
      </c>
      <c r="CJ198" s="52" t="s">
        <v>1065</v>
      </c>
      <c r="CK198" s="52" t="s">
        <v>6797</v>
      </c>
      <c r="CM198" s="53" t="s">
        <v>3869</v>
      </c>
    </row>
    <row r="199" spans="1:91" ht="105" x14ac:dyDescent="0.25">
      <c r="A199" s="53">
        <v>310</v>
      </c>
      <c r="B199" s="53">
        <v>72163</v>
      </c>
      <c r="C199" s="53">
        <v>500</v>
      </c>
      <c r="D199" s="53" t="s">
        <v>1066</v>
      </c>
      <c r="E199" s="53" t="s">
        <v>5644</v>
      </c>
      <c r="F199" s="53" t="s">
        <v>3784</v>
      </c>
      <c r="G199" s="53" t="s">
        <v>1067</v>
      </c>
      <c r="H199" s="53" t="s">
        <v>6744</v>
      </c>
      <c r="I199" s="53">
        <v>100</v>
      </c>
      <c r="J199" s="53">
        <v>65</v>
      </c>
      <c r="K199" s="53">
        <v>50</v>
      </c>
      <c r="L199" s="53">
        <v>100</v>
      </c>
      <c r="M199" s="53">
        <v>51</v>
      </c>
      <c r="N199" s="53">
        <v>50</v>
      </c>
      <c r="O199" s="53" t="s">
        <v>84</v>
      </c>
      <c r="P199" s="53" t="s">
        <v>3781</v>
      </c>
      <c r="Q199" s="53" t="s">
        <v>84</v>
      </c>
      <c r="R199" s="53" t="s">
        <v>3781</v>
      </c>
      <c r="S199" s="52" t="s">
        <v>6796</v>
      </c>
      <c r="T199" s="53" t="s">
        <v>1068</v>
      </c>
      <c r="U199" s="53" t="s">
        <v>55</v>
      </c>
      <c r="X199" s="53" t="s">
        <v>165</v>
      </c>
      <c r="Y199" s="53" t="s">
        <v>3802</v>
      </c>
      <c r="Z199" s="53" t="s">
        <v>1069</v>
      </c>
      <c r="AA199" s="53" t="s">
        <v>56</v>
      </c>
      <c r="AB199" s="53">
        <v>48.6</v>
      </c>
      <c r="AC199" s="53">
        <v>0.33750000000000002</v>
      </c>
      <c r="AD199" s="53" t="s">
        <v>3776</v>
      </c>
      <c r="AE199" s="53" t="s">
        <v>3775</v>
      </c>
      <c r="AF199" s="53" t="s">
        <v>57</v>
      </c>
      <c r="AG199" s="53" t="s">
        <v>3774</v>
      </c>
      <c r="AH199" s="53" t="s">
        <v>58</v>
      </c>
      <c r="AI199" s="53" t="s">
        <v>3773</v>
      </c>
      <c r="AJ199" s="53" t="s">
        <v>956</v>
      </c>
      <c r="AK199" s="53" t="s">
        <v>956</v>
      </c>
      <c r="AL199" s="53" t="s">
        <v>456</v>
      </c>
      <c r="AM199" s="53" t="s">
        <v>3872</v>
      </c>
      <c r="AN199" s="52" t="s">
        <v>1070</v>
      </c>
      <c r="AO199" s="52" t="s">
        <v>1071</v>
      </c>
      <c r="AP199" s="52" t="s">
        <v>1072</v>
      </c>
      <c r="AQ199" s="52" t="s">
        <v>1073</v>
      </c>
      <c r="AR199" s="52" t="s">
        <v>1074</v>
      </c>
      <c r="AS199" s="52" t="s">
        <v>1075</v>
      </c>
      <c r="AT199" s="52" t="s">
        <v>1076</v>
      </c>
      <c r="AY199" s="53" t="s">
        <v>60</v>
      </c>
      <c r="AZ199" s="53" t="s">
        <v>3769</v>
      </c>
      <c r="BA199" s="53" t="s">
        <v>61</v>
      </c>
      <c r="BB199" s="53" t="s">
        <v>3800</v>
      </c>
      <c r="BC199" s="53" t="s">
        <v>62</v>
      </c>
      <c r="BD199" s="53" t="s">
        <v>3767</v>
      </c>
      <c r="BE199" s="53" t="s">
        <v>456</v>
      </c>
      <c r="BF199" s="53" t="s">
        <v>3872</v>
      </c>
      <c r="BG199" s="53" t="s">
        <v>64</v>
      </c>
      <c r="BH199" s="53" t="s">
        <v>3765</v>
      </c>
      <c r="BI199" s="53" t="s">
        <v>961</v>
      </c>
      <c r="BJ199" s="53" t="s">
        <v>6742</v>
      </c>
      <c r="BK199" s="53">
        <v>56.6</v>
      </c>
      <c r="BL199" s="53">
        <v>14</v>
      </c>
      <c r="BM199" s="53">
        <v>37</v>
      </c>
      <c r="BN199" s="53">
        <v>13.8</v>
      </c>
      <c r="BO199" s="53" t="s">
        <v>170</v>
      </c>
      <c r="BP199" s="53" t="s">
        <v>3887</v>
      </c>
      <c r="BQ199" s="53" t="s">
        <v>230</v>
      </c>
      <c r="BR199" s="53" t="s">
        <v>3765</v>
      </c>
      <c r="BS199" s="52" t="s">
        <v>1077</v>
      </c>
      <c r="BT199" s="53">
        <v>3.1199999999999999E-2</v>
      </c>
      <c r="BU199" s="53">
        <v>4640021064269</v>
      </c>
      <c r="BV199" s="53" t="s">
        <v>393</v>
      </c>
      <c r="BW199" s="53" t="s">
        <v>231</v>
      </c>
      <c r="BX199" s="53" t="s">
        <v>231</v>
      </c>
      <c r="BY199" s="53" t="s">
        <v>232</v>
      </c>
      <c r="BZ199" s="53" t="s">
        <v>963</v>
      </c>
      <c r="CA199" s="53" t="s">
        <v>963</v>
      </c>
      <c r="CJ199" s="52" t="s">
        <v>1078</v>
      </c>
      <c r="CK199" s="52" t="s">
        <v>6795</v>
      </c>
      <c r="CM199" s="53" t="s">
        <v>3869</v>
      </c>
    </row>
    <row r="200" spans="1:91" ht="105" x14ac:dyDescent="0.25">
      <c r="A200" s="53">
        <v>310</v>
      </c>
      <c r="B200" s="53">
        <v>72163</v>
      </c>
      <c r="C200" s="53">
        <v>500</v>
      </c>
      <c r="D200" s="53" t="s">
        <v>1066</v>
      </c>
      <c r="E200" s="53" t="s">
        <v>5644</v>
      </c>
      <c r="F200" s="53" t="s">
        <v>3784</v>
      </c>
      <c r="G200" s="53" t="s">
        <v>1079</v>
      </c>
      <c r="H200" s="53" t="s">
        <v>6744</v>
      </c>
      <c r="I200" s="53">
        <v>100</v>
      </c>
      <c r="J200" s="53">
        <v>65</v>
      </c>
      <c r="K200" s="53">
        <v>50</v>
      </c>
      <c r="L200" s="53">
        <v>100</v>
      </c>
      <c r="M200" s="53">
        <v>51</v>
      </c>
      <c r="N200" s="53">
        <v>50</v>
      </c>
      <c r="O200" s="53" t="s">
        <v>84</v>
      </c>
      <c r="P200" s="53" t="s">
        <v>3781</v>
      </c>
      <c r="Q200" s="53" t="s">
        <v>84</v>
      </c>
      <c r="R200" s="53" t="s">
        <v>3781</v>
      </c>
      <c r="S200" s="52" t="s">
        <v>6794</v>
      </c>
      <c r="T200" s="53" t="s">
        <v>1080</v>
      </c>
      <c r="U200" s="53" t="s">
        <v>55</v>
      </c>
      <c r="X200" s="53" t="s">
        <v>165</v>
      </c>
      <c r="Y200" s="53" t="s">
        <v>3802</v>
      </c>
      <c r="Z200" s="53" t="s">
        <v>1081</v>
      </c>
      <c r="AA200" s="53" t="s">
        <v>56</v>
      </c>
      <c r="AB200" s="53">
        <v>48.6</v>
      </c>
      <c r="AC200" s="53">
        <v>0.33750000000000002</v>
      </c>
      <c r="AD200" s="53" t="s">
        <v>3776</v>
      </c>
      <c r="AE200" s="53" t="s">
        <v>3775</v>
      </c>
      <c r="AF200" s="53" t="s">
        <v>57</v>
      </c>
      <c r="AG200" s="53" t="s">
        <v>3774</v>
      </c>
      <c r="AH200" s="53" t="s">
        <v>58</v>
      </c>
      <c r="AI200" s="53" t="s">
        <v>3773</v>
      </c>
      <c r="AJ200" s="53" t="s">
        <v>956</v>
      </c>
      <c r="AK200" s="53" t="s">
        <v>956</v>
      </c>
      <c r="AL200" s="53" t="s">
        <v>456</v>
      </c>
      <c r="AM200" s="53" t="s">
        <v>3872</v>
      </c>
      <c r="AN200" s="52" t="s">
        <v>1082</v>
      </c>
      <c r="AO200" s="52" t="s">
        <v>1083</v>
      </c>
      <c r="AP200" s="52" t="s">
        <v>1084</v>
      </c>
      <c r="AQ200" s="52" t="s">
        <v>1085</v>
      </c>
      <c r="AR200" s="52" t="s">
        <v>1086</v>
      </c>
      <c r="AS200" s="52" t="s">
        <v>1087</v>
      </c>
      <c r="AT200" s="52" t="s">
        <v>1088</v>
      </c>
      <c r="AY200" s="53" t="s">
        <v>60</v>
      </c>
      <c r="AZ200" s="53" t="s">
        <v>3769</v>
      </c>
      <c r="BA200" s="53" t="s">
        <v>61</v>
      </c>
      <c r="BB200" s="53" t="s">
        <v>3800</v>
      </c>
      <c r="BC200" s="53" t="s">
        <v>62</v>
      </c>
      <c r="BD200" s="53" t="s">
        <v>3767</v>
      </c>
      <c r="BE200" s="53" t="s">
        <v>456</v>
      </c>
      <c r="BF200" s="53" t="s">
        <v>3872</v>
      </c>
      <c r="BG200" s="53" t="s">
        <v>64</v>
      </c>
      <c r="BH200" s="53" t="s">
        <v>3765</v>
      </c>
      <c r="BI200" s="53" t="s">
        <v>961</v>
      </c>
      <c r="BJ200" s="53" t="s">
        <v>6742</v>
      </c>
      <c r="BK200" s="53">
        <v>56.6</v>
      </c>
      <c r="BL200" s="53">
        <v>14</v>
      </c>
      <c r="BM200" s="53">
        <v>37</v>
      </c>
      <c r="BN200" s="53">
        <v>13.8</v>
      </c>
      <c r="BO200" s="53" t="s">
        <v>170</v>
      </c>
      <c r="BP200" s="53" t="s">
        <v>3887</v>
      </c>
      <c r="BQ200" s="53" t="s">
        <v>230</v>
      </c>
      <c r="BR200" s="53" t="s">
        <v>3765</v>
      </c>
      <c r="BS200" s="52" t="s">
        <v>1089</v>
      </c>
      <c r="BT200" s="53">
        <v>3.1199999999999999E-2</v>
      </c>
      <c r="BU200" s="53">
        <v>4640021064269</v>
      </c>
      <c r="BV200" s="53" t="s">
        <v>393</v>
      </c>
      <c r="BW200" s="53" t="s">
        <v>231</v>
      </c>
      <c r="BX200" s="53" t="s">
        <v>231</v>
      </c>
      <c r="BY200" s="53" t="s">
        <v>232</v>
      </c>
      <c r="BZ200" s="53" t="s">
        <v>963</v>
      </c>
      <c r="CA200" s="53" t="s">
        <v>976</v>
      </c>
      <c r="CJ200" s="52" t="s">
        <v>1090</v>
      </c>
      <c r="CK200" s="52" t="s">
        <v>6793</v>
      </c>
      <c r="CM200" s="53" t="s">
        <v>3869</v>
      </c>
    </row>
    <row r="201" spans="1:91" ht="120" x14ac:dyDescent="0.25">
      <c r="A201" s="53">
        <v>310</v>
      </c>
      <c r="B201" s="53">
        <v>72163</v>
      </c>
      <c r="C201" s="53">
        <v>500</v>
      </c>
      <c r="D201" s="53" t="s">
        <v>1066</v>
      </c>
      <c r="E201" s="53" t="s">
        <v>5644</v>
      </c>
      <c r="F201" s="53" t="s">
        <v>3784</v>
      </c>
      <c r="G201" s="53" t="s">
        <v>1091</v>
      </c>
      <c r="H201" s="53" t="s">
        <v>6744</v>
      </c>
      <c r="I201" s="53">
        <v>100</v>
      </c>
      <c r="J201" s="53">
        <v>65</v>
      </c>
      <c r="K201" s="53">
        <v>50</v>
      </c>
      <c r="L201" s="53">
        <v>100</v>
      </c>
      <c r="M201" s="53">
        <v>51</v>
      </c>
      <c r="N201" s="53">
        <v>50</v>
      </c>
      <c r="O201" s="53" t="s">
        <v>84</v>
      </c>
      <c r="P201" s="53" t="s">
        <v>3781</v>
      </c>
      <c r="Q201" s="53" t="s">
        <v>84</v>
      </c>
      <c r="R201" s="53" t="s">
        <v>3781</v>
      </c>
      <c r="S201" s="52" t="s">
        <v>6792</v>
      </c>
      <c r="T201" s="53" t="s">
        <v>1092</v>
      </c>
      <c r="U201" s="53" t="s">
        <v>55</v>
      </c>
      <c r="X201" s="53" t="s">
        <v>165</v>
      </c>
      <c r="Y201" s="53" t="s">
        <v>3802</v>
      </c>
      <c r="Z201" s="53" t="s">
        <v>1093</v>
      </c>
      <c r="AA201" s="53" t="s">
        <v>56</v>
      </c>
      <c r="AB201" s="53">
        <v>48.6</v>
      </c>
      <c r="AC201" s="53">
        <v>0.33750000000000002</v>
      </c>
      <c r="AD201" s="53" t="s">
        <v>3776</v>
      </c>
      <c r="AE201" s="53" t="s">
        <v>3775</v>
      </c>
      <c r="AF201" s="53" t="s">
        <v>57</v>
      </c>
      <c r="AG201" s="53" t="s">
        <v>3774</v>
      </c>
      <c r="AH201" s="53" t="s">
        <v>58</v>
      </c>
      <c r="AI201" s="53" t="s">
        <v>3773</v>
      </c>
      <c r="AJ201" s="53" t="s">
        <v>956</v>
      </c>
      <c r="AK201" s="53" t="s">
        <v>956</v>
      </c>
      <c r="AL201" s="53" t="s">
        <v>456</v>
      </c>
      <c r="AM201" s="53" t="s">
        <v>3872</v>
      </c>
      <c r="AN201" s="52" t="s">
        <v>1094</v>
      </c>
      <c r="AO201" s="52" t="s">
        <v>1095</v>
      </c>
      <c r="AP201" s="52" t="s">
        <v>1096</v>
      </c>
      <c r="AQ201" s="52" t="s">
        <v>1097</v>
      </c>
      <c r="AR201" s="52" t="s">
        <v>1098</v>
      </c>
      <c r="AS201" s="52" t="s">
        <v>1099</v>
      </c>
      <c r="AT201" s="52" t="s">
        <v>1100</v>
      </c>
      <c r="AU201" s="52" t="s">
        <v>1101</v>
      </c>
      <c r="AY201" s="53" t="s">
        <v>60</v>
      </c>
      <c r="AZ201" s="53" t="s">
        <v>3769</v>
      </c>
      <c r="BA201" s="53" t="s">
        <v>61</v>
      </c>
      <c r="BB201" s="53" t="s">
        <v>3800</v>
      </c>
      <c r="BC201" s="53" t="s">
        <v>62</v>
      </c>
      <c r="BD201" s="53" t="s">
        <v>3767</v>
      </c>
      <c r="BE201" s="53" t="s">
        <v>76</v>
      </c>
      <c r="BF201" s="53" t="s">
        <v>5209</v>
      </c>
      <c r="BG201" s="53" t="s">
        <v>64</v>
      </c>
      <c r="BH201" s="53" t="s">
        <v>3765</v>
      </c>
      <c r="BI201" s="53" t="s">
        <v>961</v>
      </c>
      <c r="BJ201" s="53" t="s">
        <v>6742</v>
      </c>
      <c r="BK201" s="53">
        <v>56.6</v>
      </c>
      <c r="BL201" s="53">
        <v>14</v>
      </c>
      <c r="BM201" s="53">
        <v>37</v>
      </c>
      <c r="BN201" s="53">
        <v>13.8</v>
      </c>
      <c r="BO201" s="53" t="s">
        <v>170</v>
      </c>
      <c r="BP201" s="53" t="s">
        <v>3887</v>
      </c>
      <c r="BQ201" s="53" t="s">
        <v>230</v>
      </c>
      <c r="BR201" s="53" t="s">
        <v>3765</v>
      </c>
      <c r="BS201" s="52" t="s">
        <v>1102</v>
      </c>
      <c r="BT201" s="53">
        <v>3.1199999999999999E-2</v>
      </c>
      <c r="BU201" s="53">
        <v>4640021064269</v>
      </c>
      <c r="BV201" s="53" t="s">
        <v>393</v>
      </c>
      <c r="BW201" s="53" t="s">
        <v>231</v>
      </c>
      <c r="BX201" s="53" t="s">
        <v>231</v>
      </c>
      <c r="BY201" s="53" t="s">
        <v>232</v>
      </c>
      <c r="BZ201" s="53" t="s">
        <v>963</v>
      </c>
      <c r="CA201" s="53" t="s">
        <v>989</v>
      </c>
      <c r="CJ201" s="52" t="s">
        <v>1103</v>
      </c>
      <c r="CK201" s="52" t="s">
        <v>6791</v>
      </c>
      <c r="CM201" s="53" t="s">
        <v>3869</v>
      </c>
    </row>
    <row r="202" spans="1:91" ht="105" x14ac:dyDescent="0.25">
      <c r="A202" s="53">
        <v>310</v>
      </c>
      <c r="B202" s="53">
        <v>72163</v>
      </c>
      <c r="C202" s="53">
        <v>500</v>
      </c>
      <c r="D202" s="53" t="s">
        <v>1066</v>
      </c>
      <c r="E202" s="53" t="s">
        <v>5644</v>
      </c>
      <c r="F202" s="53" t="s">
        <v>3784</v>
      </c>
      <c r="G202" s="53" t="s">
        <v>1104</v>
      </c>
      <c r="H202" s="53" t="s">
        <v>6744</v>
      </c>
      <c r="I202" s="53">
        <v>100</v>
      </c>
      <c r="J202" s="53">
        <v>65</v>
      </c>
      <c r="K202" s="53">
        <v>50</v>
      </c>
      <c r="L202" s="53">
        <v>100</v>
      </c>
      <c r="M202" s="53">
        <v>51</v>
      </c>
      <c r="N202" s="53">
        <v>50</v>
      </c>
      <c r="O202" s="53" t="s">
        <v>84</v>
      </c>
      <c r="P202" s="53" t="s">
        <v>3781</v>
      </c>
      <c r="Q202" s="53" t="s">
        <v>84</v>
      </c>
      <c r="R202" s="53" t="s">
        <v>3781</v>
      </c>
      <c r="S202" s="52" t="s">
        <v>6790</v>
      </c>
      <c r="T202" s="53" t="s">
        <v>1105</v>
      </c>
      <c r="U202" s="53" t="s">
        <v>55</v>
      </c>
      <c r="X202" s="53" t="s">
        <v>165</v>
      </c>
      <c r="Y202" s="53" t="s">
        <v>3802</v>
      </c>
      <c r="Z202" s="53" t="s">
        <v>1106</v>
      </c>
      <c r="AA202" s="53" t="s">
        <v>56</v>
      </c>
      <c r="AB202" s="53">
        <v>48.6</v>
      </c>
      <c r="AC202" s="53">
        <v>0.33750000000000002</v>
      </c>
      <c r="AD202" s="53" t="s">
        <v>3776</v>
      </c>
      <c r="AE202" s="53" t="s">
        <v>3775</v>
      </c>
      <c r="AF202" s="53" t="s">
        <v>57</v>
      </c>
      <c r="AG202" s="53" t="s">
        <v>3774</v>
      </c>
      <c r="AH202" s="53" t="s">
        <v>58</v>
      </c>
      <c r="AI202" s="53" t="s">
        <v>3773</v>
      </c>
      <c r="AJ202" s="53" t="s">
        <v>956</v>
      </c>
      <c r="AK202" s="53" t="s">
        <v>956</v>
      </c>
      <c r="AL202" s="53" t="s">
        <v>456</v>
      </c>
      <c r="AM202" s="53" t="s">
        <v>3872</v>
      </c>
      <c r="AN202" s="52" t="s">
        <v>1107</v>
      </c>
      <c r="AO202" s="52" t="s">
        <v>1108</v>
      </c>
      <c r="AP202" s="52" t="s">
        <v>1109</v>
      </c>
      <c r="AQ202" s="52" t="s">
        <v>1110</v>
      </c>
      <c r="AR202" s="52" t="s">
        <v>1111</v>
      </c>
      <c r="AS202" s="52" t="s">
        <v>1112</v>
      </c>
      <c r="AT202" s="52" t="s">
        <v>1113</v>
      </c>
      <c r="AU202" s="52" t="s">
        <v>1114</v>
      </c>
      <c r="AY202" s="53" t="s">
        <v>60</v>
      </c>
      <c r="AZ202" s="53" t="s">
        <v>3769</v>
      </c>
      <c r="BA202" s="53" t="s">
        <v>61</v>
      </c>
      <c r="BB202" s="53" t="s">
        <v>3800</v>
      </c>
      <c r="BC202" s="53" t="s">
        <v>62</v>
      </c>
      <c r="BD202" s="53" t="s">
        <v>3767</v>
      </c>
      <c r="BE202" s="53" t="s">
        <v>456</v>
      </c>
      <c r="BF202" s="53" t="s">
        <v>3872</v>
      </c>
      <c r="BG202" s="53" t="s">
        <v>64</v>
      </c>
      <c r="BH202" s="53" t="s">
        <v>3765</v>
      </c>
      <c r="BI202" s="53" t="s">
        <v>961</v>
      </c>
      <c r="BJ202" s="53" t="s">
        <v>6742</v>
      </c>
      <c r="BK202" s="53">
        <v>56.6</v>
      </c>
      <c r="BL202" s="53">
        <v>14</v>
      </c>
      <c r="BM202" s="53">
        <v>37</v>
      </c>
      <c r="BN202" s="53">
        <v>13.8</v>
      </c>
      <c r="BO202" s="53" t="s">
        <v>170</v>
      </c>
      <c r="BP202" s="53" t="s">
        <v>3887</v>
      </c>
      <c r="BQ202" s="53" t="s">
        <v>230</v>
      </c>
      <c r="BR202" s="53" t="s">
        <v>3765</v>
      </c>
      <c r="BS202" s="52" t="s">
        <v>1115</v>
      </c>
      <c r="BT202" s="53">
        <v>3.1199999999999999E-2</v>
      </c>
      <c r="BU202" s="53">
        <v>4640021064269</v>
      </c>
      <c r="BV202" s="53" t="s">
        <v>393</v>
      </c>
      <c r="BW202" s="53" t="s">
        <v>231</v>
      </c>
      <c r="BX202" s="53" t="s">
        <v>231</v>
      </c>
      <c r="BY202" s="53" t="s">
        <v>232</v>
      </c>
      <c r="BZ202" s="53" t="s">
        <v>4893</v>
      </c>
      <c r="CA202" s="53" t="s">
        <v>1003</v>
      </c>
      <c r="CJ202" s="52" t="s">
        <v>1116</v>
      </c>
      <c r="CK202" s="52" t="s">
        <v>6789</v>
      </c>
      <c r="CM202" s="53" t="s">
        <v>3869</v>
      </c>
    </row>
    <row r="203" spans="1:91" ht="120" x14ac:dyDescent="0.25">
      <c r="A203" s="53">
        <v>310</v>
      </c>
      <c r="B203" s="53">
        <v>72163</v>
      </c>
      <c r="C203" s="53">
        <v>500</v>
      </c>
      <c r="D203" s="53" t="s">
        <v>1066</v>
      </c>
      <c r="E203" s="53" t="s">
        <v>5644</v>
      </c>
      <c r="F203" s="53" t="s">
        <v>3784</v>
      </c>
      <c r="G203" s="53" t="s">
        <v>1117</v>
      </c>
      <c r="H203" s="53" t="s">
        <v>6744</v>
      </c>
      <c r="I203" s="53">
        <v>100</v>
      </c>
      <c r="J203" s="53">
        <v>65</v>
      </c>
      <c r="K203" s="53">
        <v>50</v>
      </c>
      <c r="L203" s="53">
        <v>100</v>
      </c>
      <c r="M203" s="53">
        <v>51</v>
      </c>
      <c r="N203" s="53">
        <v>50</v>
      </c>
      <c r="O203" s="53" t="s">
        <v>84</v>
      </c>
      <c r="P203" s="53" t="s">
        <v>3781</v>
      </c>
      <c r="Q203" s="53" t="s">
        <v>84</v>
      </c>
      <c r="R203" s="53" t="s">
        <v>3781</v>
      </c>
      <c r="S203" s="52" t="s">
        <v>6788</v>
      </c>
      <c r="T203" s="53" t="s">
        <v>1118</v>
      </c>
      <c r="U203" s="53" t="s">
        <v>55</v>
      </c>
      <c r="X203" s="53" t="s">
        <v>165</v>
      </c>
      <c r="Y203" s="53" t="s">
        <v>3802</v>
      </c>
      <c r="Z203" s="53" t="s">
        <v>1119</v>
      </c>
      <c r="AA203" s="53" t="s">
        <v>56</v>
      </c>
      <c r="AB203" s="53">
        <v>48.6</v>
      </c>
      <c r="AC203" s="53">
        <v>0.33750000000000002</v>
      </c>
      <c r="AD203" s="53" t="s">
        <v>3776</v>
      </c>
      <c r="AE203" s="53" t="s">
        <v>3775</v>
      </c>
      <c r="AF203" s="53" t="s">
        <v>57</v>
      </c>
      <c r="AG203" s="53" t="s">
        <v>3774</v>
      </c>
      <c r="AH203" s="53" t="s">
        <v>58</v>
      </c>
      <c r="AI203" s="53" t="s">
        <v>3773</v>
      </c>
      <c r="AJ203" s="53" t="s">
        <v>956</v>
      </c>
      <c r="AK203" s="53" t="s">
        <v>956</v>
      </c>
      <c r="AL203" s="53" t="s">
        <v>456</v>
      </c>
      <c r="AM203" s="53" t="s">
        <v>3872</v>
      </c>
      <c r="AN203" s="52" t="s">
        <v>1120</v>
      </c>
      <c r="AO203" s="52" t="s">
        <v>1121</v>
      </c>
      <c r="AP203" s="52" t="s">
        <v>1122</v>
      </c>
      <c r="AQ203" s="52" t="s">
        <v>1123</v>
      </c>
      <c r="AR203" s="52" t="s">
        <v>1124</v>
      </c>
      <c r="AS203" s="52" t="s">
        <v>1125</v>
      </c>
      <c r="AT203" s="52" t="s">
        <v>1126</v>
      </c>
      <c r="AU203" s="52" t="s">
        <v>1127</v>
      </c>
      <c r="AY203" s="53" t="s">
        <v>60</v>
      </c>
      <c r="AZ203" s="53" t="s">
        <v>3769</v>
      </c>
      <c r="BA203" s="53" t="s">
        <v>61</v>
      </c>
      <c r="BB203" s="53" t="s">
        <v>3800</v>
      </c>
      <c r="BC203" s="53" t="s">
        <v>62</v>
      </c>
      <c r="BD203" s="53" t="s">
        <v>3767</v>
      </c>
      <c r="BE203" s="53" t="s">
        <v>456</v>
      </c>
      <c r="BF203" s="53" t="s">
        <v>3872</v>
      </c>
      <c r="BG203" s="53" t="s">
        <v>64</v>
      </c>
      <c r="BH203" s="53" t="s">
        <v>3765</v>
      </c>
      <c r="BI203" s="53" t="s">
        <v>961</v>
      </c>
      <c r="BJ203" s="53" t="s">
        <v>6742</v>
      </c>
      <c r="BK203" s="53">
        <v>56.6</v>
      </c>
      <c r="BL203" s="53">
        <v>14</v>
      </c>
      <c r="BM203" s="53">
        <v>37</v>
      </c>
      <c r="BN203" s="53">
        <v>13.8</v>
      </c>
      <c r="BO203" s="53" t="s">
        <v>170</v>
      </c>
      <c r="BP203" s="53" t="s">
        <v>3887</v>
      </c>
      <c r="BQ203" s="53" t="s">
        <v>230</v>
      </c>
      <c r="BR203" s="53" t="s">
        <v>3765</v>
      </c>
      <c r="BS203" s="52" t="s">
        <v>1128</v>
      </c>
      <c r="BT203" s="53">
        <v>3.1199999999999999E-2</v>
      </c>
      <c r="BU203" s="53">
        <v>4640021064269</v>
      </c>
      <c r="BV203" s="53" t="s">
        <v>393</v>
      </c>
      <c r="BW203" s="53" t="s">
        <v>231</v>
      </c>
      <c r="BX203" s="53" t="s">
        <v>231</v>
      </c>
      <c r="BY203" s="53" t="s">
        <v>232</v>
      </c>
      <c r="BZ203" s="53" t="s">
        <v>4893</v>
      </c>
      <c r="CA203" s="53" t="s">
        <v>770</v>
      </c>
      <c r="CJ203" s="52" t="s">
        <v>1129</v>
      </c>
      <c r="CK203" s="52" t="s">
        <v>6787</v>
      </c>
      <c r="CM203" s="53" t="s">
        <v>3869</v>
      </c>
    </row>
    <row r="204" spans="1:91" ht="105" x14ac:dyDescent="0.25">
      <c r="A204" s="53">
        <v>310</v>
      </c>
      <c r="B204" s="53">
        <v>72163</v>
      </c>
      <c r="C204" s="53">
        <v>500</v>
      </c>
      <c r="D204" s="53" t="s">
        <v>1066</v>
      </c>
      <c r="E204" s="53" t="s">
        <v>5644</v>
      </c>
      <c r="F204" s="53" t="s">
        <v>3784</v>
      </c>
      <c r="G204" s="53" t="s">
        <v>1130</v>
      </c>
      <c r="H204" s="53" t="s">
        <v>6744</v>
      </c>
      <c r="I204" s="53">
        <v>100</v>
      </c>
      <c r="J204" s="53">
        <v>65</v>
      </c>
      <c r="K204" s="53">
        <v>50</v>
      </c>
      <c r="L204" s="53">
        <v>100</v>
      </c>
      <c r="M204" s="53">
        <v>51</v>
      </c>
      <c r="N204" s="53">
        <v>50</v>
      </c>
      <c r="O204" s="53" t="s">
        <v>84</v>
      </c>
      <c r="P204" s="53" t="s">
        <v>3781</v>
      </c>
      <c r="Q204" s="53" t="s">
        <v>84</v>
      </c>
      <c r="R204" s="53" t="s">
        <v>3781</v>
      </c>
      <c r="S204" s="52" t="s">
        <v>6786</v>
      </c>
      <c r="T204" s="53" t="s">
        <v>1131</v>
      </c>
      <c r="U204" s="53" t="s">
        <v>55</v>
      </c>
      <c r="X204" s="53" t="s">
        <v>165</v>
      </c>
      <c r="Y204" s="53" t="s">
        <v>3802</v>
      </c>
      <c r="Z204" s="53" t="s">
        <v>1132</v>
      </c>
      <c r="AA204" s="53" t="s">
        <v>56</v>
      </c>
      <c r="AB204" s="53">
        <v>48.6</v>
      </c>
      <c r="AC204" s="53">
        <v>0.33750000000000002</v>
      </c>
      <c r="AD204" s="53" t="s">
        <v>3776</v>
      </c>
      <c r="AE204" s="53" t="s">
        <v>3775</v>
      </c>
      <c r="AF204" s="53" t="s">
        <v>57</v>
      </c>
      <c r="AG204" s="53" t="s">
        <v>3774</v>
      </c>
      <c r="AH204" s="53" t="s">
        <v>58</v>
      </c>
      <c r="AI204" s="53" t="s">
        <v>3773</v>
      </c>
      <c r="AJ204" s="53" t="s">
        <v>956</v>
      </c>
      <c r="AK204" s="53" t="s">
        <v>956</v>
      </c>
      <c r="AL204" s="53" t="s">
        <v>456</v>
      </c>
      <c r="AM204" s="53" t="s">
        <v>3872</v>
      </c>
      <c r="AN204" s="52" t="s">
        <v>1133</v>
      </c>
      <c r="AO204" s="52" t="s">
        <v>1134</v>
      </c>
      <c r="AP204" s="52" t="s">
        <v>1135</v>
      </c>
      <c r="AQ204" s="52" t="s">
        <v>1136</v>
      </c>
      <c r="AR204" s="52" t="s">
        <v>1137</v>
      </c>
      <c r="AS204" s="52" t="s">
        <v>1138</v>
      </c>
      <c r="AT204" s="52" t="s">
        <v>1139</v>
      </c>
      <c r="AU204" s="52" t="s">
        <v>1140</v>
      </c>
      <c r="AY204" s="53" t="s">
        <v>60</v>
      </c>
      <c r="AZ204" s="53" t="s">
        <v>3769</v>
      </c>
      <c r="BA204" s="53" t="s">
        <v>61</v>
      </c>
      <c r="BB204" s="53" t="s">
        <v>3800</v>
      </c>
      <c r="BC204" s="53" t="s">
        <v>62</v>
      </c>
      <c r="BD204" s="53" t="s">
        <v>3767</v>
      </c>
      <c r="BE204" s="53" t="s">
        <v>76</v>
      </c>
      <c r="BF204" s="53" t="s">
        <v>5209</v>
      </c>
      <c r="BG204" s="53" t="s">
        <v>64</v>
      </c>
      <c r="BH204" s="53" t="s">
        <v>3765</v>
      </c>
      <c r="BI204" s="53" t="s">
        <v>961</v>
      </c>
      <c r="BJ204" s="53" t="s">
        <v>6742</v>
      </c>
      <c r="BK204" s="53">
        <v>56.6</v>
      </c>
      <c r="BL204" s="53">
        <v>14</v>
      </c>
      <c r="BM204" s="53">
        <v>37</v>
      </c>
      <c r="BN204" s="53">
        <v>13.8</v>
      </c>
      <c r="BO204" s="53" t="s">
        <v>170</v>
      </c>
      <c r="BP204" s="53" t="s">
        <v>3887</v>
      </c>
      <c r="BQ204" s="53" t="s">
        <v>230</v>
      </c>
      <c r="BR204" s="53" t="s">
        <v>3765</v>
      </c>
      <c r="BS204" s="52" t="s">
        <v>1141</v>
      </c>
      <c r="BT204" s="53">
        <v>3.1199999999999999E-2</v>
      </c>
      <c r="BU204" s="53">
        <v>4640021064269</v>
      </c>
      <c r="BV204" s="53" t="s">
        <v>393</v>
      </c>
      <c r="BW204" s="53" t="s">
        <v>231</v>
      </c>
      <c r="BX204" s="53" t="s">
        <v>231</v>
      </c>
      <c r="BY204" s="53" t="s">
        <v>232</v>
      </c>
      <c r="BZ204" s="53" t="s">
        <v>4893</v>
      </c>
      <c r="CA204" s="53" t="s">
        <v>1026</v>
      </c>
      <c r="CJ204" s="52" t="s">
        <v>1142</v>
      </c>
      <c r="CK204" s="52" t="s">
        <v>6785</v>
      </c>
      <c r="CM204" s="53" t="s">
        <v>3869</v>
      </c>
    </row>
    <row r="205" spans="1:91" ht="105" x14ac:dyDescent="0.25">
      <c r="A205" s="53">
        <v>310</v>
      </c>
      <c r="B205" s="53">
        <v>72163</v>
      </c>
      <c r="C205" s="53">
        <v>500</v>
      </c>
      <c r="D205" s="53" t="s">
        <v>1066</v>
      </c>
      <c r="E205" s="53" t="s">
        <v>5644</v>
      </c>
      <c r="F205" s="53" t="s">
        <v>3784</v>
      </c>
      <c r="G205" s="53" t="s">
        <v>1143</v>
      </c>
      <c r="H205" s="53" t="s">
        <v>6744</v>
      </c>
      <c r="I205" s="53">
        <v>100</v>
      </c>
      <c r="J205" s="53">
        <v>65</v>
      </c>
      <c r="K205" s="53">
        <v>50</v>
      </c>
      <c r="L205" s="53">
        <v>100</v>
      </c>
      <c r="M205" s="53">
        <v>51</v>
      </c>
      <c r="N205" s="53">
        <v>50</v>
      </c>
      <c r="O205" s="53" t="s">
        <v>84</v>
      </c>
      <c r="P205" s="53" t="s">
        <v>3781</v>
      </c>
      <c r="Q205" s="53" t="s">
        <v>84</v>
      </c>
      <c r="R205" s="53" t="s">
        <v>3781</v>
      </c>
      <c r="S205" s="52" t="s">
        <v>6784</v>
      </c>
      <c r="T205" s="53" t="s">
        <v>1144</v>
      </c>
      <c r="U205" s="53" t="s">
        <v>55</v>
      </c>
      <c r="X205" s="53" t="s">
        <v>165</v>
      </c>
      <c r="Y205" s="53" t="s">
        <v>3802</v>
      </c>
      <c r="Z205" s="53" t="s">
        <v>1145</v>
      </c>
      <c r="AA205" s="53" t="s">
        <v>56</v>
      </c>
      <c r="AB205" s="53">
        <v>48.6</v>
      </c>
      <c r="AC205" s="53">
        <v>0.33750000000000002</v>
      </c>
      <c r="AD205" s="53" t="s">
        <v>3776</v>
      </c>
      <c r="AE205" s="53" t="s">
        <v>3775</v>
      </c>
      <c r="AF205" s="53" t="s">
        <v>57</v>
      </c>
      <c r="AG205" s="53" t="s">
        <v>3774</v>
      </c>
      <c r="AH205" s="53" t="s">
        <v>58</v>
      </c>
      <c r="AI205" s="53" t="s">
        <v>3773</v>
      </c>
      <c r="AJ205" s="53" t="s">
        <v>956</v>
      </c>
      <c r="AK205" s="53" t="s">
        <v>956</v>
      </c>
      <c r="AL205" s="53" t="s">
        <v>76</v>
      </c>
      <c r="AM205" s="53" t="s">
        <v>5209</v>
      </c>
      <c r="AN205" s="52" t="s">
        <v>1146</v>
      </c>
      <c r="AO205" s="52" t="s">
        <v>1147</v>
      </c>
      <c r="AP205" s="52" t="s">
        <v>1148</v>
      </c>
      <c r="AQ205" s="52" t="s">
        <v>1149</v>
      </c>
      <c r="AR205" s="52" t="s">
        <v>1150</v>
      </c>
      <c r="AS205" s="52" t="s">
        <v>1151</v>
      </c>
      <c r="AT205" s="52" t="s">
        <v>1152</v>
      </c>
      <c r="AY205" s="53" t="s">
        <v>60</v>
      </c>
      <c r="AZ205" s="53" t="s">
        <v>3769</v>
      </c>
      <c r="BA205" s="53" t="s">
        <v>61</v>
      </c>
      <c r="BB205" s="53" t="s">
        <v>3800</v>
      </c>
      <c r="BC205" s="53" t="s">
        <v>62</v>
      </c>
      <c r="BD205" s="53" t="s">
        <v>3767</v>
      </c>
      <c r="BE205" s="53" t="s">
        <v>456</v>
      </c>
      <c r="BF205" s="53" t="s">
        <v>3872</v>
      </c>
      <c r="BG205" s="53" t="s">
        <v>64</v>
      </c>
      <c r="BH205" s="53" t="s">
        <v>3765</v>
      </c>
      <c r="BI205" s="53" t="s">
        <v>961</v>
      </c>
      <c r="BJ205" s="53" t="s">
        <v>6742</v>
      </c>
      <c r="BK205" s="53">
        <v>56.6</v>
      </c>
      <c r="BL205" s="53">
        <v>14</v>
      </c>
      <c r="BM205" s="53">
        <v>37</v>
      </c>
      <c r="BN205" s="53">
        <v>13.8</v>
      </c>
      <c r="BO205" s="53" t="s">
        <v>170</v>
      </c>
      <c r="BP205" s="53" t="s">
        <v>3887</v>
      </c>
      <c r="BQ205" s="53" t="s">
        <v>230</v>
      </c>
      <c r="BR205" s="53" t="s">
        <v>3765</v>
      </c>
      <c r="BS205" s="52" t="s">
        <v>1153</v>
      </c>
      <c r="BT205" s="53">
        <v>3.1199999999999999E-2</v>
      </c>
      <c r="BU205" s="53">
        <v>4640021064269</v>
      </c>
      <c r="BV205" s="53" t="s">
        <v>393</v>
      </c>
      <c r="BW205" s="53" t="s">
        <v>231</v>
      </c>
      <c r="BX205" s="53" t="s">
        <v>231</v>
      </c>
      <c r="BY205" s="53" t="s">
        <v>232</v>
      </c>
      <c r="BZ205" s="53" t="s">
        <v>80</v>
      </c>
      <c r="CA205" s="53" t="s">
        <v>1038</v>
      </c>
      <c r="CJ205" s="52" t="s">
        <v>1154</v>
      </c>
      <c r="CK205" s="52" t="s">
        <v>6783</v>
      </c>
      <c r="CM205" s="53" t="s">
        <v>3869</v>
      </c>
    </row>
    <row r="206" spans="1:91" ht="105" x14ac:dyDescent="0.25">
      <c r="A206" s="53">
        <v>310</v>
      </c>
      <c r="B206" s="53">
        <v>72163</v>
      </c>
      <c r="C206" s="53">
        <v>500</v>
      </c>
      <c r="D206" s="53" t="s">
        <v>1066</v>
      </c>
      <c r="E206" s="53" t="s">
        <v>5644</v>
      </c>
      <c r="F206" s="53" t="s">
        <v>3784</v>
      </c>
      <c r="G206" s="53" t="s">
        <v>1155</v>
      </c>
      <c r="H206" s="53" t="s">
        <v>6744</v>
      </c>
      <c r="I206" s="53">
        <v>100</v>
      </c>
      <c r="J206" s="53">
        <v>65</v>
      </c>
      <c r="K206" s="53">
        <v>50</v>
      </c>
      <c r="L206" s="53">
        <v>100</v>
      </c>
      <c r="M206" s="53">
        <v>51</v>
      </c>
      <c r="N206" s="53">
        <v>50</v>
      </c>
      <c r="O206" s="53" t="s">
        <v>84</v>
      </c>
      <c r="P206" s="53" t="s">
        <v>3781</v>
      </c>
      <c r="Q206" s="53" t="s">
        <v>84</v>
      </c>
      <c r="R206" s="53" t="s">
        <v>3781</v>
      </c>
      <c r="S206" s="52" t="s">
        <v>6782</v>
      </c>
      <c r="T206" s="53" t="s">
        <v>1156</v>
      </c>
      <c r="U206" s="53" t="s">
        <v>55</v>
      </c>
      <c r="X206" s="53" t="s">
        <v>165</v>
      </c>
      <c r="Y206" s="53" t="s">
        <v>3802</v>
      </c>
      <c r="Z206" s="53" t="s">
        <v>1157</v>
      </c>
      <c r="AA206" s="53" t="s">
        <v>56</v>
      </c>
      <c r="AB206" s="53">
        <v>48.6</v>
      </c>
      <c r="AC206" s="53">
        <v>0.33750000000000002</v>
      </c>
      <c r="AD206" s="53" t="s">
        <v>3776</v>
      </c>
      <c r="AE206" s="53" t="s">
        <v>3775</v>
      </c>
      <c r="AF206" s="53" t="s">
        <v>57</v>
      </c>
      <c r="AG206" s="53" t="s">
        <v>3774</v>
      </c>
      <c r="AH206" s="53" t="s">
        <v>58</v>
      </c>
      <c r="AI206" s="53" t="s">
        <v>3773</v>
      </c>
      <c r="AJ206" s="53" t="s">
        <v>956</v>
      </c>
      <c r="AK206" s="53" t="s">
        <v>956</v>
      </c>
      <c r="AL206" s="53" t="s">
        <v>76</v>
      </c>
      <c r="AM206" s="53" t="s">
        <v>5209</v>
      </c>
      <c r="AN206" s="52" t="s">
        <v>1158</v>
      </c>
      <c r="AO206" s="52" t="s">
        <v>1159</v>
      </c>
      <c r="AP206" s="52" t="s">
        <v>1160</v>
      </c>
      <c r="AQ206" s="52" t="s">
        <v>1161</v>
      </c>
      <c r="AR206" s="52" t="s">
        <v>1162</v>
      </c>
      <c r="AS206" s="52" t="s">
        <v>1163</v>
      </c>
      <c r="AT206" s="52" t="s">
        <v>1164</v>
      </c>
      <c r="AU206" s="52" t="s">
        <v>1165</v>
      </c>
      <c r="AY206" s="53" t="s">
        <v>60</v>
      </c>
      <c r="AZ206" s="53" t="s">
        <v>3769</v>
      </c>
      <c r="BA206" s="53" t="s">
        <v>61</v>
      </c>
      <c r="BB206" s="53" t="s">
        <v>3800</v>
      </c>
      <c r="BC206" s="53" t="s">
        <v>62</v>
      </c>
      <c r="BD206" s="53" t="s">
        <v>3767</v>
      </c>
      <c r="BE206" s="53" t="s">
        <v>456</v>
      </c>
      <c r="BF206" s="53" t="s">
        <v>3872</v>
      </c>
      <c r="BG206" s="53" t="s">
        <v>64</v>
      </c>
      <c r="BH206" s="53" t="s">
        <v>3765</v>
      </c>
      <c r="BI206" s="53" t="s">
        <v>961</v>
      </c>
      <c r="BJ206" s="53" t="s">
        <v>6742</v>
      </c>
      <c r="BK206" s="53">
        <v>56.6</v>
      </c>
      <c r="BL206" s="53">
        <v>14</v>
      </c>
      <c r="BM206" s="53">
        <v>37</v>
      </c>
      <c r="BN206" s="53">
        <v>13.8</v>
      </c>
      <c r="BO206" s="53" t="s">
        <v>170</v>
      </c>
      <c r="BP206" s="53" t="s">
        <v>3887</v>
      </c>
      <c r="BQ206" s="53" t="s">
        <v>230</v>
      </c>
      <c r="BR206" s="53" t="s">
        <v>3765</v>
      </c>
      <c r="BS206" s="52" t="s">
        <v>1166</v>
      </c>
      <c r="BT206" s="53">
        <v>3.1199999999999999E-2</v>
      </c>
      <c r="BU206" s="53">
        <v>4640021064269</v>
      </c>
      <c r="BV206" s="53" t="s">
        <v>393</v>
      </c>
      <c r="BW206" s="53" t="s">
        <v>231</v>
      </c>
      <c r="BX206" s="53" t="s">
        <v>231</v>
      </c>
      <c r="BY206" s="53" t="s">
        <v>232</v>
      </c>
      <c r="BZ206" s="53" t="s">
        <v>80</v>
      </c>
      <c r="CA206" s="53" t="s">
        <v>1052</v>
      </c>
      <c r="CJ206" s="52" t="s">
        <v>1167</v>
      </c>
      <c r="CK206" s="52" t="s">
        <v>6781</v>
      </c>
      <c r="CM206" s="53" t="s">
        <v>3869</v>
      </c>
    </row>
    <row r="207" spans="1:91" ht="105" x14ac:dyDescent="0.25">
      <c r="A207" s="53">
        <v>310</v>
      </c>
      <c r="B207" s="53">
        <v>72163</v>
      </c>
      <c r="C207" s="53">
        <v>500</v>
      </c>
      <c r="D207" s="53" t="s">
        <v>1066</v>
      </c>
      <c r="E207" s="53" t="s">
        <v>5644</v>
      </c>
      <c r="F207" s="53" t="s">
        <v>3784</v>
      </c>
      <c r="G207" s="53" t="s">
        <v>1168</v>
      </c>
      <c r="H207" s="53" t="s">
        <v>6744</v>
      </c>
      <c r="I207" s="53">
        <v>100</v>
      </c>
      <c r="J207" s="53">
        <v>65</v>
      </c>
      <c r="K207" s="53">
        <v>50</v>
      </c>
      <c r="L207" s="53">
        <v>100</v>
      </c>
      <c r="M207" s="53">
        <v>51</v>
      </c>
      <c r="N207" s="53">
        <v>50</v>
      </c>
      <c r="O207" s="53" t="s">
        <v>84</v>
      </c>
      <c r="P207" s="53" t="s">
        <v>3781</v>
      </c>
      <c r="Q207" s="53" t="s">
        <v>84</v>
      </c>
      <c r="R207" s="53" t="s">
        <v>3781</v>
      </c>
      <c r="S207" s="52" t="s">
        <v>6780</v>
      </c>
      <c r="T207" s="53" t="s">
        <v>1169</v>
      </c>
      <c r="U207" s="53" t="s">
        <v>55</v>
      </c>
      <c r="X207" s="53" t="s">
        <v>165</v>
      </c>
      <c r="Y207" s="53" t="s">
        <v>3802</v>
      </c>
      <c r="Z207" s="53" t="s">
        <v>1170</v>
      </c>
      <c r="AA207" s="53" t="s">
        <v>56</v>
      </c>
      <c r="AB207" s="53">
        <v>48.6</v>
      </c>
      <c r="AC207" s="53">
        <v>0.33750000000000002</v>
      </c>
      <c r="AD207" s="53" t="s">
        <v>3776</v>
      </c>
      <c r="AE207" s="53" t="s">
        <v>3775</v>
      </c>
      <c r="AF207" s="53" t="s">
        <v>57</v>
      </c>
      <c r="AG207" s="53" t="s">
        <v>3774</v>
      </c>
      <c r="AH207" s="53" t="s">
        <v>58</v>
      </c>
      <c r="AI207" s="53" t="s">
        <v>3773</v>
      </c>
      <c r="AJ207" s="53" t="s">
        <v>956</v>
      </c>
      <c r="AK207" s="53" t="s">
        <v>956</v>
      </c>
      <c r="AL207" s="53" t="s">
        <v>76</v>
      </c>
      <c r="AM207" s="53" t="s">
        <v>5209</v>
      </c>
      <c r="AN207" s="52" t="s">
        <v>1171</v>
      </c>
      <c r="AO207" s="52" t="s">
        <v>1172</v>
      </c>
      <c r="AP207" s="52" t="s">
        <v>1173</v>
      </c>
      <c r="AQ207" s="52" t="s">
        <v>1174</v>
      </c>
      <c r="AR207" s="52" t="s">
        <v>1175</v>
      </c>
      <c r="AS207" s="52" t="s">
        <v>1176</v>
      </c>
      <c r="AT207" s="52" t="s">
        <v>1177</v>
      </c>
      <c r="AU207" s="52" t="s">
        <v>1178</v>
      </c>
      <c r="AY207" s="53" t="s">
        <v>60</v>
      </c>
      <c r="AZ207" s="53" t="s">
        <v>3769</v>
      </c>
      <c r="BA207" s="53" t="s">
        <v>61</v>
      </c>
      <c r="BB207" s="53" t="s">
        <v>3800</v>
      </c>
      <c r="BC207" s="53" t="s">
        <v>62</v>
      </c>
      <c r="BD207" s="53" t="s">
        <v>3767</v>
      </c>
      <c r="BE207" s="53" t="s">
        <v>76</v>
      </c>
      <c r="BF207" s="53" t="s">
        <v>5209</v>
      </c>
      <c r="BG207" s="53" t="s">
        <v>64</v>
      </c>
      <c r="BH207" s="53" t="s">
        <v>3765</v>
      </c>
      <c r="BI207" s="53" t="s">
        <v>961</v>
      </c>
      <c r="BJ207" s="53" t="s">
        <v>6742</v>
      </c>
      <c r="BK207" s="53">
        <v>56.6</v>
      </c>
      <c r="BL207" s="53">
        <v>14</v>
      </c>
      <c r="BM207" s="53">
        <v>37</v>
      </c>
      <c r="BN207" s="53">
        <v>13.8</v>
      </c>
      <c r="BO207" s="53" t="s">
        <v>170</v>
      </c>
      <c r="BP207" s="53" t="s">
        <v>3887</v>
      </c>
      <c r="BQ207" s="53" t="s">
        <v>230</v>
      </c>
      <c r="BR207" s="53" t="s">
        <v>3765</v>
      </c>
      <c r="BS207" s="52" t="s">
        <v>1179</v>
      </c>
      <c r="BT207" s="53">
        <v>3.1199999999999999E-2</v>
      </c>
      <c r="BU207" s="53">
        <v>4640021064269</v>
      </c>
      <c r="BV207" s="53" t="s">
        <v>393</v>
      </c>
      <c r="BW207" s="53" t="s">
        <v>231</v>
      </c>
      <c r="BX207" s="53" t="s">
        <v>231</v>
      </c>
      <c r="BY207" s="53" t="s">
        <v>232</v>
      </c>
      <c r="BZ207" s="53" t="s">
        <v>80</v>
      </c>
      <c r="CA207" s="53" t="s">
        <v>80</v>
      </c>
      <c r="CJ207" s="52" t="s">
        <v>1180</v>
      </c>
      <c r="CK207" s="52" t="s">
        <v>6779</v>
      </c>
      <c r="CM207" s="53" t="s">
        <v>3869</v>
      </c>
    </row>
    <row r="208" spans="1:91" ht="30" x14ac:dyDescent="0.25">
      <c r="A208" s="53">
        <v>310</v>
      </c>
      <c r="B208" s="53">
        <v>61581</v>
      </c>
      <c r="C208" s="53">
        <v>500</v>
      </c>
      <c r="D208" s="53" t="s">
        <v>1181</v>
      </c>
      <c r="E208" s="53" t="s">
        <v>6339</v>
      </c>
      <c r="F208" s="53" t="s">
        <v>3784</v>
      </c>
      <c r="G208" s="53" t="s">
        <v>1182</v>
      </c>
      <c r="H208" s="53" t="s">
        <v>6744</v>
      </c>
      <c r="I208" s="53">
        <v>80</v>
      </c>
      <c r="J208" s="53">
        <v>65</v>
      </c>
      <c r="K208" s="53">
        <v>50</v>
      </c>
      <c r="L208" s="53">
        <v>80</v>
      </c>
      <c r="M208" s="53">
        <v>51</v>
      </c>
      <c r="N208" s="53">
        <v>50</v>
      </c>
      <c r="O208" s="53" t="s">
        <v>84</v>
      </c>
      <c r="P208" s="53" t="s">
        <v>3781</v>
      </c>
      <c r="Q208" s="53" t="s">
        <v>84</v>
      </c>
      <c r="R208" s="53" t="s">
        <v>3781</v>
      </c>
      <c r="S208" s="52" t="s">
        <v>6778</v>
      </c>
      <c r="T208" s="53" t="s">
        <v>1183</v>
      </c>
      <c r="U208" s="53" t="s">
        <v>55</v>
      </c>
      <c r="X208" s="53" t="s">
        <v>165</v>
      </c>
      <c r="Y208" s="53" t="s">
        <v>3802</v>
      </c>
      <c r="Z208" s="53" t="s">
        <v>1184</v>
      </c>
      <c r="AA208" s="53" t="s">
        <v>56</v>
      </c>
      <c r="AB208" s="53">
        <v>41.5</v>
      </c>
      <c r="AC208" s="53">
        <v>0.27307999999999999</v>
      </c>
      <c r="AD208" s="53" t="s">
        <v>3776</v>
      </c>
      <c r="AE208" s="53" t="s">
        <v>3775</v>
      </c>
      <c r="AF208" s="53" t="s">
        <v>57</v>
      </c>
      <c r="AG208" s="53" t="s">
        <v>3774</v>
      </c>
      <c r="AH208" s="53" t="s">
        <v>58</v>
      </c>
      <c r="AI208" s="53" t="s">
        <v>3773</v>
      </c>
      <c r="AJ208" s="53" t="s">
        <v>956</v>
      </c>
      <c r="AK208" s="53" t="s">
        <v>956</v>
      </c>
      <c r="AL208" s="53" t="s">
        <v>456</v>
      </c>
      <c r="AM208" s="53" t="s">
        <v>3872</v>
      </c>
      <c r="AN208" s="52" t="s">
        <v>1185</v>
      </c>
      <c r="AO208" s="52" t="s">
        <v>1186</v>
      </c>
      <c r="AP208" s="52" t="s">
        <v>1187</v>
      </c>
      <c r="AQ208" s="52" t="s">
        <v>1188</v>
      </c>
      <c r="AR208" s="52" t="s">
        <v>1189</v>
      </c>
      <c r="AY208" s="53" t="s">
        <v>60</v>
      </c>
      <c r="AZ208" s="53" t="s">
        <v>3769</v>
      </c>
      <c r="BA208" s="53" t="s">
        <v>69</v>
      </c>
      <c r="BB208" s="53" t="s">
        <v>3889</v>
      </c>
      <c r="BC208" s="53" t="s">
        <v>62</v>
      </c>
      <c r="BD208" s="53" t="s">
        <v>3767</v>
      </c>
      <c r="BE208" s="53" t="s">
        <v>456</v>
      </c>
      <c r="BF208" s="53" t="s">
        <v>3872</v>
      </c>
      <c r="BG208" s="53" t="s">
        <v>64</v>
      </c>
      <c r="BH208" s="53" t="s">
        <v>3765</v>
      </c>
      <c r="BI208" s="53" t="s">
        <v>961</v>
      </c>
      <c r="BJ208" s="53" t="s">
        <v>6742</v>
      </c>
      <c r="BK208" s="53">
        <v>56.6</v>
      </c>
      <c r="BL208" s="53">
        <v>14</v>
      </c>
      <c r="BM208" s="53">
        <v>37</v>
      </c>
      <c r="BN208" s="53">
        <v>13.8</v>
      </c>
      <c r="BO208" s="53" t="s">
        <v>170</v>
      </c>
      <c r="BP208" s="53" t="s">
        <v>3887</v>
      </c>
      <c r="BQ208" s="53" t="s">
        <v>230</v>
      </c>
      <c r="BR208" s="53" t="s">
        <v>3765</v>
      </c>
      <c r="BS208" s="52" t="s">
        <v>1190</v>
      </c>
      <c r="BT208" s="53">
        <v>3.1199999999999999E-2</v>
      </c>
      <c r="BU208" s="53">
        <v>4640021064269</v>
      </c>
      <c r="BV208" s="53" t="s">
        <v>393</v>
      </c>
      <c r="BW208" s="53" t="s">
        <v>231</v>
      </c>
      <c r="BX208" s="53" t="s">
        <v>231</v>
      </c>
      <c r="BY208" s="53" t="s">
        <v>232</v>
      </c>
      <c r="BZ208" s="53" t="s">
        <v>963</v>
      </c>
      <c r="CA208" s="53" t="s">
        <v>963</v>
      </c>
      <c r="CJ208" s="52" t="s">
        <v>1191</v>
      </c>
      <c r="CK208" s="52" t="s">
        <v>6777</v>
      </c>
      <c r="CM208" s="53" t="s">
        <v>3869</v>
      </c>
    </row>
    <row r="209" spans="1:91" ht="30" x14ac:dyDescent="0.25">
      <c r="A209" s="53">
        <v>310</v>
      </c>
      <c r="B209" s="53">
        <v>61581</v>
      </c>
      <c r="C209" s="53">
        <v>500</v>
      </c>
      <c r="D209" s="53" t="s">
        <v>1181</v>
      </c>
      <c r="E209" s="53" t="s">
        <v>6339</v>
      </c>
      <c r="F209" s="53" t="s">
        <v>3784</v>
      </c>
      <c r="G209" s="53" t="s">
        <v>1192</v>
      </c>
      <c r="H209" s="53" t="s">
        <v>6744</v>
      </c>
      <c r="I209" s="53">
        <v>80</v>
      </c>
      <c r="J209" s="53">
        <v>65</v>
      </c>
      <c r="K209" s="53">
        <v>50</v>
      </c>
      <c r="L209" s="53">
        <v>80</v>
      </c>
      <c r="M209" s="53">
        <v>51</v>
      </c>
      <c r="N209" s="53">
        <v>50</v>
      </c>
      <c r="O209" s="53" t="s">
        <v>84</v>
      </c>
      <c r="P209" s="53" t="s">
        <v>3781</v>
      </c>
      <c r="Q209" s="53" t="s">
        <v>84</v>
      </c>
      <c r="R209" s="53" t="s">
        <v>3781</v>
      </c>
      <c r="S209" s="52" t="s">
        <v>6776</v>
      </c>
      <c r="T209" s="53" t="s">
        <v>1193</v>
      </c>
      <c r="U209" s="53" t="s">
        <v>55</v>
      </c>
      <c r="X209" s="53" t="s">
        <v>165</v>
      </c>
      <c r="Y209" s="53" t="s">
        <v>3802</v>
      </c>
      <c r="Z209" s="53" t="s">
        <v>1194</v>
      </c>
      <c r="AA209" s="53" t="s">
        <v>56</v>
      </c>
      <c r="AB209" s="53">
        <v>41.5</v>
      </c>
      <c r="AC209" s="53">
        <v>0.27307999999999999</v>
      </c>
      <c r="AD209" s="53" t="s">
        <v>3776</v>
      </c>
      <c r="AE209" s="53" t="s">
        <v>3775</v>
      </c>
      <c r="AF209" s="53" t="s">
        <v>57</v>
      </c>
      <c r="AG209" s="53" t="s">
        <v>3774</v>
      </c>
      <c r="AH209" s="53" t="s">
        <v>58</v>
      </c>
      <c r="AI209" s="53" t="s">
        <v>3773</v>
      </c>
      <c r="AJ209" s="53" t="s">
        <v>956</v>
      </c>
      <c r="AK209" s="53" t="s">
        <v>956</v>
      </c>
      <c r="AL209" s="53" t="s">
        <v>456</v>
      </c>
      <c r="AM209" s="53" t="s">
        <v>3872</v>
      </c>
      <c r="AN209" s="52" t="s">
        <v>1195</v>
      </c>
      <c r="AO209" s="52" t="s">
        <v>1196</v>
      </c>
      <c r="AP209" s="52" t="s">
        <v>1197</v>
      </c>
      <c r="AY209" s="53" t="s">
        <v>60</v>
      </c>
      <c r="AZ209" s="53" t="s">
        <v>3769</v>
      </c>
      <c r="BA209" s="53" t="s">
        <v>69</v>
      </c>
      <c r="BB209" s="53" t="s">
        <v>3889</v>
      </c>
      <c r="BC209" s="53" t="s">
        <v>62</v>
      </c>
      <c r="BD209" s="53" t="s">
        <v>3767</v>
      </c>
      <c r="BE209" s="53" t="s">
        <v>456</v>
      </c>
      <c r="BF209" s="53" t="s">
        <v>3872</v>
      </c>
      <c r="BG209" s="53" t="s">
        <v>64</v>
      </c>
      <c r="BH209" s="53" t="s">
        <v>3765</v>
      </c>
      <c r="BI209" s="53" t="s">
        <v>961</v>
      </c>
      <c r="BJ209" s="53" t="s">
        <v>6742</v>
      </c>
      <c r="BK209" s="53">
        <v>56.6</v>
      </c>
      <c r="BL209" s="53">
        <v>14</v>
      </c>
      <c r="BM209" s="53">
        <v>37</v>
      </c>
      <c r="BN209" s="53">
        <v>13.8</v>
      </c>
      <c r="BO209" s="53" t="s">
        <v>170</v>
      </c>
      <c r="BP209" s="53" t="s">
        <v>3887</v>
      </c>
      <c r="BQ209" s="53" t="s">
        <v>230</v>
      </c>
      <c r="BR209" s="53" t="s">
        <v>3765</v>
      </c>
      <c r="BS209" s="52" t="s">
        <v>1198</v>
      </c>
      <c r="BT209" s="53">
        <v>3.1199999999999999E-2</v>
      </c>
      <c r="BU209" s="53">
        <v>4640021064269</v>
      </c>
      <c r="BV209" s="53" t="s">
        <v>393</v>
      </c>
      <c r="BW209" s="53" t="s">
        <v>231</v>
      </c>
      <c r="BX209" s="53" t="s">
        <v>231</v>
      </c>
      <c r="BY209" s="53" t="s">
        <v>232</v>
      </c>
      <c r="BZ209" s="53" t="s">
        <v>963</v>
      </c>
      <c r="CA209" s="53" t="s">
        <v>976</v>
      </c>
      <c r="CJ209" s="52" t="s">
        <v>1199</v>
      </c>
      <c r="CK209" s="52" t="s">
        <v>6775</v>
      </c>
      <c r="CM209" s="53" t="s">
        <v>3869</v>
      </c>
    </row>
    <row r="210" spans="1:91" ht="30" x14ac:dyDescent="0.25">
      <c r="A210" s="53">
        <v>310</v>
      </c>
      <c r="B210" s="53">
        <v>61581</v>
      </c>
      <c r="C210" s="53">
        <v>500</v>
      </c>
      <c r="D210" s="53" t="s">
        <v>1181</v>
      </c>
      <c r="E210" s="53" t="s">
        <v>6339</v>
      </c>
      <c r="F210" s="53" t="s">
        <v>3784</v>
      </c>
      <c r="G210" s="53" t="s">
        <v>1200</v>
      </c>
      <c r="H210" s="53" t="s">
        <v>6744</v>
      </c>
      <c r="I210" s="53">
        <v>80</v>
      </c>
      <c r="J210" s="53">
        <v>65</v>
      </c>
      <c r="K210" s="53">
        <v>50</v>
      </c>
      <c r="L210" s="53">
        <v>80</v>
      </c>
      <c r="M210" s="53">
        <v>51</v>
      </c>
      <c r="N210" s="53">
        <v>50</v>
      </c>
      <c r="O210" s="53" t="s">
        <v>84</v>
      </c>
      <c r="P210" s="53" t="s">
        <v>3781</v>
      </c>
      <c r="Q210" s="53" t="s">
        <v>84</v>
      </c>
      <c r="R210" s="53" t="s">
        <v>3781</v>
      </c>
      <c r="S210" s="52" t="s">
        <v>6774</v>
      </c>
      <c r="T210" s="53" t="s">
        <v>1201</v>
      </c>
      <c r="U210" s="53" t="s">
        <v>55</v>
      </c>
      <c r="X210" s="53" t="s">
        <v>165</v>
      </c>
      <c r="Y210" s="53" t="s">
        <v>3802</v>
      </c>
      <c r="Z210" s="53" t="s">
        <v>1202</v>
      </c>
      <c r="AA210" s="53" t="s">
        <v>56</v>
      </c>
      <c r="AB210" s="53">
        <v>41.5</v>
      </c>
      <c r="AC210" s="53">
        <v>0.27307999999999999</v>
      </c>
      <c r="AD210" s="53" t="s">
        <v>3776</v>
      </c>
      <c r="AE210" s="53" t="s">
        <v>3775</v>
      </c>
      <c r="AF210" s="53" t="s">
        <v>57</v>
      </c>
      <c r="AG210" s="53" t="s">
        <v>3774</v>
      </c>
      <c r="AH210" s="53" t="s">
        <v>58</v>
      </c>
      <c r="AI210" s="53" t="s">
        <v>3773</v>
      </c>
      <c r="AJ210" s="53" t="s">
        <v>956</v>
      </c>
      <c r="AK210" s="53" t="s">
        <v>956</v>
      </c>
      <c r="AL210" s="53" t="s">
        <v>456</v>
      </c>
      <c r="AM210" s="53" t="s">
        <v>3872</v>
      </c>
      <c r="AN210" s="52" t="s">
        <v>1203</v>
      </c>
      <c r="AO210" s="52" t="s">
        <v>1204</v>
      </c>
      <c r="AP210" s="52" t="s">
        <v>1205</v>
      </c>
      <c r="AQ210" s="52" t="s">
        <v>1206</v>
      </c>
      <c r="AR210" s="52" t="s">
        <v>1207</v>
      </c>
      <c r="AY210" s="53" t="s">
        <v>60</v>
      </c>
      <c r="AZ210" s="53" t="s">
        <v>3769</v>
      </c>
      <c r="BA210" s="53" t="s">
        <v>69</v>
      </c>
      <c r="BB210" s="53" t="s">
        <v>3889</v>
      </c>
      <c r="BC210" s="53" t="s">
        <v>62</v>
      </c>
      <c r="BD210" s="53" t="s">
        <v>3767</v>
      </c>
      <c r="BE210" s="53" t="s">
        <v>76</v>
      </c>
      <c r="BF210" s="53" t="s">
        <v>5209</v>
      </c>
      <c r="BG210" s="53" t="s">
        <v>64</v>
      </c>
      <c r="BH210" s="53" t="s">
        <v>3765</v>
      </c>
      <c r="BI210" s="53" t="s">
        <v>961</v>
      </c>
      <c r="BJ210" s="53" t="s">
        <v>6742</v>
      </c>
      <c r="BK210" s="53">
        <v>56.6</v>
      </c>
      <c r="BL210" s="53">
        <v>14</v>
      </c>
      <c r="BM210" s="53">
        <v>37</v>
      </c>
      <c r="BN210" s="53">
        <v>13.8</v>
      </c>
      <c r="BO210" s="53" t="s">
        <v>170</v>
      </c>
      <c r="BP210" s="53" t="s">
        <v>3887</v>
      </c>
      <c r="BQ210" s="53" t="s">
        <v>230</v>
      </c>
      <c r="BR210" s="53" t="s">
        <v>3765</v>
      </c>
      <c r="BS210" s="52" t="s">
        <v>1208</v>
      </c>
      <c r="BT210" s="53">
        <v>3.1199999999999999E-2</v>
      </c>
      <c r="BU210" s="53">
        <v>4640021064269</v>
      </c>
      <c r="BV210" s="53" t="s">
        <v>393</v>
      </c>
      <c r="BW210" s="53" t="s">
        <v>231</v>
      </c>
      <c r="BX210" s="53" t="s">
        <v>231</v>
      </c>
      <c r="BY210" s="53" t="s">
        <v>232</v>
      </c>
      <c r="BZ210" s="53" t="s">
        <v>963</v>
      </c>
      <c r="CA210" s="53" t="s">
        <v>989</v>
      </c>
      <c r="CJ210" s="52" t="s">
        <v>1209</v>
      </c>
      <c r="CK210" s="52" t="s">
        <v>6773</v>
      </c>
      <c r="CM210" s="53" t="s">
        <v>3869</v>
      </c>
    </row>
    <row r="211" spans="1:91" ht="30" x14ac:dyDescent="0.25">
      <c r="A211" s="53">
        <v>310</v>
      </c>
      <c r="B211" s="53">
        <v>61581</v>
      </c>
      <c r="C211" s="53">
        <v>500</v>
      </c>
      <c r="D211" s="53" t="s">
        <v>1181</v>
      </c>
      <c r="E211" s="53" t="s">
        <v>6339</v>
      </c>
      <c r="F211" s="53" t="s">
        <v>3784</v>
      </c>
      <c r="G211" s="53" t="s">
        <v>1210</v>
      </c>
      <c r="H211" s="53" t="s">
        <v>6744</v>
      </c>
      <c r="I211" s="53">
        <v>80</v>
      </c>
      <c r="J211" s="53">
        <v>65</v>
      </c>
      <c r="K211" s="53">
        <v>50</v>
      </c>
      <c r="L211" s="53">
        <v>80</v>
      </c>
      <c r="M211" s="53">
        <v>51</v>
      </c>
      <c r="N211" s="53">
        <v>50</v>
      </c>
      <c r="O211" s="53" t="s">
        <v>84</v>
      </c>
      <c r="P211" s="53" t="s">
        <v>3781</v>
      </c>
      <c r="Q211" s="53" t="s">
        <v>84</v>
      </c>
      <c r="R211" s="53" t="s">
        <v>3781</v>
      </c>
      <c r="S211" s="52" t="s">
        <v>6772</v>
      </c>
      <c r="T211" s="53" t="s">
        <v>1211</v>
      </c>
      <c r="U211" s="53" t="s">
        <v>55</v>
      </c>
      <c r="X211" s="53" t="s">
        <v>165</v>
      </c>
      <c r="Y211" s="53" t="s">
        <v>3802</v>
      </c>
      <c r="Z211" s="53" t="s">
        <v>1212</v>
      </c>
      <c r="AA211" s="53" t="s">
        <v>56</v>
      </c>
      <c r="AB211" s="53">
        <v>41.5</v>
      </c>
      <c r="AC211" s="53">
        <v>0.27307999999999999</v>
      </c>
      <c r="AD211" s="53" t="s">
        <v>3776</v>
      </c>
      <c r="AE211" s="53" t="s">
        <v>3775</v>
      </c>
      <c r="AF211" s="53" t="s">
        <v>57</v>
      </c>
      <c r="AG211" s="53" t="s">
        <v>3774</v>
      </c>
      <c r="AH211" s="53" t="s">
        <v>58</v>
      </c>
      <c r="AI211" s="53" t="s">
        <v>3773</v>
      </c>
      <c r="AJ211" s="53" t="s">
        <v>956</v>
      </c>
      <c r="AK211" s="53" t="s">
        <v>956</v>
      </c>
      <c r="AL211" s="53" t="s">
        <v>456</v>
      </c>
      <c r="AM211" s="53" t="s">
        <v>3872</v>
      </c>
      <c r="AN211" s="52" t="s">
        <v>1213</v>
      </c>
      <c r="AO211" s="52" t="s">
        <v>1214</v>
      </c>
      <c r="AP211" s="52" t="s">
        <v>1215</v>
      </c>
      <c r="AQ211" s="52" t="s">
        <v>1216</v>
      </c>
      <c r="AR211" s="52" t="s">
        <v>1217</v>
      </c>
      <c r="AY211" s="53" t="s">
        <v>60</v>
      </c>
      <c r="AZ211" s="53" t="s">
        <v>3769</v>
      </c>
      <c r="BA211" s="53" t="s">
        <v>69</v>
      </c>
      <c r="BB211" s="53" t="s">
        <v>3889</v>
      </c>
      <c r="BC211" s="53" t="s">
        <v>62</v>
      </c>
      <c r="BD211" s="53" t="s">
        <v>3767</v>
      </c>
      <c r="BE211" s="53" t="s">
        <v>456</v>
      </c>
      <c r="BF211" s="53" t="s">
        <v>3872</v>
      </c>
      <c r="BG211" s="53" t="s">
        <v>64</v>
      </c>
      <c r="BH211" s="53" t="s">
        <v>3765</v>
      </c>
      <c r="BI211" s="53" t="s">
        <v>961</v>
      </c>
      <c r="BJ211" s="53" t="s">
        <v>6742</v>
      </c>
      <c r="BK211" s="53">
        <v>56.6</v>
      </c>
      <c r="BL211" s="53">
        <v>14</v>
      </c>
      <c r="BM211" s="53">
        <v>37</v>
      </c>
      <c r="BN211" s="53">
        <v>13.8</v>
      </c>
      <c r="BO211" s="53" t="s">
        <v>170</v>
      </c>
      <c r="BP211" s="53" t="s">
        <v>3887</v>
      </c>
      <c r="BQ211" s="53" t="s">
        <v>230</v>
      </c>
      <c r="BR211" s="53" t="s">
        <v>3765</v>
      </c>
      <c r="BS211" s="52" t="s">
        <v>1218</v>
      </c>
      <c r="BT211" s="53">
        <v>3.1199999999999999E-2</v>
      </c>
      <c r="BU211" s="53">
        <v>4640021064269</v>
      </c>
      <c r="BV211" s="53" t="s">
        <v>393</v>
      </c>
      <c r="BW211" s="53" t="s">
        <v>231</v>
      </c>
      <c r="BX211" s="53" t="s">
        <v>231</v>
      </c>
      <c r="BY211" s="53" t="s">
        <v>232</v>
      </c>
      <c r="BZ211" s="53" t="s">
        <v>4893</v>
      </c>
      <c r="CA211" s="53" t="s">
        <v>1003</v>
      </c>
      <c r="CJ211" s="52" t="s">
        <v>1219</v>
      </c>
      <c r="CK211" s="52" t="s">
        <v>6771</v>
      </c>
      <c r="CM211" s="53" t="s">
        <v>3869</v>
      </c>
    </row>
    <row r="212" spans="1:91" ht="30" x14ac:dyDescent="0.25">
      <c r="A212" s="53">
        <v>310</v>
      </c>
      <c r="B212" s="53">
        <v>61581</v>
      </c>
      <c r="C212" s="53">
        <v>500</v>
      </c>
      <c r="D212" s="53" t="s">
        <v>1181</v>
      </c>
      <c r="E212" s="53" t="s">
        <v>6339</v>
      </c>
      <c r="F212" s="53" t="s">
        <v>3784</v>
      </c>
      <c r="G212" s="53" t="s">
        <v>1220</v>
      </c>
      <c r="H212" s="53" t="s">
        <v>6744</v>
      </c>
      <c r="I212" s="53">
        <v>80</v>
      </c>
      <c r="J212" s="53">
        <v>65</v>
      </c>
      <c r="K212" s="53">
        <v>50</v>
      </c>
      <c r="L212" s="53">
        <v>80</v>
      </c>
      <c r="M212" s="53">
        <v>51</v>
      </c>
      <c r="N212" s="53">
        <v>50</v>
      </c>
      <c r="O212" s="53" t="s">
        <v>84</v>
      </c>
      <c r="P212" s="53" t="s">
        <v>3781</v>
      </c>
      <c r="Q212" s="53" t="s">
        <v>84</v>
      </c>
      <c r="R212" s="53" t="s">
        <v>3781</v>
      </c>
      <c r="S212" s="52" t="s">
        <v>6770</v>
      </c>
      <c r="T212" s="53" t="s">
        <v>1221</v>
      </c>
      <c r="U212" s="53" t="s">
        <v>55</v>
      </c>
      <c r="X212" s="53" t="s">
        <v>165</v>
      </c>
      <c r="Y212" s="53" t="s">
        <v>3802</v>
      </c>
      <c r="Z212" s="53" t="s">
        <v>1222</v>
      </c>
      <c r="AA212" s="53" t="s">
        <v>56</v>
      </c>
      <c r="AB212" s="53">
        <v>41.5</v>
      </c>
      <c r="AC212" s="53">
        <v>0.27307999999999999</v>
      </c>
      <c r="AD212" s="53" t="s">
        <v>3776</v>
      </c>
      <c r="AE212" s="53" t="s">
        <v>3775</v>
      </c>
      <c r="AF212" s="53" t="s">
        <v>57</v>
      </c>
      <c r="AG212" s="53" t="s">
        <v>3774</v>
      </c>
      <c r="AH212" s="53" t="s">
        <v>58</v>
      </c>
      <c r="AI212" s="53" t="s">
        <v>3773</v>
      </c>
      <c r="AJ212" s="53" t="s">
        <v>956</v>
      </c>
      <c r="AK212" s="53" t="s">
        <v>956</v>
      </c>
      <c r="AL212" s="53" t="s">
        <v>456</v>
      </c>
      <c r="AM212" s="53" t="s">
        <v>3872</v>
      </c>
      <c r="AN212" s="52" t="s">
        <v>1223</v>
      </c>
      <c r="AO212" s="52" t="s">
        <v>1224</v>
      </c>
      <c r="AP212" s="52" t="s">
        <v>1225</v>
      </c>
      <c r="AQ212" s="52" t="s">
        <v>1226</v>
      </c>
      <c r="AR212" s="52" t="s">
        <v>1227</v>
      </c>
      <c r="AY212" s="53" t="s">
        <v>60</v>
      </c>
      <c r="AZ212" s="53" t="s">
        <v>3769</v>
      </c>
      <c r="BA212" s="53" t="s">
        <v>69</v>
      </c>
      <c r="BB212" s="53" t="s">
        <v>3889</v>
      </c>
      <c r="BC212" s="53" t="s">
        <v>62</v>
      </c>
      <c r="BD212" s="53" t="s">
        <v>3767</v>
      </c>
      <c r="BE212" s="53" t="s">
        <v>456</v>
      </c>
      <c r="BF212" s="53" t="s">
        <v>3872</v>
      </c>
      <c r="BG212" s="53" t="s">
        <v>64</v>
      </c>
      <c r="BH212" s="53" t="s">
        <v>3765</v>
      </c>
      <c r="BI212" s="53" t="s">
        <v>961</v>
      </c>
      <c r="BJ212" s="53" t="s">
        <v>6742</v>
      </c>
      <c r="BK212" s="53">
        <v>56.6</v>
      </c>
      <c r="BL212" s="53">
        <v>14</v>
      </c>
      <c r="BM212" s="53">
        <v>37</v>
      </c>
      <c r="BN212" s="53">
        <v>13.8</v>
      </c>
      <c r="BO212" s="53" t="s">
        <v>170</v>
      </c>
      <c r="BP212" s="53" t="s">
        <v>3887</v>
      </c>
      <c r="BQ212" s="53" t="s">
        <v>230</v>
      </c>
      <c r="BR212" s="53" t="s">
        <v>3765</v>
      </c>
      <c r="BS212" s="52" t="s">
        <v>1228</v>
      </c>
      <c r="BT212" s="53">
        <v>3.1199999999999999E-2</v>
      </c>
      <c r="BU212" s="53">
        <v>4640021064269</v>
      </c>
      <c r="BV212" s="53" t="s">
        <v>393</v>
      </c>
      <c r="BW212" s="53" t="s">
        <v>231</v>
      </c>
      <c r="BX212" s="53" t="s">
        <v>231</v>
      </c>
      <c r="BY212" s="53" t="s">
        <v>232</v>
      </c>
      <c r="BZ212" s="53" t="s">
        <v>4893</v>
      </c>
      <c r="CA212" s="53" t="s">
        <v>770</v>
      </c>
      <c r="CJ212" s="52" t="s">
        <v>1229</v>
      </c>
      <c r="CK212" s="52" t="s">
        <v>6769</v>
      </c>
      <c r="CM212" s="53" t="s">
        <v>3869</v>
      </c>
    </row>
    <row r="213" spans="1:91" ht="30" x14ac:dyDescent="0.25">
      <c r="A213" s="53">
        <v>310</v>
      </c>
      <c r="B213" s="53">
        <v>61581</v>
      </c>
      <c r="C213" s="53">
        <v>500</v>
      </c>
      <c r="D213" s="53" t="s">
        <v>1181</v>
      </c>
      <c r="E213" s="53" t="s">
        <v>6339</v>
      </c>
      <c r="F213" s="53" t="s">
        <v>3784</v>
      </c>
      <c r="G213" s="53" t="s">
        <v>1230</v>
      </c>
      <c r="H213" s="53" t="s">
        <v>6744</v>
      </c>
      <c r="I213" s="53">
        <v>80</v>
      </c>
      <c r="J213" s="53">
        <v>65</v>
      </c>
      <c r="K213" s="53">
        <v>50</v>
      </c>
      <c r="L213" s="53">
        <v>80</v>
      </c>
      <c r="M213" s="53">
        <v>51</v>
      </c>
      <c r="N213" s="53">
        <v>50</v>
      </c>
      <c r="O213" s="53" t="s">
        <v>84</v>
      </c>
      <c r="P213" s="53" t="s">
        <v>3781</v>
      </c>
      <c r="Q213" s="53" t="s">
        <v>84</v>
      </c>
      <c r="R213" s="53" t="s">
        <v>3781</v>
      </c>
      <c r="S213" s="52" t="s">
        <v>6768</v>
      </c>
      <c r="T213" s="53" t="s">
        <v>1231</v>
      </c>
      <c r="U213" s="53" t="s">
        <v>55</v>
      </c>
      <c r="X213" s="53" t="s">
        <v>165</v>
      </c>
      <c r="Y213" s="53" t="s">
        <v>3802</v>
      </c>
      <c r="Z213" s="53" t="s">
        <v>1232</v>
      </c>
      <c r="AA213" s="53" t="s">
        <v>56</v>
      </c>
      <c r="AB213" s="53">
        <v>41.5</v>
      </c>
      <c r="AC213" s="53">
        <v>0.27307999999999999</v>
      </c>
      <c r="AD213" s="53" t="s">
        <v>3776</v>
      </c>
      <c r="AE213" s="53" t="s">
        <v>3775</v>
      </c>
      <c r="AF213" s="53" t="s">
        <v>57</v>
      </c>
      <c r="AG213" s="53" t="s">
        <v>3774</v>
      </c>
      <c r="AH213" s="53" t="s">
        <v>58</v>
      </c>
      <c r="AI213" s="53" t="s">
        <v>3773</v>
      </c>
      <c r="AJ213" s="53" t="s">
        <v>956</v>
      </c>
      <c r="AK213" s="53" t="s">
        <v>956</v>
      </c>
      <c r="AL213" s="53" t="s">
        <v>456</v>
      </c>
      <c r="AM213" s="53" t="s">
        <v>3872</v>
      </c>
      <c r="AN213" s="52" t="s">
        <v>1233</v>
      </c>
      <c r="AO213" s="52" t="s">
        <v>1234</v>
      </c>
      <c r="AP213" s="52" t="s">
        <v>1235</v>
      </c>
      <c r="AQ213" s="52" t="s">
        <v>1236</v>
      </c>
      <c r="AY213" s="53" t="s">
        <v>60</v>
      </c>
      <c r="AZ213" s="53" t="s">
        <v>3769</v>
      </c>
      <c r="BA213" s="53" t="s">
        <v>69</v>
      </c>
      <c r="BB213" s="53" t="s">
        <v>3889</v>
      </c>
      <c r="BC213" s="53" t="s">
        <v>62</v>
      </c>
      <c r="BD213" s="53" t="s">
        <v>3767</v>
      </c>
      <c r="BE213" s="53" t="s">
        <v>76</v>
      </c>
      <c r="BF213" s="53" t="s">
        <v>5209</v>
      </c>
      <c r="BG213" s="53" t="s">
        <v>64</v>
      </c>
      <c r="BH213" s="53" t="s">
        <v>3765</v>
      </c>
      <c r="BI213" s="53" t="s">
        <v>961</v>
      </c>
      <c r="BJ213" s="53" t="s">
        <v>6742</v>
      </c>
      <c r="BK213" s="53">
        <v>56.6</v>
      </c>
      <c r="BL213" s="53">
        <v>14</v>
      </c>
      <c r="BM213" s="53">
        <v>37</v>
      </c>
      <c r="BN213" s="53">
        <v>13.8</v>
      </c>
      <c r="BO213" s="53" t="s">
        <v>170</v>
      </c>
      <c r="BP213" s="53" t="s">
        <v>3887</v>
      </c>
      <c r="BQ213" s="53" t="s">
        <v>230</v>
      </c>
      <c r="BR213" s="53" t="s">
        <v>3765</v>
      </c>
      <c r="BS213" s="52" t="s">
        <v>1237</v>
      </c>
      <c r="BT213" s="53">
        <v>3.1199999999999999E-2</v>
      </c>
      <c r="BU213" s="53">
        <v>4640021064269</v>
      </c>
      <c r="BV213" s="53" t="s">
        <v>393</v>
      </c>
      <c r="BW213" s="53" t="s">
        <v>231</v>
      </c>
      <c r="BX213" s="53" t="s">
        <v>231</v>
      </c>
      <c r="BY213" s="53" t="s">
        <v>232</v>
      </c>
      <c r="BZ213" s="53" t="s">
        <v>4893</v>
      </c>
      <c r="CA213" s="53" t="s">
        <v>1026</v>
      </c>
      <c r="CJ213" s="52" t="s">
        <v>1238</v>
      </c>
      <c r="CK213" s="52" t="s">
        <v>6767</v>
      </c>
      <c r="CM213" s="53" t="s">
        <v>3869</v>
      </c>
    </row>
    <row r="214" spans="1:91" ht="30" x14ac:dyDescent="0.25">
      <c r="A214" s="53">
        <v>310</v>
      </c>
      <c r="B214" s="53">
        <v>61581</v>
      </c>
      <c r="C214" s="53">
        <v>500</v>
      </c>
      <c r="D214" s="53" t="s">
        <v>1181</v>
      </c>
      <c r="E214" s="53" t="s">
        <v>6339</v>
      </c>
      <c r="F214" s="53" t="s">
        <v>3784</v>
      </c>
      <c r="G214" s="53" t="s">
        <v>1239</v>
      </c>
      <c r="H214" s="53" t="s">
        <v>6744</v>
      </c>
      <c r="I214" s="53">
        <v>80</v>
      </c>
      <c r="J214" s="53">
        <v>65</v>
      </c>
      <c r="K214" s="53">
        <v>50</v>
      </c>
      <c r="L214" s="53">
        <v>80</v>
      </c>
      <c r="M214" s="53">
        <v>51</v>
      </c>
      <c r="N214" s="53">
        <v>50</v>
      </c>
      <c r="O214" s="53" t="s">
        <v>84</v>
      </c>
      <c r="P214" s="53" t="s">
        <v>3781</v>
      </c>
      <c r="Q214" s="53" t="s">
        <v>84</v>
      </c>
      <c r="R214" s="53" t="s">
        <v>3781</v>
      </c>
      <c r="S214" s="52" t="s">
        <v>6766</v>
      </c>
      <c r="T214" s="53" t="s">
        <v>1240</v>
      </c>
      <c r="U214" s="53" t="s">
        <v>55</v>
      </c>
      <c r="X214" s="53" t="s">
        <v>165</v>
      </c>
      <c r="Y214" s="53" t="s">
        <v>3802</v>
      </c>
      <c r="Z214" s="53" t="s">
        <v>1241</v>
      </c>
      <c r="AA214" s="53" t="s">
        <v>56</v>
      </c>
      <c r="AB214" s="53">
        <v>41.5</v>
      </c>
      <c r="AC214" s="53">
        <v>0.27307999999999999</v>
      </c>
      <c r="AD214" s="53" t="s">
        <v>3776</v>
      </c>
      <c r="AE214" s="53" t="s">
        <v>3775</v>
      </c>
      <c r="AF214" s="53" t="s">
        <v>57</v>
      </c>
      <c r="AG214" s="53" t="s">
        <v>3774</v>
      </c>
      <c r="AH214" s="53" t="s">
        <v>58</v>
      </c>
      <c r="AI214" s="53" t="s">
        <v>3773</v>
      </c>
      <c r="AJ214" s="53" t="s">
        <v>956</v>
      </c>
      <c r="AK214" s="53" t="s">
        <v>956</v>
      </c>
      <c r="AL214" s="53" t="s">
        <v>76</v>
      </c>
      <c r="AM214" s="53" t="s">
        <v>5209</v>
      </c>
      <c r="AN214" s="52" t="s">
        <v>1242</v>
      </c>
      <c r="AO214" s="52" t="s">
        <v>1243</v>
      </c>
      <c r="AP214" s="52" t="s">
        <v>1244</v>
      </c>
      <c r="AQ214" s="52" t="s">
        <v>1245</v>
      </c>
      <c r="AR214" s="52" t="s">
        <v>1246</v>
      </c>
      <c r="AY214" s="53" t="s">
        <v>60</v>
      </c>
      <c r="AZ214" s="53" t="s">
        <v>3769</v>
      </c>
      <c r="BA214" s="53" t="s">
        <v>69</v>
      </c>
      <c r="BB214" s="53" t="s">
        <v>3889</v>
      </c>
      <c r="BC214" s="53" t="s">
        <v>62</v>
      </c>
      <c r="BD214" s="53" t="s">
        <v>3767</v>
      </c>
      <c r="BE214" s="53" t="s">
        <v>456</v>
      </c>
      <c r="BF214" s="53" t="s">
        <v>3872</v>
      </c>
      <c r="BG214" s="53" t="s">
        <v>64</v>
      </c>
      <c r="BH214" s="53" t="s">
        <v>3765</v>
      </c>
      <c r="BI214" s="53" t="s">
        <v>961</v>
      </c>
      <c r="BJ214" s="53" t="s">
        <v>6742</v>
      </c>
      <c r="BK214" s="53">
        <v>56.6</v>
      </c>
      <c r="BL214" s="53">
        <v>14</v>
      </c>
      <c r="BM214" s="53">
        <v>37</v>
      </c>
      <c r="BN214" s="53">
        <v>13.8</v>
      </c>
      <c r="BO214" s="53" t="s">
        <v>170</v>
      </c>
      <c r="BP214" s="53" t="s">
        <v>3887</v>
      </c>
      <c r="BQ214" s="53" t="s">
        <v>230</v>
      </c>
      <c r="BR214" s="53" t="s">
        <v>3765</v>
      </c>
      <c r="BS214" s="52" t="s">
        <v>1247</v>
      </c>
      <c r="BT214" s="53">
        <v>3.1199999999999999E-2</v>
      </c>
      <c r="BU214" s="53">
        <v>4640021064269</v>
      </c>
      <c r="BV214" s="53" t="s">
        <v>393</v>
      </c>
      <c r="BW214" s="53" t="s">
        <v>231</v>
      </c>
      <c r="BX214" s="53" t="s">
        <v>231</v>
      </c>
      <c r="BY214" s="53" t="s">
        <v>232</v>
      </c>
      <c r="BZ214" s="53" t="s">
        <v>80</v>
      </c>
      <c r="CA214" s="53" t="s">
        <v>1038</v>
      </c>
      <c r="CJ214" s="52" t="s">
        <v>1248</v>
      </c>
      <c r="CK214" s="52" t="s">
        <v>6765</v>
      </c>
      <c r="CM214" s="53" t="s">
        <v>3869</v>
      </c>
    </row>
    <row r="215" spans="1:91" ht="30" x14ac:dyDescent="0.25">
      <c r="A215" s="53">
        <v>310</v>
      </c>
      <c r="B215" s="53">
        <v>61581</v>
      </c>
      <c r="C215" s="53">
        <v>500</v>
      </c>
      <c r="D215" s="53" t="s">
        <v>1181</v>
      </c>
      <c r="E215" s="53" t="s">
        <v>6339</v>
      </c>
      <c r="F215" s="53" t="s">
        <v>3784</v>
      </c>
      <c r="G215" s="53" t="s">
        <v>1249</v>
      </c>
      <c r="H215" s="53" t="s">
        <v>6744</v>
      </c>
      <c r="I215" s="53">
        <v>80</v>
      </c>
      <c r="J215" s="53">
        <v>65</v>
      </c>
      <c r="K215" s="53">
        <v>50</v>
      </c>
      <c r="L215" s="53">
        <v>80</v>
      </c>
      <c r="M215" s="53">
        <v>51</v>
      </c>
      <c r="N215" s="53">
        <v>50</v>
      </c>
      <c r="O215" s="53" t="s">
        <v>84</v>
      </c>
      <c r="P215" s="53" t="s">
        <v>3781</v>
      </c>
      <c r="Q215" s="53" t="s">
        <v>84</v>
      </c>
      <c r="R215" s="53" t="s">
        <v>3781</v>
      </c>
      <c r="S215" s="52" t="s">
        <v>6764</v>
      </c>
      <c r="T215" s="53" t="s">
        <v>1250</v>
      </c>
      <c r="U215" s="53" t="s">
        <v>55</v>
      </c>
      <c r="X215" s="53" t="s">
        <v>165</v>
      </c>
      <c r="Y215" s="53" t="s">
        <v>3802</v>
      </c>
      <c r="Z215" s="53" t="s">
        <v>1251</v>
      </c>
      <c r="AA215" s="53" t="s">
        <v>56</v>
      </c>
      <c r="AB215" s="53">
        <v>41.5</v>
      </c>
      <c r="AC215" s="53">
        <v>0.27307999999999999</v>
      </c>
      <c r="AD215" s="53" t="s">
        <v>3776</v>
      </c>
      <c r="AE215" s="53" t="s">
        <v>3775</v>
      </c>
      <c r="AF215" s="53" t="s">
        <v>57</v>
      </c>
      <c r="AG215" s="53" t="s">
        <v>3774</v>
      </c>
      <c r="AH215" s="53" t="s">
        <v>58</v>
      </c>
      <c r="AI215" s="53" t="s">
        <v>3773</v>
      </c>
      <c r="AJ215" s="53" t="s">
        <v>956</v>
      </c>
      <c r="AK215" s="53" t="s">
        <v>956</v>
      </c>
      <c r="AL215" s="53" t="s">
        <v>76</v>
      </c>
      <c r="AM215" s="53" t="s">
        <v>5209</v>
      </c>
      <c r="AN215" s="52" t="s">
        <v>1252</v>
      </c>
      <c r="AO215" s="52" t="s">
        <v>1253</v>
      </c>
      <c r="AP215" s="52" t="s">
        <v>1254</v>
      </c>
      <c r="AQ215" s="52" t="s">
        <v>1255</v>
      </c>
      <c r="AR215" s="52" t="s">
        <v>1256</v>
      </c>
      <c r="AY215" s="53" t="s">
        <v>60</v>
      </c>
      <c r="AZ215" s="53" t="s">
        <v>3769</v>
      </c>
      <c r="BA215" s="53" t="s">
        <v>69</v>
      </c>
      <c r="BB215" s="53" t="s">
        <v>3889</v>
      </c>
      <c r="BC215" s="53" t="s">
        <v>62</v>
      </c>
      <c r="BD215" s="53" t="s">
        <v>3767</v>
      </c>
      <c r="BE215" s="53" t="s">
        <v>456</v>
      </c>
      <c r="BF215" s="53" t="s">
        <v>3872</v>
      </c>
      <c r="BG215" s="53" t="s">
        <v>64</v>
      </c>
      <c r="BH215" s="53" t="s">
        <v>3765</v>
      </c>
      <c r="BI215" s="53" t="s">
        <v>961</v>
      </c>
      <c r="BJ215" s="53" t="s">
        <v>6742</v>
      </c>
      <c r="BK215" s="53">
        <v>56.6</v>
      </c>
      <c r="BL215" s="53">
        <v>14</v>
      </c>
      <c r="BM215" s="53">
        <v>37</v>
      </c>
      <c r="BN215" s="53">
        <v>13.8</v>
      </c>
      <c r="BO215" s="53" t="s">
        <v>170</v>
      </c>
      <c r="BP215" s="53" t="s">
        <v>3887</v>
      </c>
      <c r="BQ215" s="53" t="s">
        <v>230</v>
      </c>
      <c r="BR215" s="53" t="s">
        <v>3765</v>
      </c>
      <c r="BS215" s="52" t="s">
        <v>1257</v>
      </c>
      <c r="BT215" s="53">
        <v>3.1199999999999999E-2</v>
      </c>
      <c r="BU215" s="53">
        <v>4640021064269</v>
      </c>
      <c r="BV215" s="53" t="s">
        <v>393</v>
      </c>
      <c r="BW215" s="53" t="s">
        <v>231</v>
      </c>
      <c r="BX215" s="53" t="s">
        <v>231</v>
      </c>
      <c r="BY215" s="53" t="s">
        <v>232</v>
      </c>
      <c r="BZ215" s="53" t="s">
        <v>80</v>
      </c>
      <c r="CA215" s="53" t="s">
        <v>1052</v>
      </c>
      <c r="CJ215" s="52" t="s">
        <v>1258</v>
      </c>
      <c r="CK215" s="52" t="s">
        <v>6763</v>
      </c>
      <c r="CM215" s="53" t="s">
        <v>3869</v>
      </c>
    </row>
    <row r="216" spans="1:91" ht="30" x14ac:dyDescent="0.25">
      <c r="A216" s="53">
        <v>310</v>
      </c>
      <c r="B216" s="53">
        <v>61581</v>
      </c>
      <c r="C216" s="53">
        <v>500</v>
      </c>
      <c r="D216" s="53" t="s">
        <v>1181</v>
      </c>
      <c r="E216" s="53" t="s">
        <v>6339</v>
      </c>
      <c r="F216" s="53" t="s">
        <v>3784</v>
      </c>
      <c r="G216" s="53" t="s">
        <v>1259</v>
      </c>
      <c r="H216" s="53" t="s">
        <v>6744</v>
      </c>
      <c r="I216" s="53">
        <v>80</v>
      </c>
      <c r="J216" s="53">
        <v>65</v>
      </c>
      <c r="K216" s="53">
        <v>50</v>
      </c>
      <c r="L216" s="53">
        <v>80</v>
      </c>
      <c r="M216" s="53">
        <v>51</v>
      </c>
      <c r="N216" s="53">
        <v>50</v>
      </c>
      <c r="O216" s="53" t="s">
        <v>84</v>
      </c>
      <c r="P216" s="53" t="s">
        <v>3781</v>
      </c>
      <c r="Q216" s="53" t="s">
        <v>84</v>
      </c>
      <c r="R216" s="53" t="s">
        <v>3781</v>
      </c>
      <c r="S216" s="52" t="s">
        <v>6762</v>
      </c>
      <c r="T216" s="53" t="s">
        <v>1260</v>
      </c>
      <c r="U216" s="53" t="s">
        <v>55</v>
      </c>
      <c r="X216" s="53" t="s">
        <v>165</v>
      </c>
      <c r="Y216" s="53" t="s">
        <v>3802</v>
      </c>
      <c r="Z216" s="53" t="s">
        <v>1261</v>
      </c>
      <c r="AA216" s="53" t="s">
        <v>56</v>
      </c>
      <c r="AB216" s="53">
        <v>41.5</v>
      </c>
      <c r="AC216" s="53">
        <v>0.27307999999999999</v>
      </c>
      <c r="AD216" s="53" t="s">
        <v>3776</v>
      </c>
      <c r="AE216" s="53" t="s">
        <v>3775</v>
      </c>
      <c r="AF216" s="53" t="s">
        <v>57</v>
      </c>
      <c r="AG216" s="53" t="s">
        <v>3774</v>
      </c>
      <c r="AH216" s="53" t="s">
        <v>58</v>
      </c>
      <c r="AI216" s="53" t="s">
        <v>3773</v>
      </c>
      <c r="AJ216" s="53" t="s">
        <v>956</v>
      </c>
      <c r="AK216" s="53" t="s">
        <v>956</v>
      </c>
      <c r="AL216" s="53" t="s">
        <v>76</v>
      </c>
      <c r="AM216" s="53" t="s">
        <v>5209</v>
      </c>
      <c r="AN216" s="52" t="s">
        <v>1262</v>
      </c>
      <c r="AO216" s="52" t="s">
        <v>1263</v>
      </c>
      <c r="AP216" s="52" t="s">
        <v>1264</v>
      </c>
      <c r="AQ216" s="52" t="s">
        <v>1265</v>
      </c>
      <c r="AR216" s="52" t="s">
        <v>1266</v>
      </c>
      <c r="AY216" s="53" t="s">
        <v>60</v>
      </c>
      <c r="AZ216" s="53" t="s">
        <v>3769</v>
      </c>
      <c r="BA216" s="53" t="s">
        <v>69</v>
      </c>
      <c r="BB216" s="53" t="s">
        <v>3889</v>
      </c>
      <c r="BC216" s="53" t="s">
        <v>62</v>
      </c>
      <c r="BD216" s="53" t="s">
        <v>3767</v>
      </c>
      <c r="BE216" s="53" t="s">
        <v>76</v>
      </c>
      <c r="BF216" s="53" t="s">
        <v>5209</v>
      </c>
      <c r="BG216" s="53" t="s">
        <v>64</v>
      </c>
      <c r="BH216" s="53" t="s">
        <v>3765</v>
      </c>
      <c r="BI216" s="53" t="s">
        <v>961</v>
      </c>
      <c r="BJ216" s="53" t="s">
        <v>6742</v>
      </c>
      <c r="BK216" s="53">
        <v>56.6</v>
      </c>
      <c r="BL216" s="53">
        <v>14</v>
      </c>
      <c r="BM216" s="53">
        <v>37</v>
      </c>
      <c r="BN216" s="53">
        <v>13.8</v>
      </c>
      <c r="BO216" s="53" t="s">
        <v>170</v>
      </c>
      <c r="BP216" s="53" t="s">
        <v>3887</v>
      </c>
      <c r="BQ216" s="53" t="s">
        <v>230</v>
      </c>
      <c r="BR216" s="53" t="s">
        <v>3765</v>
      </c>
      <c r="BS216" s="52" t="s">
        <v>1267</v>
      </c>
      <c r="BT216" s="53">
        <v>3.1199999999999999E-2</v>
      </c>
      <c r="BU216" s="53">
        <v>4640021064269</v>
      </c>
      <c r="BV216" s="53" t="s">
        <v>393</v>
      </c>
      <c r="BW216" s="53" t="s">
        <v>231</v>
      </c>
      <c r="BX216" s="53" t="s">
        <v>231</v>
      </c>
      <c r="BY216" s="53" t="s">
        <v>232</v>
      </c>
      <c r="BZ216" s="53" t="s">
        <v>80</v>
      </c>
      <c r="CA216" s="53" t="s">
        <v>80</v>
      </c>
      <c r="CJ216" s="52" t="s">
        <v>1268</v>
      </c>
      <c r="CK216" s="52" t="s">
        <v>6761</v>
      </c>
      <c r="CM216" s="53" t="s">
        <v>3869</v>
      </c>
    </row>
    <row r="217" spans="1:91" ht="30" x14ac:dyDescent="0.25">
      <c r="A217" s="53">
        <v>310</v>
      </c>
      <c r="B217" s="53">
        <v>56820</v>
      </c>
      <c r="C217" s="53">
        <v>500</v>
      </c>
      <c r="D217" s="53" t="s">
        <v>1269</v>
      </c>
      <c r="E217" s="53" t="s">
        <v>5611</v>
      </c>
      <c r="F217" s="53" t="s">
        <v>3784</v>
      </c>
      <c r="G217" s="53" t="s">
        <v>1270</v>
      </c>
      <c r="H217" s="53" t="s">
        <v>6744</v>
      </c>
      <c r="I217" s="53">
        <v>61</v>
      </c>
      <c r="J217" s="53">
        <v>65</v>
      </c>
      <c r="K217" s="53">
        <v>50</v>
      </c>
      <c r="L217" s="53">
        <v>61</v>
      </c>
      <c r="M217" s="53">
        <v>51</v>
      </c>
      <c r="N217" s="53">
        <v>50</v>
      </c>
      <c r="O217" s="53" t="s">
        <v>84</v>
      </c>
      <c r="P217" s="53" t="s">
        <v>3781</v>
      </c>
      <c r="Q217" s="53" t="s">
        <v>84</v>
      </c>
      <c r="R217" s="53" t="s">
        <v>3781</v>
      </c>
      <c r="S217" s="52" t="s">
        <v>6760</v>
      </c>
      <c r="T217" s="53" t="s">
        <v>1271</v>
      </c>
      <c r="U217" s="53" t="s">
        <v>55</v>
      </c>
      <c r="X217" s="53" t="s">
        <v>165</v>
      </c>
      <c r="Y217" s="53" t="s">
        <v>3802</v>
      </c>
      <c r="Z217" s="53" t="s">
        <v>1272</v>
      </c>
      <c r="AA217" s="53" t="s">
        <v>56</v>
      </c>
      <c r="AB217" s="53">
        <v>35.200000000000003</v>
      </c>
      <c r="AC217" s="53">
        <v>0.21202199999999999</v>
      </c>
      <c r="AD217" s="53" t="s">
        <v>3776</v>
      </c>
      <c r="AE217" s="53" t="s">
        <v>3775</v>
      </c>
      <c r="AF217" s="53" t="s">
        <v>57</v>
      </c>
      <c r="AG217" s="53" t="s">
        <v>3774</v>
      </c>
      <c r="AH217" s="53" t="s">
        <v>58</v>
      </c>
      <c r="AI217" s="53" t="s">
        <v>3773</v>
      </c>
      <c r="AJ217" s="53" t="s">
        <v>956</v>
      </c>
      <c r="AK217" s="53" t="s">
        <v>956</v>
      </c>
      <c r="AL217" s="53" t="s">
        <v>456</v>
      </c>
      <c r="AM217" s="53" t="s">
        <v>3872</v>
      </c>
      <c r="AN217" s="52" t="s">
        <v>1273</v>
      </c>
      <c r="AO217" s="52" t="s">
        <v>1274</v>
      </c>
      <c r="AP217" s="52" t="s">
        <v>1275</v>
      </c>
      <c r="AQ217" s="52" t="s">
        <v>1276</v>
      </c>
      <c r="AR217" s="52" t="s">
        <v>1277</v>
      </c>
      <c r="AY217" s="53" t="s">
        <v>60</v>
      </c>
      <c r="AZ217" s="53" t="s">
        <v>3769</v>
      </c>
      <c r="BA217" s="53" t="s">
        <v>112</v>
      </c>
      <c r="BB217" s="53" t="s">
        <v>3853</v>
      </c>
      <c r="BC217" s="53" t="s">
        <v>62</v>
      </c>
      <c r="BD217" s="53" t="s">
        <v>3767</v>
      </c>
      <c r="BE217" s="53" t="s">
        <v>456</v>
      </c>
      <c r="BF217" s="53" t="s">
        <v>3872</v>
      </c>
      <c r="BG217" s="53" t="s">
        <v>64</v>
      </c>
      <c r="BH217" s="53" t="s">
        <v>3765</v>
      </c>
      <c r="BI217" s="53" t="s">
        <v>961</v>
      </c>
      <c r="BJ217" s="53" t="s">
        <v>6742</v>
      </c>
      <c r="BK217" s="53">
        <v>56.6</v>
      </c>
      <c r="BL217" s="53">
        <v>14</v>
      </c>
      <c r="BM217" s="53">
        <v>37</v>
      </c>
      <c r="BN217" s="53">
        <v>13.8</v>
      </c>
      <c r="BO217" s="53" t="s">
        <v>170</v>
      </c>
      <c r="BP217" s="53" t="s">
        <v>3887</v>
      </c>
      <c r="BQ217" s="53" t="s">
        <v>230</v>
      </c>
      <c r="BR217" s="53" t="s">
        <v>3765</v>
      </c>
      <c r="BS217" s="52" t="s">
        <v>1278</v>
      </c>
      <c r="BT217" s="53">
        <v>3.1199999999999999E-2</v>
      </c>
      <c r="BU217" s="53">
        <v>4640021064269</v>
      </c>
      <c r="BV217" s="53" t="s">
        <v>393</v>
      </c>
      <c r="BW217" s="53" t="s">
        <v>231</v>
      </c>
      <c r="BX217" s="53" t="s">
        <v>231</v>
      </c>
      <c r="BY217" s="53" t="s">
        <v>232</v>
      </c>
      <c r="BZ217" s="53" t="s">
        <v>963</v>
      </c>
      <c r="CA217" s="53" t="s">
        <v>963</v>
      </c>
      <c r="CJ217" s="52" t="s">
        <v>1279</v>
      </c>
      <c r="CK217" s="52" t="s">
        <v>6759</v>
      </c>
      <c r="CM217" s="53" t="s">
        <v>3869</v>
      </c>
    </row>
    <row r="218" spans="1:91" ht="120" x14ac:dyDescent="0.25">
      <c r="A218" s="53">
        <v>310</v>
      </c>
      <c r="B218" s="53">
        <v>56820</v>
      </c>
      <c r="C218" s="53">
        <v>500</v>
      </c>
      <c r="D218" s="53" t="s">
        <v>1269</v>
      </c>
      <c r="E218" s="53" t="s">
        <v>5611</v>
      </c>
      <c r="F218" s="53" t="s">
        <v>3784</v>
      </c>
      <c r="G218" s="53" t="s">
        <v>1280</v>
      </c>
      <c r="H218" s="53" t="s">
        <v>6744</v>
      </c>
      <c r="I218" s="53">
        <v>61</v>
      </c>
      <c r="J218" s="53">
        <v>65</v>
      </c>
      <c r="K218" s="53">
        <v>50</v>
      </c>
      <c r="L218" s="53">
        <v>61</v>
      </c>
      <c r="M218" s="53">
        <v>51</v>
      </c>
      <c r="N218" s="53">
        <v>50</v>
      </c>
      <c r="O218" s="53" t="s">
        <v>84</v>
      </c>
      <c r="P218" s="53" t="s">
        <v>3781</v>
      </c>
      <c r="Q218" s="53" t="s">
        <v>84</v>
      </c>
      <c r="R218" s="53" t="s">
        <v>3781</v>
      </c>
      <c r="S218" s="52" t="s">
        <v>6758</v>
      </c>
      <c r="T218" s="53" t="s">
        <v>1281</v>
      </c>
      <c r="U218" s="53" t="s">
        <v>55</v>
      </c>
      <c r="X218" s="53" t="s">
        <v>165</v>
      </c>
      <c r="Y218" s="53" t="s">
        <v>3802</v>
      </c>
      <c r="Z218" s="53" t="s">
        <v>1282</v>
      </c>
      <c r="AA218" s="53" t="s">
        <v>56</v>
      </c>
      <c r="AB218" s="53">
        <v>35.200000000000003</v>
      </c>
      <c r="AC218" s="53">
        <v>0.21202199999999999</v>
      </c>
      <c r="AD218" s="53" t="s">
        <v>3776</v>
      </c>
      <c r="AE218" s="53" t="s">
        <v>3775</v>
      </c>
      <c r="AF218" s="53" t="s">
        <v>57</v>
      </c>
      <c r="AG218" s="53" t="s">
        <v>3774</v>
      </c>
      <c r="AH218" s="53" t="s">
        <v>58</v>
      </c>
      <c r="AI218" s="53" t="s">
        <v>3773</v>
      </c>
      <c r="AJ218" s="53" t="s">
        <v>956</v>
      </c>
      <c r="AK218" s="53" t="s">
        <v>956</v>
      </c>
      <c r="AL218" s="53" t="s">
        <v>456</v>
      </c>
      <c r="AM218" s="53" t="s">
        <v>3872</v>
      </c>
      <c r="AN218" s="52" t="s">
        <v>1283</v>
      </c>
      <c r="AO218" s="52" t="s">
        <v>1284</v>
      </c>
      <c r="AP218" s="52" t="s">
        <v>1285</v>
      </c>
      <c r="AQ218" s="52" t="s">
        <v>1286</v>
      </c>
      <c r="AR218" s="52" t="s">
        <v>1287</v>
      </c>
      <c r="AS218" s="52" t="s">
        <v>1288</v>
      </c>
      <c r="AT218" s="52" t="s">
        <v>1289</v>
      </c>
      <c r="AY218" s="53" t="s">
        <v>60</v>
      </c>
      <c r="AZ218" s="53" t="s">
        <v>3769</v>
      </c>
      <c r="BA218" s="53" t="s">
        <v>112</v>
      </c>
      <c r="BB218" s="53" t="s">
        <v>3853</v>
      </c>
      <c r="BC218" s="53" t="s">
        <v>62</v>
      </c>
      <c r="BD218" s="53" t="s">
        <v>3767</v>
      </c>
      <c r="BE218" s="53" t="s">
        <v>456</v>
      </c>
      <c r="BF218" s="53" t="s">
        <v>3872</v>
      </c>
      <c r="BG218" s="53" t="s">
        <v>64</v>
      </c>
      <c r="BH218" s="53" t="s">
        <v>3765</v>
      </c>
      <c r="BI218" s="53" t="s">
        <v>961</v>
      </c>
      <c r="BJ218" s="53" t="s">
        <v>6742</v>
      </c>
      <c r="BK218" s="53">
        <v>56.6</v>
      </c>
      <c r="BL218" s="53">
        <v>14</v>
      </c>
      <c r="BM218" s="53">
        <v>37</v>
      </c>
      <c r="BN218" s="53">
        <v>13.8</v>
      </c>
      <c r="BO218" s="53" t="s">
        <v>170</v>
      </c>
      <c r="BP218" s="53" t="s">
        <v>3887</v>
      </c>
      <c r="BQ218" s="53" t="s">
        <v>230</v>
      </c>
      <c r="BR218" s="53" t="s">
        <v>3765</v>
      </c>
      <c r="BS218" s="52" t="s">
        <v>1290</v>
      </c>
      <c r="BT218" s="53">
        <v>3.1199999999999999E-2</v>
      </c>
      <c r="BU218" s="53">
        <v>4640021064269</v>
      </c>
      <c r="BV218" s="53" t="s">
        <v>393</v>
      </c>
      <c r="BW218" s="53" t="s">
        <v>231</v>
      </c>
      <c r="BX218" s="53" t="s">
        <v>231</v>
      </c>
      <c r="BY218" s="53" t="s">
        <v>232</v>
      </c>
      <c r="BZ218" s="53" t="s">
        <v>963</v>
      </c>
      <c r="CA218" s="53" t="s">
        <v>976</v>
      </c>
      <c r="CJ218" s="52" t="s">
        <v>1291</v>
      </c>
      <c r="CK218" s="52" t="s">
        <v>6757</v>
      </c>
      <c r="CM218" s="53" t="s">
        <v>3869</v>
      </c>
    </row>
    <row r="219" spans="1:91" ht="120" x14ac:dyDescent="0.25">
      <c r="A219" s="53">
        <v>310</v>
      </c>
      <c r="B219" s="53">
        <v>56820</v>
      </c>
      <c r="C219" s="53">
        <v>500</v>
      </c>
      <c r="D219" s="53" t="s">
        <v>1269</v>
      </c>
      <c r="E219" s="53" t="s">
        <v>5611</v>
      </c>
      <c r="F219" s="53" t="s">
        <v>3784</v>
      </c>
      <c r="G219" s="53" t="s">
        <v>1292</v>
      </c>
      <c r="H219" s="53" t="s">
        <v>6744</v>
      </c>
      <c r="I219" s="53">
        <v>61</v>
      </c>
      <c r="J219" s="53">
        <v>65</v>
      </c>
      <c r="K219" s="53">
        <v>50</v>
      </c>
      <c r="L219" s="53">
        <v>61</v>
      </c>
      <c r="M219" s="53">
        <v>51</v>
      </c>
      <c r="N219" s="53">
        <v>50</v>
      </c>
      <c r="O219" s="53" t="s">
        <v>84</v>
      </c>
      <c r="P219" s="53" t="s">
        <v>3781</v>
      </c>
      <c r="Q219" s="53" t="s">
        <v>84</v>
      </c>
      <c r="R219" s="53" t="s">
        <v>3781</v>
      </c>
      <c r="S219" s="52" t="s">
        <v>6756</v>
      </c>
      <c r="T219" s="53" t="s">
        <v>1293</v>
      </c>
      <c r="U219" s="53" t="s">
        <v>55</v>
      </c>
      <c r="X219" s="53" t="s">
        <v>165</v>
      </c>
      <c r="Y219" s="53" t="s">
        <v>3802</v>
      </c>
      <c r="Z219" s="53" t="s">
        <v>1294</v>
      </c>
      <c r="AA219" s="53" t="s">
        <v>56</v>
      </c>
      <c r="AB219" s="53">
        <v>35.200000000000003</v>
      </c>
      <c r="AC219" s="53">
        <v>0.21202199999999999</v>
      </c>
      <c r="AD219" s="53" t="s">
        <v>3776</v>
      </c>
      <c r="AE219" s="53" t="s">
        <v>3775</v>
      </c>
      <c r="AF219" s="53" t="s">
        <v>57</v>
      </c>
      <c r="AG219" s="53" t="s">
        <v>3774</v>
      </c>
      <c r="AH219" s="53" t="s">
        <v>58</v>
      </c>
      <c r="AI219" s="53" t="s">
        <v>3773</v>
      </c>
      <c r="AJ219" s="53" t="s">
        <v>956</v>
      </c>
      <c r="AK219" s="53" t="s">
        <v>956</v>
      </c>
      <c r="AL219" s="53" t="s">
        <v>456</v>
      </c>
      <c r="AM219" s="53" t="s">
        <v>3872</v>
      </c>
      <c r="AN219" s="52" t="s">
        <v>1295</v>
      </c>
      <c r="AO219" s="52" t="s">
        <v>1296</v>
      </c>
      <c r="AP219" s="52" t="s">
        <v>1297</v>
      </c>
      <c r="AQ219" s="52" t="s">
        <v>1298</v>
      </c>
      <c r="AR219" s="52" t="s">
        <v>1299</v>
      </c>
      <c r="AS219" s="52" t="s">
        <v>1300</v>
      </c>
      <c r="AT219" s="52" t="s">
        <v>1301</v>
      </c>
      <c r="AY219" s="53" t="s">
        <v>60</v>
      </c>
      <c r="AZ219" s="53" t="s">
        <v>3769</v>
      </c>
      <c r="BA219" s="53" t="s">
        <v>112</v>
      </c>
      <c r="BB219" s="53" t="s">
        <v>3853</v>
      </c>
      <c r="BC219" s="53" t="s">
        <v>62</v>
      </c>
      <c r="BD219" s="53" t="s">
        <v>3767</v>
      </c>
      <c r="BE219" s="53" t="s">
        <v>76</v>
      </c>
      <c r="BF219" s="53" t="s">
        <v>5209</v>
      </c>
      <c r="BG219" s="53" t="s">
        <v>64</v>
      </c>
      <c r="BH219" s="53" t="s">
        <v>3765</v>
      </c>
      <c r="BI219" s="53" t="s">
        <v>961</v>
      </c>
      <c r="BJ219" s="53" t="s">
        <v>6742</v>
      </c>
      <c r="BK219" s="53">
        <v>56.6</v>
      </c>
      <c r="BL219" s="53">
        <v>14</v>
      </c>
      <c r="BM219" s="53">
        <v>37</v>
      </c>
      <c r="BN219" s="53">
        <v>13.8</v>
      </c>
      <c r="BO219" s="53" t="s">
        <v>170</v>
      </c>
      <c r="BP219" s="53" t="s">
        <v>3887</v>
      </c>
      <c r="BQ219" s="53" t="s">
        <v>230</v>
      </c>
      <c r="BR219" s="53" t="s">
        <v>3765</v>
      </c>
      <c r="BS219" s="52" t="s">
        <v>1302</v>
      </c>
      <c r="BT219" s="53">
        <v>3.1199999999999999E-2</v>
      </c>
      <c r="BU219" s="53">
        <v>4640021064269</v>
      </c>
      <c r="BV219" s="53" t="s">
        <v>393</v>
      </c>
      <c r="BW219" s="53" t="s">
        <v>231</v>
      </c>
      <c r="BX219" s="53" t="s">
        <v>231</v>
      </c>
      <c r="BY219" s="53" t="s">
        <v>232</v>
      </c>
      <c r="BZ219" s="53" t="s">
        <v>963</v>
      </c>
      <c r="CA219" s="53" t="s">
        <v>989</v>
      </c>
      <c r="CJ219" s="52" t="s">
        <v>1303</v>
      </c>
      <c r="CK219" s="52" t="s">
        <v>6755</v>
      </c>
      <c r="CM219" s="53" t="s">
        <v>3869</v>
      </c>
    </row>
    <row r="220" spans="1:91" ht="30" x14ac:dyDescent="0.25">
      <c r="A220" s="53">
        <v>310</v>
      </c>
      <c r="B220" s="53">
        <v>56820</v>
      </c>
      <c r="C220" s="53">
        <v>500</v>
      </c>
      <c r="D220" s="53" t="s">
        <v>1269</v>
      </c>
      <c r="E220" s="53" t="s">
        <v>5611</v>
      </c>
      <c r="F220" s="53" t="s">
        <v>3784</v>
      </c>
      <c r="G220" s="53" t="s">
        <v>1304</v>
      </c>
      <c r="H220" s="53" t="s">
        <v>6744</v>
      </c>
      <c r="I220" s="53">
        <v>61</v>
      </c>
      <c r="J220" s="53">
        <v>65</v>
      </c>
      <c r="K220" s="53">
        <v>50</v>
      </c>
      <c r="L220" s="53">
        <v>61</v>
      </c>
      <c r="M220" s="53">
        <v>51</v>
      </c>
      <c r="N220" s="53">
        <v>50</v>
      </c>
      <c r="O220" s="53" t="s">
        <v>84</v>
      </c>
      <c r="P220" s="53" t="s">
        <v>3781</v>
      </c>
      <c r="Q220" s="53" t="s">
        <v>84</v>
      </c>
      <c r="R220" s="53" t="s">
        <v>3781</v>
      </c>
      <c r="S220" s="52" t="s">
        <v>6754</v>
      </c>
      <c r="T220" s="53" t="s">
        <v>1305</v>
      </c>
      <c r="U220" s="53" t="s">
        <v>55</v>
      </c>
      <c r="X220" s="53" t="s">
        <v>165</v>
      </c>
      <c r="Y220" s="53" t="s">
        <v>3802</v>
      </c>
      <c r="Z220" s="53" t="s">
        <v>1306</v>
      </c>
      <c r="AA220" s="53" t="s">
        <v>56</v>
      </c>
      <c r="AB220" s="53">
        <v>35.200000000000003</v>
      </c>
      <c r="AC220" s="53">
        <v>0.21202199999999999</v>
      </c>
      <c r="AD220" s="53" t="s">
        <v>3776</v>
      </c>
      <c r="AE220" s="53" t="s">
        <v>3775</v>
      </c>
      <c r="AF220" s="53" t="s">
        <v>57</v>
      </c>
      <c r="AG220" s="53" t="s">
        <v>3774</v>
      </c>
      <c r="AH220" s="53" t="s">
        <v>58</v>
      </c>
      <c r="AI220" s="53" t="s">
        <v>3773</v>
      </c>
      <c r="AJ220" s="53" t="s">
        <v>956</v>
      </c>
      <c r="AK220" s="53" t="s">
        <v>956</v>
      </c>
      <c r="AL220" s="53" t="s">
        <v>456</v>
      </c>
      <c r="AM220" s="53" t="s">
        <v>3872</v>
      </c>
      <c r="AN220" s="52" t="s">
        <v>1307</v>
      </c>
      <c r="AO220" s="52" t="s">
        <v>1308</v>
      </c>
      <c r="AP220" s="52" t="s">
        <v>1309</v>
      </c>
      <c r="AQ220" s="52" t="s">
        <v>1310</v>
      </c>
      <c r="AR220" s="52" t="s">
        <v>1311</v>
      </c>
      <c r="AS220" s="52" t="s">
        <v>1312</v>
      </c>
      <c r="AY220" s="53" t="s">
        <v>60</v>
      </c>
      <c r="AZ220" s="53" t="s">
        <v>3769</v>
      </c>
      <c r="BA220" s="53" t="s">
        <v>112</v>
      </c>
      <c r="BB220" s="53" t="s">
        <v>3853</v>
      </c>
      <c r="BC220" s="53" t="s">
        <v>62</v>
      </c>
      <c r="BD220" s="53" t="s">
        <v>3767</v>
      </c>
      <c r="BE220" s="53" t="s">
        <v>456</v>
      </c>
      <c r="BF220" s="53" t="s">
        <v>3872</v>
      </c>
      <c r="BG220" s="53" t="s">
        <v>64</v>
      </c>
      <c r="BH220" s="53" t="s">
        <v>3765</v>
      </c>
      <c r="BI220" s="53" t="s">
        <v>961</v>
      </c>
      <c r="BJ220" s="53" t="s">
        <v>6742</v>
      </c>
      <c r="BK220" s="53">
        <v>56.6</v>
      </c>
      <c r="BL220" s="53">
        <v>14</v>
      </c>
      <c r="BM220" s="53">
        <v>37</v>
      </c>
      <c r="BN220" s="53">
        <v>13.8</v>
      </c>
      <c r="BO220" s="53" t="s">
        <v>170</v>
      </c>
      <c r="BP220" s="53" t="s">
        <v>3887</v>
      </c>
      <c r="BQ220" s="53" t="s">
        <v>230</v>
      </c>
      <c r="BR220" s="53" t="s">
        <v>3765</v>
      </c>
      <c r="BS220" s="52" t="s">
        <v>1313</v>
      </c>
      <c r="BT220" s="53">
        <v>3.1199999999999999E-2</v>
      </c>
      <c r="BU220" s="53">
        <v>4640021064269</v>
      </c>
      <c r="BV220" s="53" t="s">
        <v>393</v>
      </c>
      <c r="BW220" s="53" t="s">
        <v>231</v>
      </c>
      <c r="BX220" s="53" t="s">
        <v>231</v>
      </c>
      <c r="BY220" s="53" t="s">
        <v>232</v>
      </c>
      <c r="BZ220" s="53" t="s">
        <v>4893</v>
      </c>
      <c r="CA220" s="53" t="s">
        <v>1003</v>
      </c>
      <c r="CJ220" s="52" t="s">
        <v>1314</v>
      </c>
      <c r="CK220" s="52" t="s">
        <v>6753</v>
      </c>
      <c r="CM220" s="53" t="s">
        <v>3869</v>
      </c>
    </row>
    <row r="221" spans="1:91" ht="30" x14ac:dyDescent="0.25">
      <c r="A221" s="53">
        <v>310</v>
      </c>
      <c r="B221" s="53">
        <v>56820</v>
      </c>
      <c r="C221" s="53">
        <v>500</v>
      </c>
      <c r="D221" s="53" t="s">
        <v>1269</v>
      </c>
      <c r="E221" s="53" t="s">
        <v>5611</v>
      </c>
      <c r="F221" s="53" t="s">
        <v>3784</v>
      </c>
      <c r="G221" s="53" t="s">
        <v>1315</v>
      </c>
      <c r="H221" s="53" t="s">
        <v>6744</v>
      </c>
      <c r="I221" s="53">
        <v>61</v>
      </c>
      <c r="J221" s="53">
        <v>65</v>
      </c>
      <c r="K221" s="53">
        <v>50</v>
      </c>
      <c r="L221" s="53">
        <v>61</v>
      </c>
      <c r="M221" s="53">
        <v>51</v>
      </c>
      <c r="N221" s="53">
        <v>50</v>
      </c>
      <c r="O221" s="53" t="s">
        <v>84</v>
      </c>
      <c r="P221" s="53" t="s">
        <v>3781</v>
      </c>
      <c r="Q221" s="53" t="s">
        <v>84</v>
      </c>
      <c r="R221" s="53" t="s">
        <v>3781</v>
      </c>
      <c r="S221" s="52" t="s">
        <v>6752</v>
      </c>
      <c r="T221" s="53" t="s">
        <v>1316</v>
      </c>
      <c r="U221" s="53" t="s">
        <v>55</v>
      </c>
      <c r="X221" s="53" t="s">
        <v>165</v>
      </c>
      <c r="Y221" s="53" t="s">
        <v>3802</v>
      </c>
      <c r="Z221" s="53" t="s">
        <v>1317</v>
      </c>
      <c r="AA221" s="53" t="s">
        <v>56</v>
      </c>
      <c r="AB221" s="53">
        <v>35.200000000000003</v>
      </c>
      <c r="AC221" s="53">
        <v>0.21202199999999999</v>
      </c>
      <c r="AD221" s="53" t="s">
        <v>3776</v>
      </c>
      <c r="AE221" s="53" t="s">
        <v>3775</v>
      </c>
      <c r="AF221" s="53" t="s">
        <v>57</v>
      </c>
      <c r="AG221" s="53" t="s">
        <v>3774</v>
      </c>
      <c r="AH221" s="53" t="s">
        <v>58</v>
      </c>
      <c r="AI221" s="53" t="s">
        <v>3773</v>
      </c>
      <c r="AJ221" s="53" t="s">
        <v>956</v>
      </c>
      <c r="AK221" s="53" t="s">
        <v>956</v>
      </c>
      <c r="AL221" s="53" t="s">
        <v>456</v>
      </c>
      <c r="AM221" s="53" t="s">
        <v>3872</v>
      </c>
      <c r="AN221" s="52" t="s">
        <v>1318</v>
      </c>
      <c r="AO221" s="52" t="s">
        <v>1319</v>
      </c>
      <c r="AP221" s="52" t="s">
        <v>1320</v>
      </c>
      <c r="AQ221" s="52" t="s">
        <v>1321</v>
      </c>
      <c r="AR221" s="52" t="s">
        <v>1322</v>
      </c>
      <c r="AS221" s="52" t="s">
        <v>1323</v>
      </c>
      <c r="AY221" s="53" t="s">
        <v>60</v>
      </c>
      <c r="AZ221" s="53" t="s">
        <v>3769</v>
      </c>
      <c r="BA221" s="53" t="s">
        <v>112</v>
      </c>
      <c r="BB221" s="53" t="s">
        <v>3853</v>
      </c>
      <c r="BC221" s="53" t="s">
        <v>62</v>
      </c>
      <c r="BD221" s="53" t="s">
        <v>3767</v>
      </c>
      <c r="BE221" s="53" t="s">
        <v>456</v>
      </c>
      <c r="BF221" s="53" t="s">
        <v>3872</v>
      </c>
      <c r="BG221" s="53" t="s">
        <v>64</v>
      </c>
      <c r="BH221" s="53" t="s">
        <v>3765</v>
      </c>
      <c r="BI221" s="53" t="s">
        <v>961</v>
      </c>
      <c r="BJ221" s="53" t="s">
        <v>6742</v>
      </c>
      <c r="BK221" s="53">
        <v>56.6</v>
      </c>
      <c r="BL221" s="53">
        <v>14</v>
      </c>
      <c r="BM221" s="53">
        <v>37</v>
      </c>
      <c r="BN221" s="53">
        <v>13.8</v>
      </c>
      <c r="BO221" s="53" t="s">
        <v>170</v>
      </c>
      <c r="BP221" s="53" t="s">
        <v>3887</v>
      </c>
      <c r="BQ221" s="53" t="s">
        <v>230</v>
      </c>
      <c r="BR221" s="53" t="s">
        <v>3765</v>
      </c>
      <c r="BS221" s="52" t="s">
        <v>1324</v>
      </c>
      <c r="BT221" s="53">
        <v>3.1199999999999999E-2</v>
      </c>
      <c r="BU221" s="53">
        <v>4640021064269</v>
      </c>
      <c r="BV221" s="53" t="s">
        <v>393</v>
      </c>
      <c r="BW221" s="53" t="s">
        <v>231</v>
      </c>
      <c r="BX221" s="53" t="s">
        <v>231</v>
      </c>
      <c r="BY221" s="53" t="s">
        <v>232</v>
      </c>
      <c r="BZ221" s="53" t="s">
        <v>4893</v>
      </c>
      <c r="CA221" s="53" t="s">
        <v>770</v>
      </c>
      <c r="CJ221" s="52" t="s">
        <v>1325</v>
      </c>
      <c r="CK221" s="52" t="s">
        <v>6751</v>
      </c>
      <c r="CM221" s="53" t="s">
        <v>3869</v>
      </c>
    </row>
    <row r="222" spans="1:91" ht="30" x14ac:dyDescent="0.25">
      <c r="A222" s="53">
        <v>310</v>
      </c>
      <c r="B222" s="53">
        <v>56820</v>
      </c>
      <c r="C222" s="53">
        <v>500</v>
      </c>
      <c r="D222" s="53" t="s">
        <v>1269</v>
      </c>
      <c r="E222" s="53" t="s">
        <v>5611</v>
      </c>
      <c r="F222" s="53" t="s">
        <v>3784</v>
      </c>
      <c r="G222" s="53" t="s">
        <v>1326</v>
      </c>
      <c r="H222" s="53" t="s">
        <v>6744</v>
      </c>
      <c r="I222" s="53">
        <v>61</v>
      </c>
      <c r="J222" s="53">
        <v>65</v>
      </c>
      <c r="K222" s="53">
        <v>50</v>
      </c>
      <c r="L222" s="53">
        <v>61</v>
      </c>
      <c r="M222" s="53">
        <v>51</v>
      </c>
      <c r="N222" s="53">
        <v>50</v>
      </c>
      <c r="O222" s="53" t="s">
        <v>84</v>
      </c>
      <c r="P222" s="53" t="s">
        <v>3781</v>
      </c>
      <c r="Q222" s="53" t="s">
        <v>84</v>
      </c>
      <c r="R222" s="53" t="s">
        <v>3781</v>
      </c>
      <c r="S222" s="52" t="s">
        <v>6750</v>
      </c>
      <c r="T222" s="53" t="s">
        <v>1327</v>
      </c>
      <c r="U222" s="53" t="s">
        <v>55</v>
      </c>
      <c r="X222" s="53" t="s">
        <v>165</v>
      </c>
      <c r="Y222" s="53" t="s">
        <v>3802</v>
      </c>
      <c r="Z222" s="53" t="s">
        <v>1328</v>
      </c>
      <c r="AA222" s="53" t="s">
        <v>56</v>
      </c>
      <c r="AB222" s="53">
        <v>35.200000000000003</v>
      </c>
      <c r="AC222" s="53">
        <v>0.21202199999999999</v>
      </c>
      <c r="AD222" s="53" t="s">
        <v>3776</v>
      </c>
      <c r="AE222" s="53" t="s">
        <v>3775</v>
      </c>
      <c r="AF222" s="53" t="s">
        <v>57</v>
      </c>
      <c r="AG222" s="53" t="s">
        <v>3774</v>
      </c>
      <c r="AH222" s="53" t="s">
        <v>58</v>
      </c>
      <c r="AI222" s="53" t="s">
        <v>3773</v>
      </c>
      <c r="AJ222" s="53" t="s">
        <v>956</v>
      </c>
      <c r="AK222" s="53" t="s">
        <v>956</v>
      </c>
      <c r="AL222" s="53" t="s">
        <v>456</v>
      </c>
      <c r="AM222" s="53" t="s">
        <v>3872</v>
      </c>
      <c r="AN222" s="52" t="s">
        <v>1329</v>
      </c>
      <c r="AO222" s="52" t="s">
        <v>1330</v>
      </c>
      <c r="AP222" s="52" t="s">
        <v>1331</v>
      </c>
      <c r="AQ222" s="52" t="s">
        <v>1332</v>
      </c>
      <c r="AR222" s="52" t="s">
        <v>1333</v>
      </c>
      <c r="AS222" s="52" t="s">
        <v>1334</v>
      </c>
      <c r="AY222" s="53" t="s">
        <v>60</v>
      </c>
      <c r="AZ222" s="53" t="s">
        <v>3769</v>
      </c>
      <c r="BA222" s="53" t="s">
        <v>112</v>
      </c>
      <c r="BB222" s="53" t="s">
        <v>3853</v>
      </c>
      <c r="BC222" s="53" t="s">
        <v>62</v>
      </c>
      <c r="BD222" s="53" t="s">
        <v>3767</v>
      </c>
      <c r="BE222" s="53" t="s">
        <v>76</v>
      </c>
      <c r="BF222" s="53" t="s">
        <v>5209</v>
      </c>
      <c r="BG222" s="53" t="s">
        <v>64</v>
      </c>
      <c r="BH222" s="53" t="s">
        <v>3765</v>
      </c>
      <c r="BI222" s="53" t="s">
        <v>961</v>
      </c>
      <c r="BJ222" s="53" t="s">
        <v>6742</v>
      </c>
      <c r="BK222" s="53">
        <v>56.6</v>
      </c>
      <c r="BL222" s="53">
        <v>14</v>
      </c>
      <c r="BM222" s="53">
        <v>37</v>
      </c>
      <c r="BN222" s="53">
        <v>13.8</v>
      </c>
      <c r="BO222" s="53" t="s">
        <v>170</v>
      </c>
      <c r="BP222" s="53" t="s">
        <v>3887</v>
      </c>
      <c r="BQ222" s="53" t="s">
        <v>230</v>
      </c>
      <c r="BR222" s="53" t="s">
        <v>3765</v>
      </c>
      <c r="BS222" s="52" t="s">
        <v>1335</v>
      </c>
      <c r="BT222" s="53">
        <v>3.1199999999999999E-2</v>
      </c>
      <c r="BU222" s="53">
        <v>4640021064269</v>
      </c>
      <c r="BV222" s="53" t="s">
        <v>393</v>
      </c>
      <c r="BW222" s="53" t="s">
        <v>231</v>
      </c>
      <c r="BX222" s="53" t="s">
        <v>231</v>
      </c>
      <c r="BY222" s="53" t="s">
        <v>232</v>
      </c>
      <c r="BZ222" s="53" t="s">
        <v>4893</v>
      </c>
      <c r="CA222" s="53" t="s">
        <v>1026</v>
      </c>
      <c r="CJ222" s="52" t="s">
        <v>1336</v>
      </c>
      <c r="CK222" s="52" t="s">
        <v>6749</v>
      </c>
      <c r="CM222" s="53" t="s">
        <v>3869</v>
      </c>
    </row>
    <row r="223" spans="1:91" ht="30" x14ac:dyDescent="0.25">
      <c r="A223" s="53">
        <v>310</v>
      </c>
      <c r="B223" s="53">
        <v>56820</v>
      </c>
      <c r="C223" s="53">
        <v>500</v>
      </c>
      <c r="D223" s="53" t="s">
        <v>1269</v>
      </c>
      <c r="E223" s="53" t="s">
        <v>5611</v>
      </c>
      <c r="F223" s="53" t="s">
        <v>3784</v>
      </c>
      <c r="G223" s="53" t="s">
        <v>1337</v>
      </c>
      <c r="H223" s="53" t="s">
        <v>6744</v>
      </c>
      <c r="I223" s="53">
        <v>61</v>
      </c>
      <c r="J223" s="53">
        <v>65</v>
      </c>
      <c r="K223" s="53">
        <v>50</v>
      </c>
      <c r="L223" s="53">
        <v>61</v>
      </c>
      <c r="M223" s="53">
        <v>51</v>
      </c>
      <c r="N223" s="53">
        <v>50</v>
      </c>
      <c r="O223" s="53" t="s">
        <v>84</v>
      </c>
      <c r="P223" s="53" t="s">
        <v>3781</v>
      </c>
      <c r="Q223" s="53" t="s">
        <v>84</v>
      </c>
      <c r="R223" s="53" t="s">
        <v>3781</v>
      </c>
      <c r="S223" s="52" t="s">
        <v>6748</v>
      </c>
      <c r="T223" s="53" t="s">
        <v>1338</v>
      </c>
      <c r="U223" s="53" t="s">
        <v>55</v>
      </c>
      <c r="X223" s="53" t="s">
        <v>165</v>
      </c>
      <c r="Y223" s="53" t="s">
        <v>3802</v>
      </c>
      <c r="Z223" s="53" t="s">
        <v>1339</v>
      </c>
      <c r="AA223" s="53" t="s">
        <v>56</v>
      </c>
      <c r="AB223" s="53">
        <v>35.200000000000003</v>
      </c>
      <c r="AC223" s="53">
        <v>0.21202199999999999</v>
      </c>
      <c r="AD223" s="53" t="s">
        <v>3776</v>
      </c>
      <c r="AE223" s="53" t="s">
        <v>3775</v>
      </c>
      <c r="AF223" s="53" t="s">
        <v>57</v>
      </c>
      <c r="AG223" s="53" t="s">
        <v>3774</v>
      </c>
      <c r="AH223" s="53" t="s">
        <v>58</v>
      </c>
      <c r="AI223" s="53" t="s">
        <v>3773</v>
      </c>
      <c r="AJ223" s="53" t="s">
        <v>956</v>
      </c>
      <c r="AK223" s="53" t="s">
        <v>956</v>
      </c>
      <c r="AL223" s="53" t="s">
        <v>76</v>
      </c>
      <c r="AM223" s="53" t="s">
        <v>5209</v>
      </c>
      <c r="AN223" s="52" t="s">
        <v>1340</v>
      </c>
      <c r="AO223" s="52" t="s">
        <v>1341</v>
      </c>
      <c r="AP223" s="52" t="s">
        <v>1342</v>
      </c>
      <c r="AQ223" s="52" t="s">
        <v>1343</v>
      </c>
      <c r="AR223" s="52" t="s">
        <v>1344</v>
      </c>
      <c r="AS223" s="52" t="s">
        <v>1345</v>
      </c>
      <c r="AY223" s="53" t="s">
        <v>60</v>
      </c>
      <c r="AZ223" s="53" t="s">
        <v>3769</v>
      </c>
      <c r="BA223" s="53" t="s">
        <v>112</v>
      </c>
      <c r="BB223" s="53" t="s">
        <v>3853</v>
      </c>
      <c r="BC223" s="53" t="s">
        <v>62</v>
      </c>
      <c r="BD223" s="53" t="s">
        <v>3767</v>
      </c>
      <c r="BE223" s="53" t="s">
        <v>456</v>
      </c>
      <c r="BF223" s="53" t="s">
        <v>3872</v>
      </c>
      <c r="BG223" s="53" t="s">
        <v>64</v>
      </c>
      <c r="BH223" s="53" t="s">
        <v>3765</v>
      </c>
      <c r="BI223" s="53" t="s">
        <v>961</v>
      </c>
      <c r="BJ223" s="53" t="s">
        <v>6742</v>
      </c>
      <c r="BK223" s="53">
        <v>56.6</v>
      </c>
      <c r="BL223" s="53">
        <v>14</v>
      </c>
      <c r="BM223" s="53">
        <v>37</v>
      </c>
      <c r="BN223" s="53">
        <v>13.8</v>
      </c>
      <c r="BO223" s="53" t="s">
        <v>170</v>
      </c>
      <c r="BP223" s="53" t="s">
        <v>3887</v>
      </c>
      <c r="BQ223" s="53" t="s">
        <v>230</v>
      </c>
      <c r="BR223" s="53" t="s">
        <v>3765</v>
      </c>
      <c r="BS223" s="52" t="s">
        <v>1346</v>
      </c>
      <c r="BT223" s="53">
        <v>3.1199999999999999E-2</v>
      </c>
      <c r="BU223" s="53">
        <v>4640021064269</v>
      </c>
      <c r="BV223" s="53" t="s">
        <v>393</v>
      </c>
      <c r="BW223" s="53" t="s">
        <v>231</v>
      </c>
      <c r="BX223" s="53" t="s">
        <v>231</v>
      </c>
      <c r="BY223" s="53" t="s">
        <v>232</v>
      </c>
      <c r="BZ223" s="53" t="s">
        <v>80</v>
      </c>
      <c r="CA223" s="53" t="s">
        <v>1038</v>
      </c>
      <c r="CJ223" s="52" t="s">
        <v>1347</v>
      </c>
      <c r="CK223" s="52" t="s">
        <v>6747</v>
      </c>
      <c r="CM223" s="53" t="s">
        <v>3869</v>
      </c>
    </row>
    <row r="224" spans="1:91" ht="30" x14ac:dyDescent="0.25">
      <c r="A224" s="53">
        <v>310</v>
      </c>
      <c r="B224" s="53">
        <v>56820</v>
      </c>
      <c r="C224" s="53">
        <v>500</v>
      </c>
      <c r="D224" s="53" t="s">
        <v>1269</v>
      </c>
      <c r="E224" s="53" t="s">
        <v>5611</v>
      </c>
      <c r="F224" s="53" t="s">
        <v>3784</v>
      </c>
      <c r="G224" s="53" t="s">
        <v>1348</v>
      </c>
      <c r="H224" s="53" t="s">
        <v>6744</v>
      </c>
      <c r="I224" s="53">
        <v>61</v>
      </c>
      <c r="J224" s="53">
        <v>65</v>
      </c>
      <c r="K224" s="53">
        <v>50</v>
      </c>
      <c r="L224" s="53">
        <v>61</v>
      </c>
      <c r="M224" s="53">
        <v>51</v>
      </c>
      <c r="N224" s="53">
        <v>50</v>
      </c>
      <c r="O224" s="53" t="s">
        <v>84</v>
      </c>
      <c r="P224" s="53" t="s">
        <v>3781</v>
      </c>
      <c r="Q224" s="53" t="s">
        <v>84</v>
      </c>
      <c r="R224" s="53" t="s">
        <v>3781</v>
      </c>
      <c r="S224" s="52" t="s">
        <v>6746</v>
      </c>
      <c r="T224" s="53" t="s">
        <v>1349</v>
      </c>
      <c r="U224" s="53" t="s">
        <v>55</v>
      </c>
      <c r="X224" s="53" t="s">
        <v>165</v>
      </c>
      <c r="Y224" s="53" t="s">
        <v>3802</v>
      </c>
      <c r="Z224" s="53" t="s">
        <v>1350</v>
      </c>
      <c r="AA224" s="53" t="s">
        <v>56</v>
      </c>
      <c r="AB224" s="53">
        <v>35.200000000000003</v>
      </c>
      <c r="AC224" s="53">
        <v>0.21202199999999999</v>
      </c>
      <c r="AD224" s="53" t="s">
        <v>3776</v>
      </c>
      <c r="AE224" s="53" t="s">
        <v>3775</v>
      </c>
      <c r="AF224" s="53" t="s">
        <v>57</v>
      </c>
      <c r="AG224" s="53" t="s">
        <v>3774</v>
      </c>
      <c r="AH224" s="53" t="s">
        <v>58</v>
      </c>
      <c r="AI224" s="53" t="s">
        <v>3773</v>
      </c>
      <c r="AJ224" s="53" t="s">
        <v>956</v>
      </c>
      <c r="AK224" s="53" t="s">
        <v>956</v>
      </c>
      <c r="AL224" s="53" t="s">
        <v>76</v>
      </c>
      <c r="AM224" s="53" t="s">
        <v>5209</v>
      </c>
      <c r="AN224" s="52" t="s">
        <v>1351</v>
      </c>
      <c r="AO224" s="52" t="s">
        <v>1352</v>
      </c>
      <c r="AP224" s="52" t="s">
        <v>1353</v>
      </c>
      <c r="AQ224" s="52" t="s">
        <v>1354</v>
      </c>
      <c r="AR224" s="52" t="s">
        <v>1355</v>
      </c>
      <c r="AS224" s="52" t="s">
        <v>1356</v>
      </c>
      <c r="AY224" s="53" t="s">
        <v>60</v>
      </c>
      <c r="AZ224" s="53" t="s">
        <v>3769</v>
      </c>
      <c r="BA224" s="53" t="s">
        <v>112</v>
      </c>
      <c r="BB224" s="53" t="s">
        <v>3853</v>
      </c>
      <c r="BC224" s="53" t="s">
        <v>62</v>
      </c>
      <c r="BD224" s="53" t="s">
        <v>3767</v>
      </c>
      <c r="BE224" s="53" t="s">
        <v>456</v>
      </c>
      <c r="BF224" s="53" t="s">
        <v>3872</v>
      </c>
      <c r="BG224" s="53" t="s">
        <v>64</v>
      </c>
      <c r="BH224" s="53" t="s">
        <v>3765</v>
      </c>
      <c r="BI224" s="53" t="s">
        <v>961</v>
      </c>
      <c r="BJ224" s="53" t="s">
        <v>6742</v>
      </c>
      <c r="BK224" s="53">
        <v>56.6</v>
      </c>
      <c r="BL224" s="53">
        <v>14</v>
      </c>
      <c r="BM224" s="53">
        <v>37</v>
      </c>
      <c r="BN224" s="53">
        <v>13.8</v>
      </c>
      <c r="BO224" s="53" t="s">
        <v>170</v>
      </c>
      <c r="BP224" s="53" t="s">
        <v>3887</v>
      </c>
      <c r="BQ224" s="53" t="s">
        <v>230</v>
      </c>
      <c r="BR224" s="53" t="s">
        <v>3765</v>
      </c>
      <c r="BS224" s="52" t="s">
        <v>1357</v>
      </c>
      <c r="BT224" s="53">
        <v>3.1199999999999999E-2</v>
      </c>
      <c r="BU224" s="53">
        <v>4640021064269</v>
      </c>
      <c r="BV224" s="53" t="s">
        <v>393</v>
      </c>
      <c r="BW224" s="53" t="s">
        <v>231</v>
      </c>
      <c r="BX224" s="53" t="s">
        <v>231</v>
      </c>
      <c r="BY224" s="53" t="s">
        <v>232</v>
      </c>
      <c r="BZ224" s="53" t="s">
        <v>80</v>
      </c>
      <c r="CA224" s="53" t="s">
        <v>1052</v>
      </c>
      <c r="CJ224" s="52" t="s">
        <v>1358</v>
      </c>
      <c r="CK224" s="52" t="s">
        <v>6745</v>
      </c>
      <c r="CM224" s="53" t="s">
        <v>3869</v>
      </c>
    </row>
    <row r="225" spans="1:91" ht="30" x14ac:dyDescent="0.25">
      <c r="A225" s="53">
        <v>310</v>
      </c>
      <c r="B225" s="53">
        <v>56820</v>
      </c>
      <c r="C225" s="53">
        <v>500</v>
      </c>
      <c r="D225" s="53" t="s">
        <v>1269</v>
      </c>
      <c r="E225" s="53" t="s">
        <v>5611</v>
      </c>
      <c r="F225" s="53" t="s">
        <v>3784</v>
      </c>
      <c r="G225" s="53" t="s">
        <v>1359</v>
      </c>
      <c r="H225" s="53" t="s">
        <v>6744</v>
      </c>
      <c r="I225" s="53">
        <v>61</v>
      </c>
      <c r="J225" s="53">
        <v>65</v>
      </c>
      <c r="K225" s="53">
        <v>50</v>
      </c>
      <c r="L225" s="53">
        <v>61</v>
      </c>
      <c r="M225" s="53">
        <v>51</v>
      </c>
      <c r="N225" s="53">
        <v>50</v>
      </c>
      <c r="O225" s="53" t="s">
        <v>84</v>
      </c>
      <c r="P225" s="53" t="s">
        <v>3781</v>
      </c>
      <c r="Q225" s="53" t="s">
        <v>84</v>
      </c>
      <c r="R225" s="53" t="s">
        <v>3781</v>
      </c>
      <c r="S225" s="52" t="s">
        <v>6743</v>
      </c>
      <c r="T225" s="53" t="s">
        <v>1360</v>
      </c>
      <c r="U225" s="53" t="s">
        <v>55</v>
      </c>
      <c r="X225" s="53" t="s">
        <v>165</v>
      </c>
      <c r="Y225" s="53" t="s">
        <v>3802</v>
      </c>
      <c r="Z225" s="53" t="s">
        <v>1361</v>
      </c>
      <c r="AA225" s="53" t="s">
        <v>56</v>
      </c>
      <c r="AB225" s="53">
        <v>35.200000000000003</v>
      </c>
      <c r="AC225" s="53">
        <v>0.21202199999999999</v>
      </c>
      <c r="AD225" s="53" t="s">
        <v>3776</v>
      </c>
      <c r="AE225" s="53" t="s">
        <v>3775</v>
      </c>
      <c r="AF225" s="53" t="s">
        <v>57</v>
      </c>
      <c r="AG225" s="53" t="s">
        <v>3774</v>
      </c>
      <c r="AH225" s="53" t="s">
        <v>58</v>
      </c>
      <c r="AI225" s="53" t="s">
        <v>3773</v>
      </c>
      <c r="AJ225" s="53" t="s">
        <v>956</v>
      </c>
      <c r="AK225" s="53" t="s">
        <v>956</v>
      </c>
      <c r="AL225" s="53" t="s">
        <v>76</v>
      </c>
      <c r="AM225" s="53" t="s">
        <v>5209</v>
      </c>
      <c r="AN225" s="52" t="s">
        <v>1362</v>
      </c>
      <c r="AO225" s="52" t="s">
        <v>1363</v>
      </c>
      <c r="AP225" s="52" t="s">
        <v>1364</v>
      </c>
      <c r="AQ225" s="52" t="s">
        <v>1365</v>
      </c>
      <c r="AR225" s="52" t="s">
        <v>1366</v>
      </c>
      <c r="AS225" s="52" t="s">
        <v>1367</v>
      </c>
      <c r="AY225" s="53" t="s">
        <v>60</v>
      </c>
      <c r="AZ225" s="53" t="s">
        <v>3769</v>
      </c>
      <c r="BA225" s="53" t="s">
        <v>112</v>
      </c>
      <c r="BB225" s="53" t="s">
        <v>3853</v>
      </c>
      <c r="BC225" s="53" t="s">
        <v>62</v>
      </c>
      <c r="BD225" s="53" t="s">
        <v>3767</v>
      </c>
      <c r="BE225" s="53" t="s">
        <v>76</v>
      </c>
      <c r="BF225" s="53" t="s">
        <v>5209</v>
      </c>
      <c r="BG225" s="53" t="s">
        <v>64</v>
      </c>
      <c r="BH225" s="53" t="s">
        <v>3765</v>
      </c>
      <c r="BI225" s="53" t="s">
        <v>961</v>
      </c>
      <c r="BJ225" s="53" t="s">
        <v>6742</v>
      </c>
      <c r="BK225" s="53">
        <v>56.6</v>
      </c>
      <c r="BL225" s="53">
        <v>14</v>
      </c>
      <c r="BM225" s="53">
        <v>37</v>
      </c>
      <c r="BN225" s="53">
        <v>13.8</v>
      </c>
      <c r="BO225" s="53" t="s">
        <v>170</v>
      </c>
      <c r="BP225" s="53" t="s">
        <v>3887</v>
      </c>
      <c r="BQ225" s="53" t="s">
        <v>230</v>
      </c>
      <c r="BR225" s="53" t="s">
        <v>3765</v>
      </c>
      <c r="BS225" s="52" t="s">
        <v>1368</v>
      </c>
      <c r="BT225" s="53">
        <v>3.1199999999999999E-2</v>
      </c>
      <c r="BU225" s="53">
        <v>4640021064269</v>
      </c>
      <c r="BV225" s="53" t="s">
        <v>393</v>
      </c>
      <c r="BW225" s="53" t="s">
        <v>231</v>
      </c>
      <c r="BX225" s="53" t="s">
        <v>231</v>
      </c>
      <c r="BY225" s="53" t="s">
        <v>232</v>
      </c>
      <c r="BZ225" s="53" t="s">
        <v>80</v>
      </c>
      <c r="CA225" s="53" t="s">
        <v>80</v>
      </c>
      <c r="CJ225" s="52" t="s">
        <v>1369</v>
      </c>
      <c r="CK225" s="52" t="s">
        <v>6741</v>
      </c>
      <c r="CM225" s="53" t="s">
        <v>3869</v>
      </c>
    </row>
    <row r="226" spans="1:91" ht="30" x14ac:dyDescent="0.25">
      <c r="A226" s="53">
        <v>310</v>
      </c>
      <c r="B226" s="53">
        <v>48536</v>
      </c>
      <c r="C226" s="53">
        <v>300</v>
      </c>
      <c r="D226" s="53" t="s">
        <v>1370</v>
      </c>
      <c r="E226" s="53" t="s">
        <v>6724</v>
      </c>
      <c r="F226" s="53" t="s">
        <v>3784</v>
      </c>
      <c r="G226" s="53" t="s">
        <v>1371</v>
      </c>
      <c r="H226" s="53" t="s">
        <v>6377</v>
      </c>
      <c r="I226" s="53">
        <v>36.5</v>
      </c>
      <c r="J226" s="53">
        <v>150</v>
      </c>
      <c r="K226" s="53">
        <v>24</v>
      </c>
      <c r="L226" s="53">
        <v>36.5</v>
      </c>
      <c r="M226" s="53">
        <v>150</v>
      </c>
      <c r="N226" s="53">
        <v>24</v>
      </c>
      <c r="O226" s="53" t="s">
        <v>84</v>
      </c>
      <c r="P226" s="53" t="s">
        <v>3781</v>
      </c>
      <c r="Q226" s="53" t="s">
        <v>84</v>
      </c>
      <c r="R226" s="53" t="s">
        <v>3781</v>
      </c>
      <c r="S226" s="52" t="s">
        <v>6740</v>
      </c>
      <c r="T226" s="53" t="s">
        <v>1372</v>
      </c>
      <c r="U226" s="53" t="s">
        <v>55</v>
      </c>
      <c r="X226" s="53" t="s">
        <v>136</v>
      </c>
      <c r="Y226" s="53" t="s">
        <v>3778</v>
      </c>
      <c r="Z226" s="53" t="s">
        <v>1373</v>
      </c>
      <c r="AA226" s="53" t="s">
        <v>56</v>
      </c>
      <c r="AB226" s="53">
        <v>33.9</v>
      </c>
      <c r="AC226" s="53">
        <v>0.19481999999999999</v>
      </c>
      <c r="AD226" s="53" t="s">
        <v>3776</v>
      </c>
      <c r="AE226" s="53" t="s">
        <v>3775</v>
      </c>
      <c r="AF226" s="53" t="s">
        <v>57</v>
      </c>
      <c r="AG226" s="53" t="s">
        <v>3774</v>
      </c>
      <c r="AH226" s="53" t="s">
        <v>58</v>
      </c>
      <c r="AI226" s="53" t="s">
        <v>3773</v>
      </c>
      <c r="AJ226" s="53" t="s">
        <v>956</v>
      </c>
      <c r="AK226" s="53" t="s">
        <v>956</v>
      </c>
      <c r="AL226" s="53" t="s">
        <v>456</v>
      </c>
      <c r="AM226" s="53" t="s">
        <v>3872</v>
      </c>
      <c r="AN226" s="52" t="s">
        <v>1374</v>
      </c>
      <c r="AO226" s="52" t="s">
        <v>1375</v>
      </c>
      <c r="AP226" s="52" t="s">
        <v>1376</v>
      </c>
      <c r="AY226" s="53" t="s">
        <v>60</v>
      </c>
      <c r="AZ226" s="53" t="s">
        <v>3769</v>
      </c>
      <c r="BA226" s="53" t="s">
        <v>704</v>
      </c>
      <c r="BB226" s="53" t="s">
        <v>3768</v>
      </c>
      <c r="BC226" s="53" t="s">
        <v>62</v>
      </c>
      <c r="BD226" s="53" t="s">
        <v>3767</v>
      </c>
      <c r="BE226" s="53" t="s">
        <v>456</v>
      </c>
      <c r="BF226" s="53" t="s">
        <v>3872</v>
      </c>
      <c r="BG226" s="53" t="s">
        <v>64</v>
      </c>
      <c r="BH226" s="53" t="s">
        <v>3765</v>
      </c>
      <c r="BZ226" s="53" t="s">
        <v>963</v>
      </c>
      <c r="CA226" s="53" t="s">
        <v>963</v>
      </c>
      <c r="CJ226" s="52" t="s">
        <v>1377</v>
      </c>
      <c r="CK226" s="52" t="s">
        <v>6739</v>
      </c>
      <c r="CM226" s="53" t="s">
        <v>3869</v>
      </c>
    </row>
    <row r="227" spans="1:91" ht="30" x14ac:dyDescent="0.25">
      <c r="A227" s="53">
        <v>310</v>
      </c>
      <c r="B227" s="53">
        <v>48536</v>
      </c>
      <c r="C227" s="53">
        <v>300</v>
      </c>
      <c r="D227" s="53" t="s">
        <v>1370</v>
      </c>
      <c r="E227" s="53" t="s">
        <v>6724</v>
      </c>
      <c r="F227" s="53" t="s">
        <v>3784</v>
      </c>
      <c r="G227" s="53" t="s">
        <v>1378</v>
      </c>
      <c r="H227" s="53" t="s">
        <v>6377</v>
      </c>
      <c r="I227" s="53">
        <v>36.5</v>
      </c>
      <c r="J227" s="53">
        <v>150</v>
      </c>
      <c r="K227" s="53">
        <v>24</v>
      </c>
      <c r="L227" s="53">
        <v>36.5</v>
      </c>
      <c r="M227" s="53">
        <v>150</v>
      </c>
      <c r="N227" s="53">
        <v>24</v>
      </c>
      <c r="O227" s="53" t="s">
        <v>84</v>
      </c>
      <c r="P227" s="53" t="s">
        <v>3781</v>
      </c>
      <c r="Q227" s="53" t="s">
        <v>84</v>
      </c>
      <c r="R227" s="53" t="s">
        <v>3781</v>
      </c>
      <c r="S227" s="52" t="s">
        <v>6738</v>
      </c>
      <c r="T227" s="53" t="s">
        <v>1379</v>
      </c>
      <c r="U227" s="53" t="s">
        <v>55</v>
      </c>
      <c r="X227" s="53" t="s">
        <v>136</v>
      </c>
      <c r="Y227" s="53" t="s">
        <v>3778</v>
      </c>
      <c r="Z227" s="53" t="s">
        <v>1380</v>
      </c>
      <c r="AA227" s="53" t="s">
        <v>56</v>
      </c>
      <c r="AB227" s="53">
        <v>33.9</v>
      </c>
      <c r="AC227" s="53">
        <v>0.19481999999999999</v>
      </c>
      <c r="AD227" s="53" t="s">
        <v>3776</v>
      </c>
      <c r="AE227" s="53" t="s">
        <v>3775</v>
      </c>
      <c r="AF227" s="53" t="s">
        <v>57</v>
      </c>
      <c r="AG227" s="53" t="s">
        <v>3774</v>
      </c>
      <c r="AH227" s="53" t="s">
        <v>58</v>
      </c>
      <c r="AI227" s="53" t="s">
        <v>3773</v>
      </c>
      <c r="AJ227" s="53" t="s">
        <v>956</v>
      </c>
      <c r="AK227" s="53" t="s">
        <v>956</v>
      </c>
      <c r="AL227" s="53" t="s">
        <v>456</v>
      </c>
      <c r="AM227" s="53" t="s">
        <v>3872</v>
      </c>
      <c r="AN227" s="52" t="s">
        <v>1381</v>
      </c>
      <c r="AO227" s="52" t="s">
        <v>1382</v>
      </c>
      <c r="AP227" s="52" t="s">
        <v>1383</v>
      </c>
      <c r="AQ227" s="52" t="s">
        <v>1384</v>
      </c>
      <c r="AY227" s="53" t="s">
        <v>60</v>
      </c>
      <c r="AZ227" s="53" t="s">
        <v>3769</v>
      </c>
      <c r="BA227" s="53" t="s">
        <v>704</v>
      </c>
      <c r="BB227" s="53" t="s">
        <v>3768</v>
      </c>
      <c r="BC227" s="53" t="s">
        <v>62</v>
      </c>
      <c r="BD227" s="53" t="s">
        <v>3767</v>
      </c>
      <c r="BE227" s="53" t="s">
        <v>456</v>
      </c>
      <c r="BF227" s="53" t="s">
        <v>3872</v>
      </c>
      <c r="BG227" s="53" t="s">
        <v>64</v>
      </c>
      <c r="BH227" s="53" t="s">
        <v>3765</v>
      </c>
      <c r="BZ227" s="53" t="s">
        <v>963</v>
      </c>
      <c r="CA227" s="53" t="s">
        <v>976</v>
      </c>
      <c r="CJ227" s="52" t="s">
        <v>1385</v>
      </c>
      <c r="CK227" s="52" t="s">
        <v>6737</v>
      </c>
      <c r="CM227" s="53" t="s">
        <v>3869</v>
      </c>
    </row>
    <row r="228" spans="1:91" ht="30" x14ac:dyDescent="0.25">
      <c r="A228" s="53">
        <v>310</v>
      </c>
      <c r="B228" s="53">
        <v>48536</v>
      </c>
      <c r="C228" s="53">
        <v>300</v>
      </c>
      <c r="D228" s="53" t="s">
        <v>1370</v>
      </c>
      <c r="E228" s="53" t="s">
        <v>6724</v>
      </c>
      <c r="F228" s="53" t="s">
        <v>3784</v>
      </c>
      <c r="G228" s="53" t="s">
        <v>1386</v>
      </c>
      <c r="H228" s="53" t="s">
        <v>6377</v>
      </c>
      <c r="I228" s="53">
        <v>36.5</v>
      </c>
      <c r="J228" s="53">
        <v>150</v>
      </c>
      <c r="K228" s="53">
        <v>24</v>
      </c>
      <c r="L228" s="53">
        <v>36.5</v>
      </c>
      <c r="M228" s="53">
        <v>150</v>
      </c>
      <c r="N228" s="53">
        <v>24</v>
      </c>
      <c r="O228" s="53" t="s">
        <v>84</v>
      </c>
      <c r="P228" s="53" t="s">
        <v>3781</v>
      </c>
      <c r="Q228" s="53" t="s">
        <v>84</v>
      </c>
      <c r="R228" s="53" t="s">
        <v>3781</v>
      </c>
      <c r="S228" s="52" t="s">
        <v>6736</v>
      </c>
      <c r="T228" s="53" t="s">
        <v>1387</v>
      </c>
      <c r="U228" s="53" t="s">
        <v>55</v>
      </c>
      <c r="X228" s="53" t="s">
        <v>136</v>
      </c>
      <c r="Y228" s="53" t="s">
        <v>3778</v>
      </c>
      <c r="Z228" s="53" t="s">
        <v>1388</v>
      </c>
      <c r="AA228" s="53" t="s">
        <v>56</v>
      </c>
      <c r="AB228" s="53">
        <v>33.9</v>
      </c>
      <c r="AC228" s="53">
        <v>0.19481999999999999</v>
      </c>
      <c r="AD228" s="53" t="s">
        <v>3776</v>
      </c>
      <c r="AE228" s="53" t="s">
        <v>3775</v>
      </c>
      <c r="AF228" s="53" t="s">
        <v>57</v>
      </c>
      <c r="AG228" s="53" t="s">
        <v>3774</v>
      </c>
      <c r="AH228" s="53" t="s">
        <v>58</v>
      </c>
      <c r="AI228" s="53" t="s">
        <v>3773</v>
      </c>
      <c r="AJ228" s="53" t="s">
        <v>956</v>
      </c>
      <c r="AK228" s="53" t="s">
        <v>956</v>
      </c>
      <c r="AL228" s="53" t="s">
        <v>456</v>
      </c>
      <c r="AM228" s="53" t="s">
        <v>3872</v>
      </c>
      <c r="AN228" s="52" t="s">
        <v>1389</v>
      </c>
      <c r="AO228" s="52" t="s">
        <v>1390</v>
      </c>
      <c r="AP228" s="52" t="s">
        <v>1391</v>
      </c>
      <c r="AQ228" s="52" t="s">
        <v>1392</v>
      </c>
      <c r="AY228" s="53" t="s">
        <v>60</v>
      </c>
      <c r="AZ228" s="53" t="s">
        <v>3769</v>
      </c>
      <c r="BA228" s="53" t="s">
        <v>704</v>
      </c>
      <c r="BB228" s="53" t="s">
        <v>3768</v>
      </c>
      <c r="BC228" s="53" t="s">
        <v>62</v>
      </c>
      <c r="BD228" s="53" t="s">
        <v>3767</v>
      </c>
      <c r="BE228" s="53" t="s">
        <v>76</v>
      </c>
      <c r="BF228" s="53" t="s">
        <v>5209</v>
      </c>
      <c r="BG228" s="53" t="s">
        <v>64</v>
      </c>
      <c r="BH228" s="53" t="s">
        <v>3765</v>
      </c>
      <c r="BZ228" s="53" t="s">
        <v>963</v>
      </c>
      <c r="CA228" s="53" t="s">
        <v>989</v>
      </c>
      <c r="CJ228" s="52" t="s">
        <v>1393</v>
      </c>
      <c r="CK228" s="52" t="s">
        <v>6735</v>
      </c>
      <c r="CM228" s="53" t="s">
        <v>3869</v>
      </c>
    </row>
    <row r="229" spans="1:91" ht="30" x14ac:dyDescent="0.25">
      <c r="A229" s="53">
        <v>310</v>
      </c>
      <c r="B229" s="53">
        <v>48536</v>
      </c>
      <c r="C229" s="53">
        <v>300</v>
      </c>
      <c r="D229" s="53" t="s">
        <v>1370</v>
      </c>
      <c r="E229" s="53" t="s">
        <v>6724</v>
      </c>
      <c r="F229" s="53" t="s">
        <v>3784</v>
      </c>
      <c r="G229" s="53" t="s">
        <v>1394</v>
      </c>
      <c r="H229" s="53" t="s">
        <v>6377</v>
      </c>
      <c r="I229" s="53">
        <v>36.5</v>
      </c>
      <c r="J229" s="53">
        <v>150</v>
      </c>
      <c r="K229" s="53">
        <v>24</v>
      </c>
      <c r="L229" s="53">
        <v>36.5</v>
      </c>
      <c r="M229" s="53">
        <v>150</v>
      </c>
      <c r="N229" s="53">
        <v>24</v>
      </c>
      <c r="O229" s="53" t="s">
        <v>84</v>
      </c>
      <c r="P229" s="53" t="s">
        <v>3781</v>
      </c>
      <c r="Q229" s="53" t="s">
        <v>84</v>
      </c>
      <c r="R229" s="53" t="s">
        <v>3781</v>
      </c>
      <c r="S229" s="52" t="s">
        <v>6734</v>
      </c>
      <c r="T229" s="53" t="s">
        <v>1395</v>
      </c>
      <c r="U229" s="53" t="s">
        <v>55</v>
      </c>
      <c r="X229" s="53" t="s">
        <v>136</v>
      </c>
      <c r="Y229" s="53" t="s">
        <v>3778</v>
      </c>
      <c r="Z229" s="53" t="s">
        <v>1396</v>
      </c>
      <c r="AA229" s="53" t="s">
        <v>56</v>
      </c>
      <c r="AB229" s="53">
        <v>33.9</v>
      </c>
      <c r="AC229" s="53">
        <v>0.19481999999999999</v>
      </c>
      <c r="AD229" s="53" t="s">
        <v>3776</v>
      </c>
      <c r="AE229" s="53" t="s">
        <v>3775</v>
      </c>
      <c r="AF229" s="53" t="s">
        <v>57</v>
      </c>
      <c r="AG229" s="53" t="s">
        <v>3774</v>
      </c>
      <c r="AH229" s="53" t="s">
        <v>58</v>
      </c>
      <c r="AI229" s="53" t="s">
        <v>3773</v>
      </c>
      <c r="AJ229" s="53" t="s">
        <v>956</v>
      </c>
      <c r="AK229" s="53" t="s">
        <v>956</v>
      </c>
      <c r="AL229" s="53" t="s">
        <v>456</v>
      </c>
      <c r="AM229" s="53" t="s">
        <v>3872</v>
      </c>
      <c r="AN229" s="52" t="s">
        <v>1397</v>
      </c>
      <c r="AO229" s="52" t="s">
        <v>1398</v>
      </c>
      <c r="AP229" s="52" t="s">
        <v>1399</v>
      </c>
      <c r="AQ229" s="52" t="s">
        <v>1400</v>
      </c>
      <c r="AY229" s="53" t="s">
        <v>60</v>
      </c>
      <c r="AZ229" s="53" t="s">
        <v>3769</v>
      </c>
      <c r="BA229" s="53" t="s">
        <v>704</v>
      </c>
      <c r="BB229" s="53" t="s">
        <v>3768</v>
      </c>
      <c r="BC229" s="53" t="s">
        <v>62</v>
      </c>
      <c r="BD229" s="53" t="s">
        <v>3767</v>
      </c>
      <c r="BE229" s="53" t="s">
        <v>456</v>
      </c>
      <c r="BF229" s="53" t="s">
        <v>3872</v>
      </c>
      <c r="BG229" s="53" t="s">
        <v>64</v>
      </c>
      <c r="BH229" s="53" t="s">
        <v>3765</v>
      </c>
      <c r="BZ229" s="53" t="s">
        <v>4893</v>
      </c>
      <c r="CA229" s="53" t="s">
        <v>1003</v>
      </c>
      <c r="CJ229" s="52" t="s">
        <v>1401</v>
      </c>
      <c r="CK229" s="52" t="s">
        <v>6733</v>
      </c>
      <c r="CM229" s="53" t="s">
        <v>3869</v>
      </c>
    </row>
    <row r="230" spans="1:91" ht="30" x14ac:dyDescent="0.25">
      <c r="A230" s="53">
        <v>310</v>
      </c>
      <c r="B230" s="53">
        <v>48536</v>
      </c>
      <c r="C230" s="53">
        <v>300</v>
      </c>
      <c r="D230" s="53" t="s">
        <v>1370</v>
      </c>
      <c r="E230" s="53" t="s">
        <v>6724</v>
      </c>
      <c r="F230" s="53" t="s">
        <v>3784</v>
      </c>
      <c r="G230" s="53" t="s">
        <v>1402</v>
      </c>
      <c r="H230" s="53" t="s">
        <v>6377</v>
      </c>
      <c r="I230" s="53">
        <v>36.5</v>
      </c>
      <c r="J230" s="53">
        <v>150</v>
      </c>
      <c r="K230" s="53">
        <v>24</v>
      </c>
      <c r="L230" s="53">
        <v>36.5</v>
      </c>
      <c r="M230" s="53">
        <v>150</v>
      </c>
      <c r="N230" s="53">
        <v>24</v>
      </c>
      <c r="O230" s="53" t="s">
        <v>84</v>
      </c>
      <c r="P230" s="53" t="s">
        <v>3781</v>
      </c>
      <c r="Q230" s="53" t="s">
        <v>84</v>
      </c>
      <c r="R230" s="53" t="s">
        <v>3781</v>
      </c>
      <c r="S230" s="52" t="s">
        <v>6732</v>
      </c>
      <c r="T230" s="53" t="s">
        <v>1403</v>
      </c>
      <c r="U230" s="53" t="s">
        <v>55</v>
      </c>
      <c r="X230" s="53" t="s">
        <v>136</v>
      </c>
      <c r="Y230" s="53" t="s">
        <v>3778</v>
      </c>
      <c r="Z230" s="53" t="s">
        <v>1404</v>
      </c>
      <c r="AA230" s="53" t="s">
        <v>56</v>
      </c>
      <c r="AB230" s="53">
        <v>33.9</v>
      </c>
      <c r="AC230" s="53">
        <v>0.19481999999999999</v>
      </c>
      <c r="AD230" s="53" t="s">
        <v>3776</v>
      </c>
      <c r="AE230" s="53" t="s">
        <v>3775</v>
      </c>
      <c r="AF230" s="53" t="s">
        <v>57</v>
      </c>
      <c r="AG230" s="53" t="s">
        <v>3774</v>
      </c>
      <c r="AH230" s="53" t="s">
        <v>58</v>
      </c>
      <c r="AI230" s="53" t="s">
        <v>3773</v>
      </c>
      <c r="AJ230" s="53" t="s">
        <v>956</v>
      </c>
      <c r="AK230" s="53" t="s">
        <v>956</v>
      </c>
      <c r="AL230" s="53" t="s">
        <v>456</v>
      </c>
      <c r="AM230" s="53" t="s">
        <v>3872</v>
      </c>
      <c r="AN230" s="52" t="s">
        <v>1405</v>
      </c>
      <c r="AO230" s="52" t="s">
        <v>1406</v>
      </c>
      <c r="AP230" s="52" t="s">
        <v>1407</v>
      </c>
      <c r="AQ230" s="52" t="s">
        <v>1408</v>
      </c>
      <c r="AY230" s="53" t="s">
        <v>60</v>
      </c>
      <c r="AZ230" s="53" t="s">
        <v>3769</v>
      </c>
      <c r="BA230" s="53" t="s">
        <v>704</v>
      </c>
      <c r="BB230" s="53" t="s">
        <v>3768</v>
      </c>
      <c r="BC230" s="53" t="s">
        <v>62</v>
      </c>
      <c r="BD230" s="53" t="s">
        <v>3767</v>
      </c>
      <c r="BE230" s="53" t="s">
        <v>456</v>
      </c>
      <c r="BF230" s="53" t="s">
        <v>3872</v>
      </c>
      <c r="BG230" s="53" t="s">
        <v>64</v>
      </c>
      <c r="BH230" s="53" t="s">
        <v>3765</v>
      </c>
      <c r="BZ230" s="53" t="s">
        <v>4893</v>
      </c>
      <c r="CA230" s="53" t="s">
        <v>770</v>
      </c>
      <c r="CJ230" s="52" t="s">
        <v>1409</v>
      </c>
      <c r="CK230" s="52" t="s">
        <v>6731</v>
      </c>
      <c r="CM230" s="53" t="s">
        <v>3869</v>
      </c>
    </row>
    <row r="231" spans="1:91" ht="30" x14ac:dyDescent="0.25">
      <c r="A231" s="53">
        <v>310</v>
      </c>
      <c r="B231" s="53">
        <v>48536</v>
      </c>
      <c r="C231" s="53">
        <v>300</v>
      </c>
      <c r="D231" s="53" t="s">
        <v>1370</v>
      </c>
      <c r="E231" s="53" t="s">
        <v>6724</v>
      </c>
      <c r="F231" s="53" t="s">
        <v>3784</v>
      </c>
      <c r="G231" s="53" t="s">
        <v>1410</v>
      </c>
      <c r="H231" s="53" t="s">
        <v>6377</v>
      </c>
      <c r="I231" s="53">
        <v>36.5</v>
      </c>
      <c r="J231" s="53">
        <v>150</v>
      </c>
      <c r="K231" s="53">
        <v>24</v>
      </c>
      <c r="L231" s="53">
        <v>36.5</v>
      </c>
      <c r="M231" s="53">
        <v>150</v>
      </c>
      <c r="N231" s="53">
        <v>24</v>
      </c>
      <c r="O231" s="53" t="s">
        <v>84</v>
      </c>
      <c r="P231" s="53" t="s">
        <v>3781</v>
      </c>
      <c r="Q231" s="53" t="s">
        <v>84</v>
      </c>
      <c r="R231" s="53" t="s">
        <v>3781</v>
      </c>
      <c r="S231" s="52" t="s">
        <v>6730</v>
      </c>
      <c r="T231" s="53" t="s">
        <v>1411</v>
      </c>
      <c r="U231" s="53" t="s">
        <v>55</v>
      </c>
      <c r="X231" s="53" t="s">
        <v>136</v>
      </c>
      <c r="Y231" s="53" t="s">
        <v>3778</v>
      </c>
      <c r="Z231" s="53" t="s">
        <v>1412</v>
      </c>
      <c r="AA231" s="53" t="s">
        <v>56</v>
      </c>
      <c r="AB231" s="53">
        <v>33.9</v>
      </c>
      <c r="AC231" s="53">
        <v>0.19481999999999999</v>
      </c>
      <c r="AD231" s="53" t="s">
        <v>3776</v>
      </c>
      <c r="AE231" s="53" t="s">
        <v>3775</v>
      </c>
      <c r="AF231" s="53" t="s">
        <v>57</v>
      </c>
      <c r="AG231" s="53" t="s">
        <v>3774</v>
      </c>
      <c r="AH231" s="53" t="s">
        <v>58</v>
      </c>
      <c r="AI231" s="53" t="s">
        <v>3773</v>
      </c>
      <c r="AJ231" s="53" t="s">
        <v>956</v>
      </c>
      <c r="AK231" s="53" t="s">
        <v>956</v>
      </c>
      <c r="AL231" s="53" t="s">
        <v>456</v>
      </c>
      <c r="AM231" s="53" t="s">
        <v>3872</v>
      </c>
      <c r="AN231" s="52" t="s">
        <v>1413</v>
      </c>
      <c r="AO231" s="52" t="s">
        <v>1414</v>
      </c>
      <c r="AP231" s="52" t="s">
        <v>1415</v>
      </c>
      <c r="AQ231" s="52" t="s">
        <v>1416</v>
      </c>
      <c r="AR231" s="52" t="s">
        <v>1417</v>
      </c>
      <c r="AY231" s="53" t="s">
        <v>60</v>
      </c>
      <c r="AZ231" s="53" t="s">
        <v>3769</v>
      </c>
      <c r="BA231" s="53" t="s">
        <v>704</v>
      </c>
      <c r="BB231" s="53" t="s">
        <v>3768</v>
      </c>
      <c r="BC231" s="53" t="s">
        <v>62</v>
      </c>
      <c r="BD231" s="53" t="s">
        <v>3767</v>
      </c>
      <c r="BE231" s="53" t="s">
        <v>76</v>
      </c>
      <c r="BF231" s="53" t="s">
        <v>5209</v>
      </c>
      <c r="BG231" s="53" t="s">
        <v>64</v>
      </c>
      <c r="BH231" s="53" t="s">
        <v>3765</v>
      </c>
      <c r="BZ231" s="53" t="s">
        <v>4893</v>
      </c>
      <c r="CA231" s="53" t="s">
        <v>1026</v>
      </c>
      <c r="CJ231" s="52" t="s">
        <v>1418</v>
      </c>
      <c r="CK231" s="52" t="s">
        <v>6729</v>
      </c>
      <c r="CM231" s="53" t="s">
        <v>3869</v>
      </c>
    </row>
    <row r="232" spans="1:91" ht="30" x14ac:dyDescent="0.25">
      <c r="A232" s="53">
        <v>310</v>
      </c>
      <c r="B232" s="53">
        <v>48536</v>
      </c>
      <c r="C232" s="53">
        <v>300</v>
      </c>
      <c r="D232" s="53" t="s">
        <v>1370</v>
      </c>
      <c r="E232" s="53" t="s">
        <v>6724</v>
      </c>
      <c r="F232" s="53" t="s">
        <v>3784</v>
      </c>
      <c r="G232" s="53" t="s">
        <v>1419</v>
      </c>
      <c r="H232" s="53" t="s">
        <v>6377</v>
      </c>
      <c r="I232" s="53">
        <v>36.5</v>
      </c>
      <c r="J232" s="53">
        <v>150</v>
      </c>
      <c r="K232" s="53">
        <v>24</v>
      </c>
      <c r="L232" s="53">
        <v>36.5</v>
      </c>
      <c r="M232" s="53">
        <v>150</v>
      </c>
      <c r="N232" s="53">
        <v>24</v>
      </c>
      <c r="O232" s="53" t="s">
        <v>84</v>
      </c>
      <c r="P232" s="53" t="s">
        <v>3781</v>
      </c>
      <c r="Q232" s="53" t="s">
        <v>84</v>
      </c>
      <c r="R232" s="53" t="s">
        <v>3781</v>
      </c>
      <c r="S232" s="52" t="s">
        <v>6728</v>
      </c>
      <c r="T232" s="53" t="s">
        <v>1420</v>
      </c>
      <c r="U232" s="53" t="s">
        <v>55</v>
      </c>
      <c r="X232" s="53" t="s">
        <v>136</v>
      </c>
      <c r="Y232" s="53" t="s">
        <v>3778</v>
      </c>
      <c r="Z232" s="53" t="s">
        <v>1421</v>
      </c>
      <c r="AA232" s="53" t="s">
        <v>56</v>
      </c>
      <c r="AB232" s="53">
        <v>33.9</v>
      </c>
      <c r="AC232" s="53">
        <v>0.19481999999999999</v>
      </c>
      <c r="AD232" s="53" t="s">
        <v>3776</v>
      </c>
      <c r="AE232" s="53" t="s">
        <v>3775</v>
      </c>
      <c r="AF232" s="53" t="s">
        <v>57</v>
      </c>
      <c r="AG232" s="53" t="s">
        <v>3774</v>
      </c>
      <c r="AH232" s="53" t="s">
        <v>58</v>
      </c>
      <c r="AI232" s="53" t="s">
        <v>3773</v>
      </c>
      <c r="AJ232" s="53" t="s">
        <v>956</v>
      </c>
      <c r="AK232" s="53" t="s">
        <v>956</v>
      </c>
      <c r="AL232" s="53" t="s">
        <v>76</v>
      </c>
      <c r="AM232" s="53" t="s">
        <v>5209</v>
      </c>
      <c r="AN232" s="52" t="s">
        <v>1422</v>
      </c>
      <c r="AO232" s="52" t="s">
        <v>1423</v>
      </c>
      <c r="AP232" s="52" t="s">
        <v>1424</v>
      </c>
      <c r="AQ232" s="52" t="s">
        <v>1425</v>
      </c>
      <c r="AY232" s="53" t="s">
        <v>60</v>
      </c>
      <c r="AZ232" s="53" t="s">
        <v>3769</v>
      </c>
      <c r="BA232" s="53" t="s">
        <v>704</v>
      </c>
      <c r="BB232" s="53" t="s">
        <v>3768</v>
      </c>
      <c r="BC232" s="53" t="s">
        <v>62</v>
      </c>
      <c r="BD232" s="53" t="s">
        <v>3767</v>
      </c>
      <c r="BE232" s="53" t="s">
        <v>456</v>
      </c>
      <c r="BF232" s="53" t="s">
        <v>3872</v>
      </c>
      <c r="BG232" s="53" t="s">
        <v>64</v>
      </c>
      <c r="BH232" s="53" t="s">
        <v>3765</v>
      </c>
      <c r="BZ232" s="53" t="s">
        <v>80</v>
      </c>
      <c r="CA232" s="53" t="s">
        <v>1038</v>
      </c>
      <c r="CJ232" s="52" t="s">
        <v>1426</v>
      </c>
      <c r="CK232" s="52" t="s">
        <v>6727</v>
      </c>
      <c r="CM232" s="53" t="s">
        <v>3869</v>
      </c>
    </row>
    <row r="233" spans="1:91" ht="30" x14ac:dyDescent="0.25">
      <c r="A233" s="53">
        <v>310</v>
      </c>
      <c r="B233" s="53">
        <v>48536</v>
      </c>
      <c r="C233" s="53">
        <v>300</v>
      </c>
      <c r="D233" s="53" t="s">
        <v>1370</v>
      </c>
      <c r="E233" s="53" t="s">
        <v>6724</v>
      </c>
      <c r="F233" s="53" t="s">
        <v>3784</v>
      </c>
      <c r="G233" s="53" t="s">
        <v>1427</v>
      </c>
      <c r="H233" s="53" t="s">
        <v>6377</v>
      </c>
      <c r="I233" s="53">
        <v>36.5</v>
      </c>
      <c r="J233" s="53">
        <v>150</v>
      </c>
      <c r="K233" s="53">
        <v>24</v>
      </c>
      <c r="L233" s="53">
        <v>36.5</v>
      </c>
      <c r="M233" s="53">
        <v>150</v>
      </c>
      <c r="N233" s="53">
        <v>24</v>
      </c>
      <c r="O233" s="53" t="s">
        <v>84</v>
      </c>
      <c r="P233" s="53" t="s">
        <v>3781</v>
      </c>
      <c r="Q233" s="53" t="s">
        <v>84</v>
      </c>
      <c r="R233" s="53" t="s">
        <v>3781</v>
      </c>
      <c r="S233" s="52" t="s">
        <v>6726</v>
      </c>
      <c r="T233" s="53" t="s">
        <v>1428</v>
      </c>
      <c r="U233" s="53" t="s">
        <v>55</v>
      </c>
      <c r="X233" s="53" t="s">
        <v>136</v>
      </c>
      <c r="Y233" s="53" t="s">
        <v>3778</v>
      </c>
      <c r="Z233" s="53" t="s">
        <v>1429</v>
      </c>
      <c r="AA233" s="53" t="s">
        <v>56</v>
      </c>
      <c r="AB233" s="53">
        <v>33.9</v>
      </c>
      <c r="AC233" s="53">
        <v>0.19481999999999999</v>
      </c>
      <c r="AD233" s="53" t="s">
        <v>3776</v>
      </c>
      <c r="AE233" s="53" t="s">
        <v>3775</v>
      </c>
      <c r="AF233" s="53" t="s">
        <v>57</v>
      </c>
      <c r="AG233" s="53" t="s">
        <v>3774</v>
      </c>
      <c r="AH233" s="53" t="s">
        <v>58</v>
      </c>
      <c r="AI233" s="53" t="s">
        <v>3773</v>
      </c>
      <c r="AJ233" s="53" t="s">
        <v>956</v>
      </c>
      <c r="AK233" s="53" t="s">
        <v>956</v>
      </c>
      <c r="AL233" s="53" t="s">
        <v>76</v>
      </c>
      <c r="AM233" s="53" t="s">
        <v>5209</v>
      </c>
      <c r="AN233" s="52" t="s">
        <v>1430</v>
      </c>
      <c r="AO233" s="52" t="s">
        <v>1431</v>
      </c>
      <c r="AP233" s="52" t="s">
        <v>1432</v>
      </c>
      <c r="AQ233" s="52" t="s">
        <v>1433</v>
      </c>
      <c r="AY233" s="53" t="s">
        <v>60</v>
      </c>
      <c r="AZ233" s="53" t="s">
        <v>3769</v>
      </c>
      <c r="BA233" s="53" t="s">
        <v>704</v>
      </c>
      <c r="BB233" s="53" t="s">
        <v>3768</v>
      </c>
      <c r="BC233" s="53" t="s">
        <v>62</v>
      </c>
      <c r="BD233" s="53" t="s">
        <v>3767</v>
      </c>
      <c r="BE233" s="53" t="s">
        <v>456</v>
      </c>
      <c r="BF233" s="53" t="s">
        <v>3872</v>
      </c>
      <c r="BG233" s="53" t="s">
        <v>64</v>
      </c>
      <c r="BH233" s="53" t="s">
        <v>3765</v>
      </c>
      <c r="BZ233" s="53" t="s">
        <v>80</v>
      </c>
      <c r="CA233" s="53" t="s">
        <v>1052</v>
      </c>
      <c r="CJ233" s="52" t="s">
        <v>1434</v>
      </c>
      <c r="CK233" s="52" t="s">
        <v>6725</v>
      </c>
      <c r="CM233" s="53" t="s">
        <v>3869</v>
      </c>
    </row>
    <row r="234" spans="1:91" ht="30" x14ac:dyDescent="0.25">
      <c r="A234" s="53">
        <v>310</v>
      </c>
      <c r="B234" s="53">
        <v>48536</v>
      </c>
      <c r="C234" s="53">
        <v>300</v>
      </c>
      <c r="D234" s="53" t="s">
        <v>1370</v>
      </c>
      <c r="E234" s="53" t="s">
        <v>6724</v>
      </c>
      <c r="F234" s="53" t="s">
        <v>3784</v>
      </c>
      <c r="G234" s="53" t="s">
        <v>1435</v>
      </c>
      <c r="H234" s="53" t="s">
        <v>6377</v>
      </c>
      <c r="I234" s="53">
        <v>36.5</v>
      </c>
      <c r="J234" s="53">
        <v>150</v>
      </c>
      <c r="K234" s="53">
        <v>24</v>
      </c>
      <c r="L234" s="53">
        <v>36.5</v>
      </c>
      <c r="M234" s="53">
        <v>150</v>
      </c>
      <c r="N234" s="53">
        <v>24</v>
      </c>
      <c r="O234" s="53" t="s">
        <v>84</v>
      </c>
      <c r="P234" s="53" t="s">
        <v>3781</v>
      </c>
      <c r="Q234" s="53" t="s">
        <v>84</v>
      </c>
      <c r="R234" s="53" t="s">
        <v>3781</v>
      </c>
      <c r="S234" s="52" t="s">
        <v>6723</v>
      </c>
      <c r="T234" s="53" t="s">
        <v>1436</v>
      </c>
      <c r="U234" s="53" t="s">
        <v>55</v>
      </c>
      <c r="X234" s="53" t="s">
        <v>136</v>
      </c>
      <c r="Y234" s="53" t="s">
        <v>3778</v>
      </c>
      <c r="Z234" s="53" t="s">
        <v>1437</v>
      </c>
      <c r="AA234" s="53" t="s">
        <v>56</v>
      </c>
      <c r="AB234" s="53">
        <v>33.9</v>
      </c>
      <c r="AC234" s="53">
        <v>0.19481999999999999</v>
      </c>
      <c r="AD234" s="53" t="s">
        <v>3776</v>
      </c>
      <c r="AE234" s="53" t="s">
        <v>3775</v>
      </c>
      <c r="AF234" s="53" t="s">
        <v>57</v>
      </c>
      <c r="AG234" s="53" t="s">
        <v>3774</v>
      </c>
      <c r="AH234" s="53" t="s">
        <v>58</v>
      </c>
      <c r="AI234" s="53" t="s">
        <v>3773</v>
      </c>
      <c r="AJ234" s="53" t="s">
        <v>956</v>
      </c>
      <c r="AK234" s="53" t="s">
        <v>956</v>
      </c>
      <c r="AL234" s="53" t="s">
        <v>76</v>
      </c>
      <c r="AM234" s="53" t="s">
        <v>5209</v>
      </c>
      <c r="AN234" s="52" t="s">
        <v>1438</v>
      </c>
      <c r="AO234" s="52" t="s">
        <v>1439</v>
      </c>
      <c r="AP234" s="52" t="s">
        <v>1440</v>
      </c>
      <c r="AQ234" s="52" t="s">
        <v>1441</v>
      </c>
      <c r="AY234" s="53" t="s">
        <v>60</v>
      </c>
      <c r="AZ234" s="53" t="s">
        <v>3769</v>
      </c>
      <c r="BA234" s="53" t="s">
        <v>704</v>
      </c>
      <c r="BB234" s="53" t="s">
        <v>3768</v>
      </c>
      <c r="BC234" s="53" t="s">
        <v>62</v>
      </c>
      <c r="BD234" s="53" t="s">
        <v>3767</v>
      </c>
      <c r="BE234" s="53" t="s">
        <v>76</v>
      </c>
      <c r="BF234" s="53" t="s">
        <v>5209</v>
      </c>
      <c r="BG234" s="53" t="s">
        <v>64</v>
      </c>
      <c r="BH234" s="53" t="s">
        <v>3765</v>
      </c>
      <c r="BZ234" s="53" t="s">
        <v>80</v>
      </c>
      <c r="CA234" s="53" t="s">
        <v>80</v>
      </c>
      <c r="CJ234" s="52" t="s">
        <v>1442</v>
      </c>
      <c r="CK234" s="52" t="s">
        <v>6722</v>
      </c>
      <c r="CM234" s="53" t="s">
        <v>3869</v>
      </c>
    </row>
    <row r="235" spans="1:91" ht="30" x14ac:dyDescent="0.25">
      <c r="A235" s="53">
        <v>310</v>
      </c>
      <c r="B235" s="53">
        <v>24424</v>
      </c>
      <c r="C235" s="53">
        <v>400</v>
      </c>
      <c r="D235" s="53" t="s">
        <v>1443</v>
      </c>
      <c r="E235" s="53" t="s">
        <v>6717</v>
      </c>
      <c r="F235" s="53" t="s">
        <v>3784</v>
      </c>
      <c r="G235" s="53" t="s">
        <v>1444</v>
      </c>
      <c r="H235" s="53" t="s">
        <v>5106</v>
      </c>
      <c r="I235" s="53">
        <v>61</v>
      </c>
      <c r="J235" s="53">
        <v>60</v>
      </c>
      <c r="K235" s="53">
        <v>17</v>
      </c>
      <c r="L235" s="53">
        <v>61</v>
      </c>
      <c r="M235" s="53">
        <v>60</v>
      </c>
      <c r="N235" s="53">
        <v>17</v>
      </c>
      <c r="O235" s="53" t="s">
        <v>84</v>
      </c>
      <c r="P235" s="53" t="s">
        <v>3781</v>
      </c>
      <c r="Q235" s="53" t="s">
        <v>63</v>
      </c>
      <c r="R235" s="53" t="s">
        <v>5105</v>
      </c>
      <c r="S235" s="52" t="s">
        <v>6721</v>
      </c>
      <c r="T235" s="53" t="s">
        <v>1445</v>
      </c>
      <c r="U235" s="53" t="s">
        <v>55</v>
      </c>
      <c r="X235" s="53" t="s">
        <v>74</v>
      </c>
      <c r="Y235" s="53" t="s">
        <v>5103</v>
      </c>
      <c r="Z235" s="53" t="s">
        <v>1446</v>
      </c>
      <c r="AA235" s="53" t="s">
        <v>56</v>
      </c>
      <c r="AB235" s="53">
        <v>18.7</v>
      </c>
      <c r="AC235" s="53">
        <v>0.10915999999999999</v>
      </c>
      <c r="AD235" s="53" t="s">
        <v>3776</v>
      </c>
      <c r="AE235" s="53" t="s">
        <v>3775</v>
      </c>
      <c r="AF235" s="53" t="s">
        <v>57</v>
      </c>
      <c r="AG235" s="53" t="s">
        <v>3774</v>
      </c>
      <c r="AH235" s="53" t="s">
        <v>58</v>
      </c>
      <c r="AI235" s="53" t="s">
        <v>3773</v>
      </c>
      <c r="AJ235" s="53" t="s">
        <v>956</v>
      </c>
      <c r="AK235" s="53" t="s">
        <v>956</v>
      </c>
      <c r="AL235" s="53" t="s">
        <v>456</v>
      </c>
      <c r="AM235" s="53" t="s">
        <v>3872</v>
      </c>
      <c r="AN235" s="52" t="s">
        <v>1447</v>
      </c>
      <c r="AO235" s="52" t="s">
        <v>1448</v>
      </c>
      <c r="AP235" s="52" t="s">
        <v>1449</v>
      </c>
      <c r="AR235" s="52" t="s">
        <v>1450</v>
      </c>
      <c r="AS235" s="52" t="s">
        <v>1451</v>
      </c>
      <c r="AY235" s="53" t="s">
        <v>60</v>
      </c>
      <c r="AZ235" s="53" t="s">
        <v>3769</v>
      </c>
      <c r="BA235" s="53" t="s">
        <v>112</v>
      </c>
      <c r="BB235" s="53" t="s">
        <v>3853</v>
      </c>
      <c r="BC235" s="53" t="s">
        <v>62</v>
      </c>
      <c r="BD235" s="53" t="s">
        <v>3767</v>
      </c>
      <c r="BE235" s="53" t="s">
        <v>63</v>
      </c>
      <c r="BF235" s="53" t="s">
        <v>5105</v>
      </c>
      <c r="BG235" s="53" t="s">
        <v>64</v>
      </c>
      <c r="BH235" s="53" t="s">
        <v>3765</v>
      </c>
      <c r="BZ235" s="53" t="s">
        <v>963</v>
      </c>
      <c r="CA235" s="53" t="s">
        <v>963</v>
      </c>
      <c r="CJ235" s="52" t="s">
        <v>1452</v>
      </c>
      <c r="CK235" s="52" t="s">
        <v>6720</v>
      </c>
      <c r="CM235" s="53" t="s">
        <v>3869</v>
      </c>
    </row>
    <row r="236" spans="1:91" ht="30" x14ac:dyDescent="0.25">
      <c r="A236" s="53">
        <v>310</v>
      </c>
      <c r="B236" s="53">
        <v>24424</v>
      </c>
      <c r="C236" s="53">
        <v>400</v>
      </c>
      <c r="D236" s="53" t="s">
        <v>1443</v>
      </c>
      <c r="E236" s="53" t="s">
        <v>6717</v>
      </c>
      <c r="F236" s="53" t="s">
        <v>3784</v>
      </c>
      <c r="G236" s="53" t="s">
        <v>1453</v>
      </c>
      <c r="H236" s="53" t="s">
        <v>5106</v>
      </c>
      <c r="I236" s="53">
        <v>61</v>
      </c>
      <c r="J236" s="53">
        <v>60</v>
      </c>
      <c r="K236" s="53">
        <v>17</v>
      </c>
      <c r="L236" s="53">
        <v>61</v>
      </c>
      <c r="M236" s="53">
        <v>60</v>
      </c>
      <c r="N236" s="53">
        <v>17</v>
      </c>
      <c r="O236" s="53" t="s">
        <v>84</v>
      </c>
      <c r="P236" s="53" t="s">
        <v>3781</v>
      </c>
      <c r="Q236" s="53" t="s">
        <v>63</v>
      </c>
      <c r="R236" s="53" t="s">
        <v>5105</v>
      </c>
      <c r="S236" s="52" t="s">
        <v>6719</v>
      </c>
      <c r="T236" s="53" t="s">
        <v>1454</v>
      </c>
      <c r="U236" s="53" t="s">
        <v>55</v>
      </c>
      <c r="X236" s="53" t="s">
        <v>74</v>
      </c>
      <c r="Y236" s="53" t="s">
        <v>5103</v>
      </c>
      <c r="Z236" s="53" t="s">
        <v>1455</v>
      </c>
      <c r="AA236" s="53" t="s">
        <v>56</v>
      </c>
      <c r="AB236" s="53">
        <v>18.7</v>
      </c>
      <c r="AC236" s="53">
        <v>0.10915999999999999</v>
      </c>
      <c r="AD236" s="53" t="s">
        <v>3776</v>
      </c>
      <c r="AE236" s="53" t="s">
        <v>3775</v>
      </c>
      <c r="AF236" s="53" t="s">
        <v>57</v>
      </c>
      <c r="AG236" s="53" t="s">
        <v>3774</v>
      </c>
      <c r="AH236" s="53" t="s">
        <v>58</v>
      </c>
      <c r="AI236" s="53" t="s">
        <v>3773</v>
      </c>
      <c r="AJ236" s="53" t="s">
        <v>956</v>
      </c>
      <c r="AK236" s="53" t="s">
        <v>956</v>
      </c>
      <c r="AL236" s="53" t="s">
        <v>456</v>
      </c>
      <c r="AM236" s="53" t="s">
        <v>3872</v>
      </c>
      <c r="AN236" s="52" t="s">
        <v>1456</v>
      </c>
      <c r="AO236" s="52" t="s">
        <v>1457</v>
      </c>
      <c r="AP236" s="52" t="s">
        <v>1458</v>
      </c>
      <c r="AQ236" s="52" t="s">
        <v>1459</v>
      </c>
      <c r="AR236" s="52" t="s">
        <v>1460</v>
      </c>
      <c r="AY236" s="53" t="s">
        <v>60</v>
      </c>
      <c r="AZ236" s="53" t="s">
        <v>3769</v>
      </c>
      <c r="BA236" s="53" t="s">
        <v>112</v>
      </c>
      <c r="BB236" s="53" t="s">
        <v>3853</v>
      </c>
      <c r="BC236" s="53" t="s">
        <v>62</v>
      </c>
      <c r="BD236" s="53" t="s">
        <v>3767</v>
      </c>
      <c r="BE236" s="53" t="s">
        <v>63</v>
      </c>
      <c r="BF236" s="53" t="s">
        <v>5105</v>
      </c>
      <c r="BG236" s="53" t="s">
        <v>64</v>
      </c>
      <c r="BH236" s="53" t="s">
        <v>3765</v>
      </c>
      <c r="BZ236" s="53" t="s">
        <v>4893</v>
      </c>
      <c r="CA236" s="53" t="s">
        <v>770</v>
      </c>
      <c r="CJ236" s="52" t="s">
        <v>1461</v>
      </c>
      <c r="CK236" s="52" t="s">
        <v>6718</v>
      </c>
      <c r="CM236" s="53" t="s">
        <v>3869</v>
      </c>
    </row>
    <row r="237" spans="1:91" ht="30" x14ac:dyDescent="0.25">
      <c r="A237" s="53">
        <v>310</v>
      </c>
      <c r="B237" s="53">
        <v>24424</v>
      </c>
      <c r="C237" s="53">
        <v>400</v>
      </c>
      <c r="D237" s="53" t="s">
        <v>1443</v>
      </c>
      <c r="E237" s="53" t="s">
        <v>6717</v>
      </c>
      <c r="F237" s="53" t="s">
        <v>3784</v>
      </c>
      <c r="G237" s="53" t="s">
        <v>1462</v>
      </c>
      <c r="H237" s="53" t="s">
        <v>5106</v>
      </c>
      <c r="I237" s="53">
        <v>61</v>
      </c>
      <c r="J237" s="53">
        <v>60</v>
      </c>
      <c r="K237" s="53">
        <v>17</v>
      </c>
      <c r="L237" s="53">
        <v>61</v>
      </c>
      <c r="M237" s="53">
        <v>60</v>
      </c>
      <c r="N237" s="53">
        <v>17</v>
      </c>
      <c r="O237" s="53" t="s">
        <v>84</v>
      </c>
      <c r="P237" s="53" t="s">
        <v>3781</v>
      </c>
      <c r="Q237" s="53" t="s">
        <v>63</v>
      </c>
      <c r="R237" s="53" t="s">
        <v>5105</v>
      </c>
      <c r="S237" s="52" t="s">
        <v>6716</v>
      </c>
      <c r="T237" s="53" t="s">
        <v>1463</v>
      </c>
      <c r="U237" s="53" t="s">
        <v>55</v>
      </c>
      <c r="X237" s="53" t="s">
        <v>74</v>
      </c>
      <c r="Y237" s="53" t="s">
        <v>5103</v>
      </c>
      <c r="Z237" s="53" t="s">
        <v>1464</v>
      </c>
      <c r="AA237" s="53" t="s">
        <v>56</v>
      </c>
      <c r="AB237" s="53">
        <v>18.7</v>
      </c>
      <c r="AC237" s="53">
        <v>0.10915999999999999</v>
      </c>
      <c r="AD237" s="53" t="s">
        <v>3776</v>
      </c>
      <c r="AE237" s="53" t="s">
        <v>3775</v>
      </c>
      <c r="AF237" s="53" t="s">
        <v>57</v>
      </c>
      <c r="AG237" s="53" t="s">
        <v>3774</v>
      </c>
      <c r="AH237" s="53" t="s">
        <v>58</v>
      </c>
      <c r="AI237" s="53" t="s">
        <v>3773</v>
      </c>
      <c r="AJ237" s="53" t="s">
        <v>956</v>
      </c>
      <c r="AK237" s="53" t="s">
        <v>956</v>
      </c>
      <c r="AL237" s="53" t="s">
        <v>76</v>
      </c>
      <c r="AM237" s="53" t="s">
        <v>5209</v>
      </c>
      <c r="AN237" s="52" t="s">
        <v>1465</v>
      </c>
      <c r="AO237" s="52" t="s">
        <v>1466</v>
      </c>
      <c r="AP237" s="52" t="s">
        <v>1467</v>
      </c>
      <c r="AQ237" s="52" t="s">
        <v>1468</v>
      </c>
      <c r="AY237" s="53" t="s">
        <v>60</v>
      </c>
      <c r="AZ237" s="53" t="s">
        <v>3769</v>
      </c>
      <c r="BA237" s="53" t="s">
        <v>112</v>
      </c>
      <c r="BB237" s="53" t="s">
        <v>3853</v>
      </c>
      <c r="BC237" s="53" t="s">
        <v>62</v>
      </c>
      <c r="BD237" s="53" t="s">
        <v>3767</v>
      </c>
      <c r="BE237" s="53" t="s">
        <v>63</v>
      </c>
      <c r="BF237" s="53" t="s">
        <v>5105</v>
      </c>
      <c r="BG237" s="53" t="s">
        <v>64</v>
      </c>
      <c r="BH237" s="53" t="s">
        <v>3765</v>
      </c>
      <c r="BZ237" s="53" t="s">
        <v>80</v>
      </c>
      <c r="CA237" s="53" t="s">
        <v>80</v>
      </c>
      <c r="CJ237" s="52" t="s">
        <v>1469</v>
      </c>
      <c r="CK237" s="52" t="s">
        <v>6715</v>
      </c>
      <c r="CM237" s="53" t="s">
        <v>3869</v>
      </c>
    </row>
    <row r="238" spans="1:91" ht="30" x14ac:dyDescent="0.25">
      <c r="A238" s="53">
        <v>310</v>
      </c>
      <c r="B238" s="53">
        <v>33140</v>
      </c>
      <c r="C238" s="53">
        <v>400</v>
      </c>
      <c r="D238" s="53" t="s">
        <v>1470</v>
      </c>
      <c r="E238" s="53" t="s">
        <v>6236</v>
      </c>
      <c r="F238" s="53" t="s">
        <v>3784</v>
      </c>
      <c r="G238" s="53" t="s">
        <v>1471</v>
      </c>
      <c r="H238" s="53" t="s">
        <v>5106</v>
      </c>
      <c r="I238" s="53">
        <v>80</v>
      </c>
      <c r="J238" s="53">
        <v>60</v>
      </c>
      <c r="K238" s="53">
        <v>17</v>
      </c>
      <c r="L238" s="53">
        <v>80</v>
      </c>
      <c r="M238" s="53">
        <v>60</v>
      </c>
      <c r="N238" s="53">
        <v>17</v>
      </c>
      <c r="O238" s="53" t="s">
        <v>84</v>
      </c>
      <c r="P238" s="53" t="s">
        <v>3781</v>
      </c>
      <c r="Q238" s="53" t="s">
        <v>63</v>
      </c>
      <c r="R238" s="53" t="s">
        <v>5105</v>
      </c>
      <c r="S238" s="52" t="s">
        <v>6714</v>
      </c>
      <c r="T238" s="53" t="s">
        <v>1472</v>
      </c>
      <c r="U238" s="53" t="s">
        <v>55</v>
      </c>
      <c r="X238" s="53" t="s">
        <v>74</v>
      </c>
      <c r="Y238" s="53" t="s">
        <v>5103</v>
      </c>
      <c r="Z238" s="53" t="s">
        <v>1473</v>
      </c>
      <c r="AA238" s="53" t="s">
        <v>56</v>
      </c>
      <c r="AB238" s="53">
        <v>23.7</v>
      </c>
      <c r="AC238" s="53">
        <v>0.13880000000000001</v>
      </c>
      <c r="AD238" s="53" t="s">
        <v>3776</v>
      </c>
      <c r="AE238" s="53" t="s">
        <v>3775</v>
      </c>
      <c r="AF238" s="53" t="s">
        <v>57</v>
      </c>
      <c r="AG238" s="53" t="s">
        <v>3774</v>
      </c>
      <c r="AH238" s="53" t="s">
        <v>58</v>
      </c>
      <c r="AI238" s="53" t="s">
        <v>3773</v>
      </c>
      <c r="AJ238" s="53" t="s">
        <v>956</v>
      </c>
      <c r="AK238" s="53" t="s">
        <v>956</v>
      </c>
      <c r="AL238" s="53" t="s">
        <v>456</v>
      </c>
      <c r="AM238" s="53" t="s">
        <v>3872</v>
      </c>
      <c r="AN238" s="52" t="s">
        <v>1474</v>
      </c>
      <c r="AO238" s="52" t="s">
        <v>1475</v>
      </c>
      <c r="AP238" s="52" t="s">
        <v>1476</v>
      </c>
      <c r="AQ238" s="52" t="s">
        <v>1477</v>
      </c>
      <c r="AY238" s="53" t="s">
        <v>60</v>
      </c>
      <c r="AZ238" s="53" t="s">
        <v>3769</v>
      </c>
      <c r="BA238" s="53" t="s">
        <v>69</v>
      </c>
      <c r="BB238" s="53" t="s">
        <v>3889</v>
      </c>
      <c r="BC238" s="53" t="s">
        <v>62</v>
      </c>
      <c r="BD238" s="53" t="s">
        <v>3767</v>
      </c>
      <c r="BE238" s="53" t="s">
        <v>63</v>
      </c>
      <c r="BF238" s="53" t="s">
        <v>5105</v>
      </c>
      <c r="BG238" s="53" t="s">
        <v>64</v>
      </c>
      <c r="BH238" s="53" t="s">
        <v>3765</v>
      </c>
      <c r="BZ238" s="53" t="s">
        <v>963</v>
      </c>
      <c r="CA238" s="53" t="s">
        <v>963</v>
      </c>
      <c r="CJ238" s="52" t="s">
        <v>1478</v>
      </c>
      <c r="CK238" s="52" t="s">
        <v>6713</v>
      </c>
      <c r="CM238" s="53" t="s">
        <v>3869</v>
      </c>
    </row>
    <row r="239" spans="1:91" ht="30" x14ac:dyDescent="0.25">
      <c r="A239" s="53">
        <v>310</v>
      </c>
      <c r="B239" s="53">
        <v>33140</v>
      </c>
      <c r="C239" s="53">
        <v>400</v>
      </c>
      <c r="D239" s="53" t="s">
        <v>1470</v>
      </c>
      <c r="E239" s="53" t="s">
        <v>6236</v>
      </c>
      <c r="F239" s="53" t="s">
        <v>3784</v>
      </c>
      <c r="G239" s="53" t="s">
        <v>1479</v>
      </c>
      <c r="H239" s="53" t="s">
        <v>5106</v>
      </c>
      <c r="I239" s="53">
        <v>80</v>
      </c>
      <c r="J239" s="53">
        <v>60</v>
      </c>
      <c r="K239" s="53">
        <v>17</v>
      </c>
      <c r="L239" s="53">
        <v>80</v>
      </c>
      <c r="M239" s="53">
        <v>60</v>
      </c>
      <c r="N239" s="53">
        <v>17</v>
      </c>
      <c r="O239" s="53" t="s">
        <v>84</v>
      </c>
      <c r="P239" s="53" t="s">
        <v>3781</v>
      </c>
      <c r="Q239" s="53" t="s">
        <v>63</v>
      </c>
      <c r="R239" s="53" t="s">
        <v>5105</v>
      </c>
      <c r="S239" s="52" t="s">
        <v>6712</v>
      </c>
      <c r="T239" s="53" t="s">
        <v>1480</v>
      </c>
      <c r="U239" s="53" t="s">
        <v>55</v>
      </c>
      <c r="X239" s="53" t="s">
        <v>74</v>
      </c>
      <c r="Y239" s="53" t="s">
        <v>5103</v>
      </c>
      <c r="Z239" s="53" t="s">
        <v>1481</v>
      </c>
      <c r="AA239" s="53" t="s">
        <v>56</v>
      </c>
      <c r="AB239" s="53">
        <v>23.7</v>
      </c>
      <c r="AC239" s="53">
        <v>0.13880000000000001</v>
      </c>
      <c r="AD239" s="53" t="s">
        <v>3776</v>
      </c>
      <c r="AE239" s="53" t="s">
        <v>3775</v>
      </c>
      <c r="AF239" s="53" t="s">
        <v>57</v>
      </c>
      <c r="AG239" s="53" t="s">
        <v>3774</v>
      </c>
      <c r="AH239" s="53" t="s">
        <v>58</v>
      </c>
      <c r="AI239" s="53" t="s">
        <v>3773</v>
      </c>
      <c r="AJ239" s="53" t="s">
        <v>956</v>
      </c>
      <c r="AK239" s="53" t="s">
        <v>956</v>
      </c>
      <c r="AL239" s="53" t="s">
        <v>456</v>
      </c>
      <c r="AM239" s="53" t="s">
        <v>3872</v>
      </c>
      <c r="AN239" s="52" t="s">
        <v>1482</v>
      </c>
      <c r="AO239" s="52" t="s">
        <v>1483</v>
      </c>
      <c r="AP239" s="52" t="s">
        <v>1484</v>
      </c>
      <c r="AQ239" s="52" t="s">
        <v>1485</v>
      </c>
      <c r="AY239" s="53" t="s">
        <v>60</v>
      </c>
      <c r="AZ239" s="53" t="s">
        <v>3769</v>
      </c>
      <c r="BA239" s="53" t="s">
        <v>69</v>
      </c>
      <c r="BB239" s="53" t="s">
        <v>3889</v>
      </c>
      <c r="BC239" s="53" t="s">
        <v>62</v>
      </c>
      <c r="BD239" s="53" t="s">
        <v>3767</v>
      </c>
      <c r="BE239" s="53" t="s">
        <v>63</v>
      </c>
      <c r="BF239" s="53" t="s">
        <v>5105</v>
      </c>
      <c r="BG239" s="53" t="s">
        <v>64</v>
      </c>
      <c r="BH239" s="53" t="s">
        <v>3765</v>
      </c>
      <c r="BZ239" s="53" t="s">
        <v>4893</v>
      </c>
      <c r="CA239" s="53" t="s">
        <v>770</v>
      </c>
      <c r="CJ239" s="52" t="s">
        <v>1486</v>
      </c>
      <c r="CK239" s="52" t="s">
        <v>6711</v>
      </c>
      <c r="CM239" s="53" t="s">
        <v>3869</v>
      </c>
    </row>
    <row r="240" spans="1:91" ht="30" x14ac:dyDescent="0.25">
      <c r="A240" s="53">
        <v>310</v>
      </c>
      <c r="B240" s="53">
        <v>33140</v>
      </c>
      <c r="C240" s="53">
        <v>400</v>
      </c>
      <c r="D240" s="53" t="s">
        <v>1470</v>
      </c>
      <c r="E240" s="53" t="s">
        <v>6236</v>
      </c>
      <c r="F240" s="53" t="s">
        <v>3784</v>
      </c>
      <c r="G240" s="53" t="s">
        <v>1487</v>
      </c>
      <c r="H240" s="53" t="s">
        <v>5106</v>
      </c>
      <c r="I240" s="53">
        <v>80</v>
      </c>
      <c r="J240" s="53">
        <v>60</v>
      </c>
      <c r="K240" s="53">
        <v>17</v>
      </c>
      <c r="L240" s="53">
        <v>80</v>
      </c>
      <c r="M240" s="53">
        <v>60</v>
      </c>
      <c r="N240" s="53">
        <v>17</v>
      </c>
      <c r="O240" s="53" t="s">
        <v>84</v>
      </c>
      <c r="P240" s="53" t="s">
        <v>3781</v>
      </c>
      <c r="Q240" s="53" t="s">
        <v>63</v>
      </c>
      <c r="R240" s="53" t="s">
        <v>5105</v>
      </c>
      <c r="S240" s="52" t="s">
        <v>6710</v>
      </c>
      <c r="T240" s="53" t="s">
        <v>1488</v>
      </c>
      <c r="U240" s="53" t="s">
        <v>55</v>
      </c>
      <c r="X240" s="53" t="s">
        <v>74</v>
      </c>
      <c r="Y240" s="53" t="s">
        <v>5103</v>
      </c>
      <c r="Z240" s="53" t="s">
        <v>1489</v>
      </c>
      <c r="AA240" s="53" t="s">
        <v>56</v>
      </c>
      <c r="AB240" s="53">
        <v>23.7</v>
      </c>
      <c r="AC240" s="53">
        <v>0.13880000000000001</v>
      </c>
      <c r="AD240" s="53" t="s">
        <v>3776</v>
      </c>
      <c r="AE240" s="53" t="s">
        <v>3775</v>
      </c>
      <c r="AF240" s="53" t="s">
        <v>57</v>
      </c>
      <c r="AG240" s="53" t="s">
        <v>3774</v>
      </c>
      <c r="AH240" s="53" t="s">
        <v>58</v>
      </c>
      <c r="AI240" s="53" t="s">
        <v>3773</v>
      </c>
      <c r="AJ240" s="53" t="s">
        <v>956</v>
      </c>
      <c r="AK240" s="53" t="s">
        <v>956</v>
      </c>
      <c r="AL240" s="53" t="s">
        <v>76</v>
      </c>
      <c r="AM240" s="53" t="s">
        <v>5209</v>
      </c>
      <c r="AN240" s="52" t="s">
        <v>1490</v>
      </c>
      <c r="AO240" s="52" t="s">
        <v>1491</v>
      </c>
      <c r="AP240" s="52" t="s">
        <v>1492</v>
      </c>
      <c r="AQ240" s="52" t="s">
        <v>1493</v>
      </c>
      <c r="AY240" s="53" t="s">
        <v>60</v>
      </c>
      <c r="AZ240" s="53" t="s">
        <v>3769</v>
      </c>
      <c r="BA240" s="53" t="s">
        <v>69</v>
      </c>
      <c r="BB240" s="53" t="s">
        <v>3889</v>
      </c>
      <c r="BC240" s="53" t="s">
        <v>62</v>
      </c>
      <c r="BD240" s="53" t="s">
        <v>3767</v>
      </c>
      <c r="BE240" s="53" t="s">
        <v>63</v>
      </c>
      <c r="BF240" s="53" t="s">
        <v>5105</v>
      </c>
      <c r="BG240" s="53" t="s">
        <v>64</v>
      </c>
      <c r="BH240" s="53" t="s">
        <v>3765</v>
      </c>
      <c r="BZ240" s="53" t="s">
        <v>80</v>
      </c>
      <c r="CA240" s="53" t="s">
        <v>80</v>
      </c>
      <c r="CJ240" s="52" t="s">
        <v>1494</v>
      </c>
      <c r="CK240" s="52" t="s">
        <v>6709</v>
      </c>
      <c r="CM240" s="53" t="s">
        <v>3869</v>
      </c>
    </row>
    <row r="241" spans="1:91" ht="30" x14ac:dyDescent="0.25">
      <c r="A241" s="53">
        <v>310</v>
      </c>
      <c r="B241" s="53">
        <v>34663</v>
      </c>
      <c r="C241" s="53">
        <v>400</v>
      </c>
      <c r="D241" s="53" t="s">
        <v>1495</v>
      </c>
      <c r="E241" s="53" t="s">
        <v>6250</v>
      </c>
      <c r="F241" s="53" t="s">
        <v>3784</v>
      </c>
      <c r="G241" s="53" t="s">
        <v>1496</v>
      </c>
      <c r="H241" s="53" t="s">
        <v>5106</v>
      </c>
      <c r="I241" s="53">
        <v>100</v>
      </c>
      <c r="J241" s="53">
        <v>60</v>
      </c>
      <c r="K241" s="53">
        <v>17</v>
      </c>
      <c r="L241" s="53">
        <v>100</v>
      </c>
      <c r="M241" s="53">
        <v>60</v>
      </c>
      <c r="N241" s="53">
        <v>17</v>
      </c>
      <c r="O241" s="53" t="s">
        <v>84</v>
      </c>
      <c r="P241" s="53" t="s">
        <v>3781</v>
      </c>
      <c r="Q241" s="53" t="s">
        <v>63</v>
      </c>
      <c r="R241" s="53" t="s">
        <v>5105</v>
      </c>
      <c r="S241" s="52" t="s">
        <v>6708</v>
      </c>
      <c r="T241" s="53" t="s">
        <v>1497</v>
      </c>
      <c r="U241" s="53" t="s">
        <v>55</v>
      </c>
      <c r="X241" s="53" t="s">
        <v>74</v>
      </c>
      <c r="Y241" s="53" t="s">
        <v>5103</v>
      </c>
      <c r="Z241" s="53" t="s">
        <v>1498</v>
      </c>
      <c r="AA241" s="53" t="s">
        <v>56</v>
      </c>
      <c r="AB241" s="53">
        <v>28.2</v>
      </c>
      <c r="AC241" s="53">
        <v>0.18365000000000001</v>
      </c>
      <c r="AD241" s="53" t="s">
        <v>3776</v>
      </c>
      <c r="AE241" s="53" t="s">
        <v>3775</v>
      </c>
      <c r="AF241" s="53" t="s">
        <v>57</v>
      </c>
      <c r="AG241" s="53" t="s">
        <v>3774</v>
      </c>
      <c r="AH241" s="53" t="s">
        <v>58</v>
      </c>
      <c r="AI241" s="53" t="s">
        <v>3773</v>
      </c>
      <c r="AJ241" s="53" t="s">
        <v>956</v>
      </c>
      <c r="AK241" s="53" t="s">
        <v>956</v>
      </c>
      <c r="AL241" s="53" t="s">
        <v>456</v>
      </c>
      <c r="AM241" s="53" t="s">
        <v>3872</v>
      </c>
      <c r="AN241" s="52" t="s">
        <v>1499</v>
      </c>
      <c r="AO241" s="52" t="s">
        <v>1500</v>
      </c>
      <c r="AP241" s="52" t="s">
        <v>1501</v>
      </c>
      <c r="AQ241" s="52" t="s">
        <v>1502</v>
      </c>
      <c r="AR241" s="52" t="s">
        <v>1503</v>
      </c>
      <c r="AY241" s="53" t="s">
        <v>60</v>
      </c>
      <c r="AZ241" s="53" t="s">
        <v>3769</v>
      </c>
      <c r="BA241" s="53" t="s">
        <v>61</v>
      </c>
      <c r="BB241" s="53" t="s">
        <v>3800</v>
      </c>
      <c r="BC241" s="53" t="s">
        <v>62</v>
      </c>
      <c r="BD241" s="53" t="s">
        <v>3767</v>
      </c>
      <c r="BE241" s="53" t="s">
        <v>63</v>
      </c>
      <c r="BF241" s="53" t="s">
        <v>5105</v>
      </c>
      <c r="BG241" s="53" t="s">
        <v>64</v>
      </c>
      <c r="BH241" s="53" t="s">
        <v>3765</v>
      </c>
      <c r="BZ241" s="53" t="s">
        <v>963</v>
      </c>
      <c r="CA241" s="53" t="s">
        <v>963</v>
      </c>
      <c r="CJ241" s="52" t="s">
        <v>1504</v>
      </c>
      <c r="CK241" s="52" t="s">
        <v>6707</v>
      </c>
      <c r="CM241" s="53" t="s">
        <v>3869</v>
      </c>
    </row>
    <row r="242" spans="1:91" ht="30" x14ac:dyDescent="0.25">
      <c r="A242" s="53">
        <v>310</v>
      </c>
      <c r="B242" s="53">
        <v>34663</v>
      </c>
      <c r="C242" s="53">
        <v>400</v>
      </c>
      <c r="D242" s="53" t="s">
        <v>1495</v>
      </c>
      <c r="E242" s="53" t="s">
        <v>6250</v>
      </c>
      <c r="F242" s="53" t="s">
        <v>3784</v>
      </c>
      <c r="G242" s="53" t="s">
        <v>1505</v>
      </c>
      <c r="H242" s="53" t="s">
        <v>5106</v>
      </c>
      <c r="I242" s="53">
        <v>100</v>
      </c>
      <c r="J242" s="53">
        <v>60</v>
      </c>
      <c r="K242" s="53">
        <v>17</v>
      </c>
      <c r="L242" s="53">
        <v>100</v>
      </c>
      <c r="M242" s="53">
        <v>60</v>
      </c>
      <c r="N242" s="53">
        <v>17</v>
      </c>
      <c r="O242" s="53" t="s">
        <v>84</v>
      </c>
      <c r="P242" s="53" t="s">
        <v>3781</v>
      </c>
      <c r="Q242" s="53" t="s">
        <v>63</v>
      </c>
      <c r="R242" s="53" t="s">
        <v>5105</v>
      </c>
      <c r="S242" s="52" t="s">
        <v>6706</v>
      </c>
      <c r="T242" s="53" t="s">
        <v>1506</v>
      </c>
      <c r="U242" s="53" t="s">
        <v>55</v>
      </c>
      <c r="X242" s="53" t="s">
        <v>74</v>
      </c>
      <c r="Y242" s="53" t="s">
        <v>5103</v>
      </c>
      <c r="Z242" s="53" t="s">
        <v>1507</v>
      </c>
      <c r="AA242" s="53" t="s">
        <v>56</v>
      </c>
      <c r="AB242" s="53">
        <v>28.2</v>
      </c>
      <c r="AC242" s="53">
        <v>0.18365000000000001</v>
      </c>
      <c r="AD242" s="53" t="s">
        <v>3776</v>
      </c>
      <c r="AE242" s="53" t="s">
        <v>3775</v>
      </c>
      <c r="AF242" s="53" t="s">
        <v>57</v>
      </c>
      <c r="AG242" s="53" t="s">
        <v>3774</v>
      </c>
      <c r="AH242" s="53" t="s">
        <v>58</v>
      </c>
      <c r="AI242" s="53" t="s">
        <v>3773</v>
      </c>
      <c r="AJ242" s="53" t="s">
        <v>956</v>
      </c>
      <c r="AK242" s="53" t="s">
        <v>956</v>
      </c>
      <c r="AL242" s="53" t="s">
        <v>456</v>
      </c>
      <c r="AM242" s="53" t="s">
        <v>3872</v>
      </c>
      <c r="AN242" s="52" t="s">
        <v>1508</v>
      </c>
      <c r="AO242" s="52" t="s">
        <v>1509</v>
      </c>
      <c r="AP242" s="52" t="s">
        <v>1510</v>
      </c>
      <c r="AQ242" s="52" t="s">
        <v>1511</v>
      </c>
      <c r="AR242" s="52" t="s">
        <v>1512</v>
      </c>
      <c r="AY242" s="53" t="s">
        <v>60</v>
      </c>
      <c r="AZ242" s="53" t="s">
        <v>3769</v>
      </c>
      <c r="BA242" s="53" t="s">
        <v>61</v>
      </c>
      <c r="BB242" s="53" t="s">
        <v>3800</v>
      </c>
      <c r="BC242" s="53" t="s">
        <v>62</v>
      </c>
      <c r="BD242" s="53" t="s">
        <v>3767</v>
      </c>
      <c r="BE242" s="53" t="s">
        <v>63</v>
      </c>
      <c r="BF242" s="53" t="s">
        <v>5105</v>
      </c>
      <c r="BG242" s="53" t="s">
        <v>64</v>
      </c>
      <c r="BH242" s="53" t="s">
        <v>3765</v>
      </c>
      <c r="BZ242" s="53" t="s">
        <v>4893</v>
      </c>
      <c r="CA242" s="53" t="s">
        <v>770</v>
      </c>
      <c r="CJ242" s="52" t="s">
        <v>1513</v>
      </c>
      <c r="CK242" s="52" t="s">
        <v>6705</v>
      </c>
      <c r="CM242" s="53" t="s">
        <v>3869</v>
      </c>
    </row>
    <row r="243" spans="1:91" ht="30" x14ac:dyDescent="0.25">
      <c r="A243" s="53">
        <v>310</v>
      </c>
      <c r="B243" s="53">
        <v>34663</v>
      </c>
      <c r="C243" s="53">
        <v>400</v>
      </c>
      <c r="D243" s="53" t="s">
        <v>1495</v>
      </c>
      <c r="E243" s="53" t="s">
        <v>6250</v>
      </c>
      <c r="F243" s="53" t="s">
        <v>3784</v>
      </c>
      <c r="G243" s="53" t="s">
        <v>1514</v>
      </c>
      <c r="H243" s="53" t="s">
        <v>5106</v>
      </c>
      <c r="I243" s="53">
        <v>100</v>
      </c>
      <c r="J243" s="53">
        <v>60</v>
      </c>
      <c r="K243" s="53">
        <v>17</v>
      </c>
      <c r="L243" s="53">
        <v>100</v>
      </c>
      <c r="M243" s="53">
        <v>60</v>
      </c>
      <c r="N243" s="53">
        <v>17</v>
      </c>
      <c r="O243" s="53" t="s">
        <v>84</v>
      </c>
      <c r="P243" s="53" t="s">
        <v>3781</v>
      </c>
      <c r="Q243" s="53" t="s">
        <v>63</v>
      </c>
      <c r="R243" s="53" t="s">
        <v>5105</v>
      </c>
      <c r="S243" s="52" t="s">
        <v>6704</v>
      </c>
      <c r="T243" s="53" t="s">
        <v>1515</v>
      </c>
      <c r="U243" s="53" t="s">
        <v>55</v>
      </c>
      <c r="X243" s="53" t="s">
        <v>74</v>
      </c>
      <c r="Y243" s="53" t="s">
        <v>5103</v>
      </c>
      <c r="Z243" s="53" t="s">
        <v>1516</v>
      </c>
      <c r="AA243" s="53" t="s">
        <v>56</v>
      </c>
      <c r="AB243" s="53">
        <v>28.2</v>
      </c>
      <c r="AC243" s="53">
        <v>0.18365000000000001</v>
      </c>
      <c r="AD243" s="53" t="s">
        <v>3776</v>
      </c>
      <c r="AE243" s="53" t="s">
        <v>3775</v>
      </c>
      <c r="AF243" s="53" t="s">
        <v>57</v>
      </c>
      <c r="AG243" s="53" t="s">
        <v>3774</v>
      </c>
      <c r="AH243" s="53" t="s">
        <v>58</v>
      </c>
      <c r="AI243" s="53" t="s">
        <v>3773</v>
      </c>
      <c r="AJ243" s="53" t="s">
        <v>956</v>
      </c>
      <c r="AK243" s="53" t="s">
        <v>956</v>
      </c>
      <c r="AL243" s="53" t="s">
        <v>76</v>
      </c>
      <c r="AM243" s="53" t="s">
        <v>5209</v>
      </c>
      <c r="AN243" s="52" t="s">
        <v>1517</v>
      </c>
      <c r="AO243" s="52" t="s">
        <v>1518</v>
      </c>
      <c r="AP243" s="52" t="s">
        <v>1519</v>
      </c>
      <c r="AQ243" s="52" t="s">
        <v>1520</v>
      </c>
      <c r="AR243" s="52" t="s">
        <v>1521</v>
      </c>
      <c r="AY243" s="53" t="s">
        <v>60</v>
      </c>
      <c r="AZ243" s="53" t="s">
        <v>3769</v>
      </c>
      <c r="BA243" s="53" t="s">
        <v>61</v>
      </c>
      <c r="BB243" s="53" t="s">
        <v>3800</v>
      </c>
      <c r="BC243" s="53" t="s">
        <v>62</v>
      </c>
      <c r="BD243" s="53" t="s">
        <v>3767</v>
      </c>
      <c r="BE243" s="53" t="s">
        <v>63</v>
      </c>
      <c r="BF243" s="53" t="s">
        <v>5105</v>
      </c>
      <c r="BG243" s="53" t="s">
        <v>64</v>
      </c>
      <c r="BH243" s="53" t="s">
        <v>3765</v>
      </c>
      <c r="BZ243" s="53" t="s">
        <v>80</v>
      </c>
      <c r="CA243" s="53" t="s">
        <v>80</v>
      </c>
      <c r="CJ243" s="52" t="s">
        <v>1522</v>
      </c>
      <c r="CK243" s="52" t="s">
        <v>6703</v>
      </c>
      <c r="CM243" s="53" t="s">
        <v>3869</v>
      </c>
    </row>
    <row r="244" spans="1:91" ht="30" x14ac:dyDescent="0.25">
      <c r="A244" s="53">
        <v>310</v>
      </c>
      <c r="B244" s="53">
        <v>36457</v>
      </c>
      <c r="C244" s="53">
        <v>400</v>
      </c>
      <c r="D244" s="53" t="s">
        <v>1523</v>
      </c>
      <c r="E244" s="53" t="s">
        <v>6147</v>
      </c>
      <c r="F244" s="53" t="s">
        <v>3784</v>
      </c>
      <c r="G244" s="53" t="s">
        <v>1524</v>
      </c>
      <c r="H244" s="53" t="s">
        <v>5106</v>
      </c>
      <c r="I244" s="53">
        <v>120</v>
      </c>
      <c r="J244" s="53">
        <v>60</v>
      </c>
      <c r="K244" s="53">
        <v>17</v>
      </c>
      <c r="L244" s="53">
        <v>120</v>
      </c>
      <c r="M244" s="53">
        <v>60</v>
      </c>
      <c r="N244" s="53">
        <v>17</v>
      </c>
      <c r="O244" s="53" t="s">
        <v>84</v>
      </c>
      <c r="P244" s="53" t="s">
        <v>3781</v>
      </c>
      <c r="Q244" s="53" t="s">
        <v>63</v>
      </c>
      <c r="R244" s="53" t="s">
        <v>5105</v>
      </c>
      <c r="S244" s="52" t="s">
        <v>6702</v>
      </c>
      <c r="T244" s="53" t="s">
        <v>1525</v>
      </c>
      <c r="U244" s="53" t="s">
        <v>55</v>
      </c>
      <c r="X244" s="53" t="s">
        <v>74</v>
      </c>
      <c r="Y244" s="53" t="s">
        <v>5103</v>
      </c>
      <c r="Z244" s="53" t="s">
        <v>1526</v>
      </c>
      <c r="AA244" s="53" t="s">
        <v>56</v>
      </c>
      <c r="AB244" s="53">
        <v>33.1</v>
      </c>
      <c r="AC244" s="53">
        <v>0.20119999999999999</v>
      </c>
      <c r="AD244" s="53" t="s">
        <v>3776</v>
      </c>
      <c r="AE244" s="53" t="s">
        <v>3775</v>
      </c>
      <c r="AF244" s="53" t="s">
        <v>57</v>
      </c>
      <c r="AG244" s="53" t="s">
        <v>3774</v>
      </c>
      <c r="AH244" s="53" t="s">
        <v>58</v>
      </c>
      <c r="AI244" s="53" t="s">
        <v>3773</v>
      </c>
      <c r="AJ244" s="53" t="s">
        <v>956</v>
      </c>
      <c r="AK244" s="53" t="s">
        <v>956</v>
      </c>
      <c r="AL244" s="53" t="s">
        <v>456</v>
      </c>
      <c r="AM244" s="53" t="s">
        <v>3872</v>
      </c>
      <c r="AN244" s="52" t="s">
        <v>1527</v>
      </c>
      <c r="AO244" s="52" t="s">
        <v>1528</v>
      </c>
      <c r="AP244" s="52" t="s">
        <v>1529</v>
      </c>
      <c r="AQ244" s="52" t="s">
        <v>1530</v>
      </c>
      <c r="AR244" s="52" t="s">
        <v>1531</v>
      </c>
      <c r="AY244" s="53" t="s">
        <v>60</v>
      </c>
      <c r="AZ244" s="53" t="s">
        <v>3769</v>
      </c>
      <c r="BA244" s="53" t="s">
        <v>61</v>
      </c>
      <c r="BB244" s="53" t="s">
        <v>3800</v>
      </c>
      <c r="BC244" s="53" t="s">
        <v>62</v>
      </c>
      <c r="BD244" s="53" t="s">
        <v>3767</v>
      </c>
      <c r="BE244" s="53" t="s">
        <v>63</v>
      </c>
      <c r="BF244" s="53" t="s">
        <v>5105</v>
      </c>
      <c r="BG244" s="53" t="s">
        <v>64</v>
      </c>
      <c r="BH244" s="53" t="s">
        <v>3765</v>
      </c>
      <c r="BZ244" s="53" t="s">
        <v>963</v>
      </c>
      <c r="CA244" s="53" t="s">
        <v>963</v>
      </c>
      <c r="CJ244" s="52" t="s">
        <v>1532</v>
      </c>
      <c r="CK244" s="52" t="s">
        <v>6701</v>
      </c>
      <c r="CM244" s="53" t="s">
        <v>3869</v>
      </c>
    </row>
    <row r="245" spans="1:91" ht="30" x14ac:dyDescent="0.25">
      <c r="A245" s="53">
        <v>310</v>
      </c>
      <c r="B245" s="53">
        <v>36457</v>
      </c>
      <c r="C245" s="53">
        <v>400</v>
      </c>
      <c r="D245" s="53" t="s">
        <v>1523</v>
      </c>
      <c r="E245" s="53" t="s">
        <v>6147</v>
      </c>
      <c r="F245" s="53" t="s">
        <v>3784</v>
      </c>
      <c r="G245" s="53" t="s">
        <v>1533</v>
      </c>
      <c r="H245" s="53" t="s">
        <v>5106</v>
      </c>
      <c r="I245" s="53">
        <v>120</v>
      </c>
      <c r="J245" s="53">
        <v>60</v>
      </c>
      <c r="K245" s="53">
        <v>17</v>
      </c>
      <c r="L245" s="53">
        <v>120</v>
      </c>
      <c r="M245" s="53">
        <v>60</v>
      </c>
      <c r="N245" s="53">
        <v>17</v>
      </c>
      <c r="O245" s="53" t="s">
        <v>84</v>
      </c>
      <c r="P245" s="53" t="s">
        <v>3781</v>
      </c>
      <c r="Q245" s="53" t="s">
        <v>63</v>
      </c>
      <c r="R245" s="53" t="s">
        <v>5105</v>
      </c>
      <c r="S245" s="52" t="s">
        <v>6700</v>
      </c>
      <c r="T245" s="53" t="s">
        <v>1534</v>
      </c>
      <c r="U245" s="53" t="s">
        <v>55</v>
      </c>
      <c r="X245" s="53" t="s">
        <v>74</v>
      </c>
      <c r="Y245" s="53" t="s">
        <v>5103</v>
      </c>
      <c r="Z245" s="53" t="s">
        <v>1535</v>
      </c>
      <c r="AA245" s="53" t="s">
        <v>56</v>
      </c>
      <c r="AB245" s="53">
        <v>33.1</v>
      </c>
      <c r="AC245" s="53">
        <v>0.20119999999999999</v>
      </c>
      <c r="AD245" s="53" t="s">
        <v>3776</v>
      </c>
      <c r="AE245" s="53" t="s">
        <v>3775</v>
      </c>
      <c r="AF245" s="53" t="s">
        <v>57</v>
      </c>
      <c r="AG245" s="53" t="s">
        <v>3774</v>
      </c>
      <c r="AH245" s="53" t="s">
        <v>58</v>
      </c>
      <c r="AI245" s="53" t="s">
        <v>3773</v>
      </c>
      <c r="AJ245" s="53" t="s">
        <v>956</v>
      </c>
      <c r="AK245" s="53" t="s">
        <v>956</v>
      </c>
      <c r="AL245" s="53" t="s">
        <v>456</v>
      </c>
      <c r="AM245" s="53" t="s">
        <v>3872</v>
      </c>
      <c r="AN245" s="52" t="s">
        <v>1536</v>
      </c>
      <c r="AO245" s="52" t="s">
        <v>1537</v>
      </c>
      <c r="AP245" s="52" t="s">
        <v>1538</v>
      </c>
      <c r="AQ245" s="52" t="s">
        <v>1539</v>
      </c>
      <c r="AR245" s="52" t="s">
        <v>1540</v>
      </c>
      <c r="AY245" s="53" t="s">
        <v>60</v>
      </c>
      <c r="AZ245" s="53" t="s">
        <v>3769</v>
      </c>
      <c r="BA245" s="53" t="s">
        <v>61</v>
      </c>
      <c r="BB245" s="53" t="s">
        <v>3800</v>
      </c>
      <c r="BC245" s="53" t="s">
        <v>62</v>
      </c>
      <c r="BD245" s="53" t="s">
        <v>3767</v>
      </c>
      <c r="BE245" s="53" t="s">
        <v>63</v>
      </c>
      <c r="BF245" s="53" t="s">
        <v>5105</v>
      </c>
      <c r="BG245" s="53" t="s">
        <v>64</v>
      </c>
      <c r="BH245" s="53" t="s">
        <v>3765</v>
      </c>
      <c r="BZ245" s="53" t="s">
        <v>4893</v>
      </c>
      <c r="CA245" s="53" t="s">
        <v>770</v>
      </c>
      <c r="CJ245" s="52" t="s">
        <v>1541</v>
      </c>
      <c r="CK245" s="52" t="s">
        <v>6699</v>
      </c>
      <c r="CM245" s="53" t="s">
        <v>3869</v>
      </c>
    </row>
    <row r="246" spans="1:91" ht="30" x14ac:dyDescent="0.25">
      <c r="A246" s="53">
        <v>310</v>
      </c>
      <c r="B246" s="53">
        <v>36457</v>
      </c>
      <c r="C246" s="53">
        <v>400</v>
      </c>
      <c r="D246" s="53" t="s">
        <v>1523</v>
      </c>
      <c r="E246" s="53" t="s">
        <v>6147</v>
      </c>
      <c r="F246" s="53" t="s">
        <v>3784</v>
      </c>
      <c r="G246" s="53" t="s">
        <v>1542</v>
      </c>
      <c r="H246" s="53" t="s">
        <v>5106</v>
      </c>
      <c r="I246" s="53">
        <v>120</v>
      </c>
      <c r="J246" s="53">
        <v>60</v>
      </c>
      <c r="K246" s="53">
        <v>17</v>
      </c>
      <c r="L246" s="53">
        <v>120</v>
      </c>
      <c r="M246" s="53">
        <v>60</v>
      </c>
      <c r="N246" s="53">
        <v>17</v>
      </c>
      <c r="O246" s="53" t="s">
        <v>84</v>
      </c>
      <c r="P246" s="53" t="s">
        <v>3781</v>
      </c>
      <c r="Q246" s="53" t="s">
        <v>63</v>
      </c>
      <c r="R246" s="53" t="s">
        <v>5105</v>
      </c>
      <c r="S246" s="52" t="s">
        <v>6698</v>
      </c>
      <c r="T246" s="53" t="s">
        <v>1543</v>
      </c>
      <c r="U246" s="53" t="s">
        <v>55</v>
      </c>
      <c r="X246" s="53" t="s">
        <v>74</v>
      </c>
      <c r="Y246" s="53" t="s">
        <v>5103</v>
      </c>
      <c r="Z246" s="53" t="s">
        <v>1544</v>
      </c>
      <c r="AA246" s="53" t="s">
        <v>56</v>
      </c>
      <c r="AB246" s="53">
        <v>33.1</v>
      </c>
      <c r="AC246" s="53">
        <v>0.20119999999999999</v>
      </c>
      <c r="AD246" s="53" t="s">
        <v>3776</v>
      </c>
      <c r="AE246" s="53" t="s">
        <v>3775</v>
      </c>
      <c r="AF246" s="53" t="s">
        <v>57</v>
      </c>
      <c r="AG246" s="53" t="s">
        <v>3774</v>
      </c>
      <c r="AH246" s="53" t="s">
        <v>58</v>
      </c>
      <c r="AI246" s="53" t="s">
        <v>3773</v>
      </c>
      <c r="AJ246" s="53" t="s">
        <v>956</v>
      </c>
      <c r="AK246" s="53" t="s">
        <v>956</v>
      </c>
      <c r="AL246" s="53" t="s">
        <v>76</v>
      </c>
      <c r="AM246" s="53" t="s">
        <v>5209</v>
      </c>
      <c r="AN246" s="52" t="s">
        <v>1545</v>
      </c>
      <c r="AO246" s="52" t="s">
        <v>1546</v>
      </c>
      <c r="AP246" s="52" t="s">
        <v>1547</v>
      </c>
      <c r="AQ246" s="52" t="s">
        <v>1548</v>
      </c>
      <c r="AR246" s="52" t="s">
        <v>1549</v>
      </c>
      <c r="AY246" s="53" t="s">
        <v>60</v>
      </c>
      <c r="AZ246" s="53" t="s">
        <v>3769</v>
      </c>
      <c r="BA246" s="53" t="s">
        <v>61</v>
      </c>
      <c r="BB246" s="53" t="s">
        <v>3800</v>
      </c>
      <c r="BC246" s="53" t="s">
        <v>62</v>
      </c>
      <c r="BD246" s="53" t="s">
        <v>3767</v>
      </c>
      <c r="BE246" s="53" t="s">
        <v>63</v>
      </c>
      <c r="BF246" s="53" t="s">
        <v>5105</v>
      </c>
      <c r="BG246" s="53" t="s">
        <v>64</v>
      </c>
      <c r="BH246" s="53" t="s">
        <v>3765</v>
      </c>
      <c r="BZ246" s="53" t="s">
        <v>80</v>
      </c>
      <c r="CA246" s="53" t="s">
        <v>80</v>
      </c>
      <c r="CJ246" s="52" t="s">
        <v>1550</v>
      </c>
      <c r="CK246" s="52" t="s">
        <v>6697</v>
      </c>
      <c r="CM246" s="53" t="s">
        <v>3869</v>
      </c>
    </row>
    <row r="247" spans="1:91" x14ac:dyDescent="0.25">
      <c r="A247" s="53">
        <v>311</v>
      </c>
      <c r="B247" s="53">
        <v>44482</v>
      </c>
      <c r="C247" s="53">
        <v>500</v>
      </c>
      <c r="D247" s="53" t="s">
        <v>1551</v>
      </c>
      <c r="E247" s="53" t="s">
        <v>6678</v>
      </c>
      <c r="F247" s="53" t="s">
        <v>3784</v>
      </c>
      <c r="G247" s="53" t="s">
        <v>1552</v>
      </c>
      <c r="H247" s="53" t="s">
        <v>6696</v>
      </c>
      <c r="I247" s="53">
        <v>115</v>
      </c>
      <c r="J247" s="53">
        <v>88</v>
      </c>
      <c r="K247" s="53">
        <v>50</v>
      </c>
      <c r="L247" s="53">
        <v>53.5</v>
      </c>
      <c r="M247" s="53">
        <v>87</v>
      </c>
      <c r="N247" s="53">
        <v>49</v>
      </c>
      <c r="O247" s="53" t="s">
        <v>72</v>
      </c>
      <c r="P247" s="53" t="s">
        <v>73</v>
      </c>
      <c r="Q247" s="53" t="s">
        <v>72</v>
      </c>
      <c r="R247" s="53" t="s">
        <v>73</v>
      </c>
      <c r="S247" s="52" t="s">
        <v>6695</v>
      </c>
      <c r="T247" s="53" t="s">
        <v>1553</v>
      </c>
      <c r="U247" s="53" t="s">
        <v>55</v>
      </c>
      <c r="V247" s="53" t="s">
        <v>6694</v>
      </c>
      <c r="X247" s="53" t="s">
        <v>165</v>
      </c>
      <c r="Y247" s="53" t="s">
        <v>3802</v>
      </c>
      <c r="Z247" s="53">
        <v>4620017603795</v>
      </c>
      <c r="AA247" s="53" t="s">
        <v>56</v>
      </c>
      <c r="AB247" s="53">
        <v>28.6</v>
      </c>
      <c r="AC247" s="53">
        <v>0.30178500000000003</v>
      </c>
      <c r="AD247" s="53" t="s">
        <v>3776</v>
      </c>
      <c r="AE247" s="53" t="s">
        <v>3775</v>
      </c>
      <c r="AF247" s="53" t="s">
        <v>57</v>
      </c>
      <c r="AG247" s="53" t="s">
        <v>3774</v>
      </c>
      <c r="AH247" s="53" t="s">
        <v>58</v>
      </c>
      <c r="AI247" s="53" t="s">
        <v>3773</v>
      </c>
      <c r="AJ247" s="53" t="s">
        <v>1554</v>
      </c>
      <c r="AK247" s="53" t="s">
        <v>1554</v>
      </c>
      <c r="AL247" s="53" t="s">
        <v>76</v>
      </c>
      <c r="AM247" s="53" t="s">
        <v>5209</v>
      </c>
      <c r="AN247" s="52" t="s">
        <v>1555</v>
      </c>
      <c r="AO247" s="52" t="s">
        <v>6693</v>
      </c>
      <c r="AP247" s="52" t="s">
        <v>6692</v>
      </c>
      <c r="AQ247" s="52" t="s">
        <v>6691</v>
      </c>
      <c r="AY247" s="53" t="s">
        <v>131</v>
      </c>
      <c r="AZ247" s="53" t="s">
        <v>3874</v>
      </c>
      <c r="BA247" s="53" t="s">
        <v>61</v>
      </c>
      <c r="BB247" s="53" t="s">
        <v>3800</v>
      </c>
      <c r="BC247" s="53" t="s">
        <v>62</v>
      </c>
      <c r="BD247" s="53" t="s">
        <v>3767</v>
      </c>
      <c r="BE247" s="53" t="s">
        <v>76</v>
      </c>
      <c r="BF247" s="53" t="s">
        <v>5209</v>
      </c>
      <c r="BG247" s="53" t="s">
        <v>64</v>
      </c>
      <c r="BH247" s="53" t="s">
        <v>3765</v>
      </c>
      <c r="BI247" s="53" t="s">
        <v>1560</v>
      </c>
      <c r="BJ247" s="53" t="s">
        <v>4902</v>
      </c>
      <c r="BK247" s="53">
        <v>115</v>
      </c>
      <c r="BL247" s="53">
        <v>1</v>
      </c>
      <c r="BM247" s="53">
        <v>50</v>
      </c>
      <c r="BN247" s="53">
        <v>16.5</v>
      </c>
      <c r="BO247" s="53" t="s">
        <v>229</v>
      </c>
      <c r="BP247" s="53" t="s">
        <v>3799</v>
      </c>
      <c r="BQ247" s="53" t="s">
        <v>230</v>
      </c>
      <c r="BR247" s="53" t="s">
        <v>3765</v>
      </c>
      <c r="BS247" s="52" t="s">
        <v>1561</v>
      </c>
      <c r="BT247" s="53">
        <v>9.7299999999999998E-2</v>
      </c>
      <c r="BU247" s="53" t="s">
        <v>1562</v>
      </c>
      <c r="BV247" s="53" t="s">
        <v>393</v>
      </c>
      <c r="BW247" s="53" t="s">
        <v>231</v>
      </c>
      <c r="BX247" s="53" t="s">
        <v>175</v>
      </c>
      <c r="BY247" s="53" t="s">
        <v>588</v>
      </c>
      <c r="BZ247" s="53" t="s">
        <v>80</v>
      </c>
      <c r="CA247" s="53" t="s">
        <v>80</v>
      </c>
      <c r="CG247" s="52" t="s">
        <v>6690</v>
      </c>
      <c r="CH247" s="52" t="s">
        <v>6689</v>
      </c>
      <c r="CJ247" s="52" t="s">
        <v>1563</v>
      </c>
      <c r="CK247" s="52" t="s">
        <v>6688</v>
      </c>
      <c r="CL247" s="52" t="s">
        <v>6687</v>
      </c>
      <c r="CM247" s="53" t="s">
        <v>3869</v>
      </c>
    </row>
    <row r="248" spans="1:91" x14ac:dyDescent="0.25">
      <c r="A248" s="53">
        <v>311</v>
      </c>
      <c r="B248" s="53">
        <v>44482</v>
      </c>
      <c r="C248" s="53">
        <v>500</v>
      </c>
      <c r="D248" s="53" t="s">
        <v>1551</v>
      </c>
      <c r="E248" s="53" t="s">
        <v>6678</v>
      </c>
      <c r="F248" s="53" t="s">
        <v>3784</v>
      </c>
      <c r="G248" s="53" t="s">
        <v>1564</v>
      </c>
      <c r="H248" s="53" t="s">
        <v>6677</v>
      </c>
      <c r="I248" s="53">
        <v>115</v>
      </c>
      <c r="J248" s="53">
        <v>88</v>
      </c>
      <c r="K248" s="53">
        <v>50</v>
      </c>
      <c r="L248" s="53">
        <v>53.5</v>
      </c>
      <c r="M248" s="53">
        <v>87</v>
      </c>
      <c r="N248" s="53">
        <v>49</v>
      </c>
      <c r="O248" s="53" t="s">
        <v>72</v>
      </c>
      <c r="P248" s="53" t="s">
        <v>73</v>
      </c>
      <c r="Q248" s="53" t="s">
        <v>72</v>
      </c>
      <c r="R248" s="53" t="s">
        <v>73</v>
      </c>
      <c r="S248" s="52" t="s">
        <v>6686</v>
      </c>
      <c r="T248" s="53" t="s">
        <v>1565</v>
      </c>
      <c r="U248" s="53" t="s">
        <v>55</v>
      </c>
      <c r="V248" s="53" t="s">
        <v>6685</v>
      </c>
      <c r="X248" s="53" t="s">
        <v>165</v>
      </c>
      <c r="Y248" s="53" t="s">
        <v>3802</v>
      </c>
      <c r="Z248" s="53">
        <v>4620017603801</v>
      </c>
      <c r="AA248" s="53" t="s">
        <v>56</v>
      </c>
      <c r="AB248" s="53">
        <v>27.7</v>
      </c>
      <c r="AC248" s="53">
        <v>0.29666999999999999</v>
      </c>
      <c r="AD248" s="53" t="s">
        <v>3776</v>
      </c>
      <c r="AE248" s="53" t="s">
        <v>3775</v>
      </c>
      <c r="AF248" s="53" t="s">
        <v>57</v>
      </c>
      <c r="AG248" s="53" t="s">
        <v>3774</v>
      </c>
      <c r="AH248" s="53" t="s">
        <v>58</v>
      </c>
      <c r="AI248" s="53" t="s">
        <v>3773</v>
      </c>
      <c r="AJ248" s="53" t="s">
        <v>1554</v>
      </c>
      <c r="AK248" s="53" t="s">
        <v>1554</v>
      </c>
      <c r="AL248" s="53" t="s">
        <v>76</v>
      </c>
      <c r="AM248" s="53" t="s">
        <v>5209</v>
      </c>
      <c r="AN248" s="52" t="s">
        <v>1566</v>
      </c>
      <c r="AO248" s="52" t="s">
        <v>6684</v>
      </c>
      <c r="AP248" s="52" t="s">
        <v>6683</v>
      </c>
      <c r="AY248" s="53" t="s">
        <v>131</v>
      </c>
      <c r="AZ248" s="53" t="s">
        <v>3874</v>
      </c>
      <c r="BA248" s="53" t="s">
        <v>61</v>
      </c>
      <c r="BB248" s="53" t="s">
        <v>3800</v>
      </c>
      <c r="BC248" s="53" t="s">
        <v>62</v>
      </c>
      <c r="BD248" s="53" t="s">
        <v>3767</v>
      </c>
      <c r="BE248" s="53" t="s">
        <v>76</v>
      </c>
      <c r="BF248" s="53" t="s">
        <v>5209</v>
      </c>
      <c r="BG248" s="53" t="s">
        <v>64</v>
      </c>
      <c r="BH248" s="53" t="s">
        <v>3765</v>
      </c>
      <c r="BI248" s="53" t="s">
        <v>1560</v>
      </c>
      <c r="BJ248" s="53" t="s">
        <v>4902</v>
      </c>
      <c r="BK248" s="53">
        <v>115</v>
      </c>
      <c r="BL248" s="53">
        <v>1</v>
      </c>
      <c r="BM248" s="53">
        <v>50</v>
      </c>
      <c r="BN248" s="53">
        <v>16.5</v>
      </c>
      <c r="BO248" s="53" t="s">
        <v>229</v>
      </c>
      <c r="BP248" s="53" t="s">
        <v>3799</v>
      </c>
      <c r="BQ248" s="53" t="s">
        <v>230</v>
      </c>
      <c r="BR248" s="53" t="s">
        <v>3765</v>
      </c>
      <c r="BS248" s="52" t="s">
        <v>1571</v>
      </c>
      <c r="BT248" s="53">
        <v>9.7299999999999998E-2</v>
      </c>
      <c r="BU248" s="53" t="s">
        <v>1562</v>
      </c>
      <c r="BV248" s="53" t="s">
        <v>393</v>
      </c>
      <c r="BW248" s="53" t="s">
        <v>231</v>
      </c>
      <c r="BX248" s="53" t="s">
        <v>175</v>
      </c>
      <c r="BY248" s="53" t="s">
        <v>588</v>
      </c>
      <c r="BZ248" s="53" t="s">
        <v>80</v>
      </c>
      <c r="CA248" s="53" t="s">
        <v>80</v>
      </c>
      <c r="CG248" s="52" t="s">
        <v>6682</v>
      </c>
      <c r="CH248" s="52" t="s">
        <v>6681</v>
      </c>
      <c r="CJ248" s="52" t="s">
        <v>1572</v>
      </c>
      <c r="CK248" s="52" t="s">
        <v>6680</v>
      </c>
      <c r="CL248" s="52" t="s">
        <v>6679</v>
      </c>
      <c r="CM248" s="53" t="s">
        <v>3869</v>
      </c>
    </row>
    <row r="249" spans="1:91" x14ac:dyDescent="0.25">
      <c r="A249" s="53">
        <v>311</v>
      </c>
      <c r="B249" s="53">
        <v>44482</v>
      </c>
      <c r="C249" s="53">
        <v>500</v>
      </c>
      <c r="D249" s="53" t="s">
        <v>1551</v>
      </c>
      <c r="E249" s="53" t="s">
        <v>6678</v>
      </c>
      <c r="F249" s="53" t="s">
        <v>3784</v>
      </c>
      <c r="G249" s="53" t="s">
        <v>1573</v>
      </c>
      <c r="H249" s="53" t="s">
        <v>6677</v>
      </c>
      <c r="I249" s="53">
        <v>115</v>
      </c>
      <c r="J249" s="53">
        <v>88</v>
      </c>
      <c r="K249" s="53">
        <v>50</v>
      </c>
      <c r="L249" s="53">
        <v>53.5</v>
      </c>
      <c r="M249" s="53">
        <v>87</v>
      </c>
      <c r="N249" s="53">
        <v>49</v>
      </c>
      <c r="O249" s="53" t="s">
        <v>72</v>
      </c>
      <c r="P249" s="53" t="s">
        <v>73</v>
      </c>
      <c r="Q249" s="53" t="s">
        <v>72</v>
      </c>
      <c r="R249" s="53" t="s">
        <v>73</v>
      </c>
      <c r="S249" s="52" t="s">
        <v>6676</v>
      </c>
      <c r="T249" s="53" t="s">
        <v>1574</v>
      </c>
      <c r="U249" s="53" t="s">
        <v>55</v>
      </c>
      <c r="V249" s="53" t="s">
        <v>6675</v>
      </c>
      <c r="X249" s="53" t="s">
        <v>165</v>
      </c>
      <c r="Y249" s="53" t="s">
        <v>3802</v>
      </c>
      <c r="Z249" s="53">
        <v>4620017603818</v>
      </c>
      <c r="AA249" s="53" t="s">
        <v>56</v>
      </c>
      <c r="AB249" s="53">
        <v>27.2</v>
      </c>
      <c r="AC249" s="53">
        <v>0.29666999999999999</v>
      </c>
      <c r="AD249" s="53" t="s">
        <v>3776</v>
      </c>
      <c r="AE249" s="53" t="s">
        <v>3775</v>
      </c>
      <c r="AF249" s="53" t="s">
        <v>57</v>
      </c>
      <c r="AG249" s="53" t="s">
        <v>3774</v>
      </c>
      <c r="AH249" s="53" t="s">
        <v>58</v>
      </c>
      <c r="AI249" s="53" t="s">
        <v>3773</v>
      </c>
      <c r="AJ249" s="53" t="s">
        <v>1554</v>
      </c>
      <c r="AK249" s="53" t="s">
        <v>1554</v>
      </c>
      <c r="AL249" s="53" t="s">
        <v>76</v>
      </c>
      <c r="AM249" s="53" t="s">
        <v>5209</v>
      </c>
      <c r="AN249" s="52" t="s">
        <v>1575</v>
      </c>
      <c r="AO249" s="52" t="s">
        <v>6674</v>
      </c>
      <c r="AP249" s="52" t="s">
        <v>6673</v>
      </c>
      <c r="AQ249" s="52" t="s">
        <v>6672</v>
      </c>
      <c r="AY249" s="53" t="s">
        <v>131</v>
      </c>
      <c r="AZ249" s="53" t="s">
        <v>3874</v>
      </c>
      <c r="BA249" s="53" t="s">
        <v>61</v>
      </c>
      <c r="BB249" s="53" t="s">
        <v>3800</v>
      </c>
      <c r="BC249" s="53" t="s">
        <v>62</v>
      </c>
      <c r="BD249" s="53" t="s">
        <v>3767</v>
      </c>
      <c r="BE249" s="53" t="s">
        <v>76</v>
      </c>
      <c r="BF249" s="53" t="s">
        <v>5209</v>
      </c>
      <c r="BG249" s="53" t="s">
        <v>64</v>
      </c>
      <c r="BH249" s="53" t="s">
        <v>3765</v>
      </c>
      <c r="BI249" s="53" t="s">
        <v>1580</v>
      </c>
      <c r="BJ249" s="53" t="s">
        <v>4894</v>
      </c>
      <c r="BK249" s="53">
        <v>115</v>
      </c>
      <c r="BL249" s="53">
        <v>1</v>
      </c>
      <c r="BM249" s="53">
        <v>50</v>
      </c>
      <c r="BN249" s="53">
        <v>16.5</v>
      </c>
      <c r="BO249" s="53" t="s">
        <v>229</v>
      </c>
      <c r="BP249" s="53" t="s">
        <v>3799</v>
      </c>
      <c r="BQ249" s="53" t="s">
        <v>230</v>
      </c>
      <c r="BR249" s="53" t="s">
        <v>3765</v>
      </c>
      <c r="BS249" s="52" t="s">
        <v>1581</v>
      </c>
      <c r="BT249" s="53">
        <v>9.7299999999999998E-2</v>
      </c>
      <c r="BU249" s="53" t="s">
        <v>1582</v>
      </c>
      <c r="BV249" s="53" t="s">
        <v>393</v>
      </c>
      <c r="BW249" s="53" t="s">
        <v>231</v>
      </c>
      <c r="BX249" s="53" t="s">
        <v>175</v>
      </c>
      <c r="BY249" s="53" t="s">
        <v>588</v>
      </c>
      <c r="BZ249" s="53" t="s">
        <v>80</v>
      </c>
      <c r="CA249" s="53" t="s">
        <v>80</v>
      </c>
      <c r="CG249" s="52" t="s">
        <v>6671</v>
      </c>
      <c r="CH249" s="52" t="s">
        <v>6670</v>
      </c>
      <c r="CJ249" s="52" t="s">
        <v>1583</v>
      </c>
      <c r="CK249" s="52" t="s">
        <v>6669</v>
      </c>
      <c r="CL249" s="52" t="s">
        <v>6668</v>
      </c>
      <c r="CM249" s="53" t="s">
        <v>3869</v>
      </c>
    </row>
    <row r="250" spans="1:91" x14ac:dyDescent="0.25">
      <c r="A250" s="53">
        <v>312</v>
      </c>
      <c r="B250" s="53">
        <v>27326</v>
      </c>
      <c r="C250" s="53">
        <v>300</v>
      </c>
      <c r="D250" s="53" t="s">
        <v>275</v>
      </c>
      <c r="E250" s="53" t="s">
        <v>6331</v>
      </c>
      <c r="F250" s="53" t="s">
        <v>3784</v>
      </c>
      <c r="G250" s="53" t="s">
        <v>1584</v>
      </c>
      <c r="H250" s="53" t="s">
        <v>6667</v>
      </c>
      <c r="I250" s="53">
        <v>35</v>
      </c>
      <c r="J250" s="53">
        <v>152</v>
      </c>
      <c r="K250" s="53">
        <v>32</v>
      </c>
      <c r="L250" s="53">
        <v>35</v>
      </c>
      <c r="M250" s="53">
        <v>152</v>
      </c>
      <c r="N250" s="53">
        <v>32</v>
      </c>
      <c r="O250" s="53" t="s">
        <v>72</v>
      </c>
      <c r="P250" s="53" t="s">
        <v>73</v>
      </c>
      <c r="Q250" s="53" t="s">
        <v>84</v>
      </c>
      <c r="R250" s="53" t="s">
        <v>3781</v>
      </c>
      <c r="S250" s="52" t="s">
        <v>6666</v>
      </c>
      <c r="T250" s="53" t="s">
        <v>1585</v>
      </c>
      <c r="U250" s="53" t="s">
        <v>55</v>
      </c>
      <c r="V250" s="53" t="s">
        <v>6665</v>
      </c>
      <c r="X250" s="53" t="s">
        <v>136</v>
      </c>
      <c r="Y250" s="53" t="s">
        <v>3778</v>
      </c>
      <c r="Z250" s="53">
        <v>4620017602699</v>
      </c>
      <c r="AA250" s="53" t="s">
        <v>56</v>
      </c>
      <c r="AB250" s="53">
        <v>29.7</v>
      </c>
      <c r="AC250" s="53">
        <v>0.23863999999999999</v>
      </c>
      <c r="AD250" s="53" t="s">
        <v>3776</v>
      </c>
      <c r="AE250" s="53" t="s">
        <v>3775</v>
      </c>
      <c r="AF250" s="53" t="s">
        <v>57</v>
      </c>
      <c r="AG250" s="53" t="s">
        <v>3774</v>
      </c>
      <c r="AH250" s="53" t="s">
        <v>58</v>
      </c>
      <c r="AI250" s="53" t="s">
        <v>3773</v>
      </c>
      <c r="AJ250" s="53" t="s">
        <v>1586</v>
      </c>
      <c r="AK250" s="53" t="s">
        <v>1586</v>
      </c>
      <c r="AL250" s="53" t="s">
        <v>76</v>
      </c>
      <c r="AM250" s="53" t="s">
        <v>5209</v>
      </c>
      <c r="AN250" s="52" t="s">
        <v>1587</v>
      </c>
      <c r="AO250" s="52" t="s">
        <v>6664</v>
      </c>
      <c r="AY250" s="53" t="s">
        <v>60</v>
      </c>
      <c r="AZ250" s="53" t="s">
        <v>3769</v>
      </c>
      <c r="BA250" s="53" t="s">
        <v>704</v>
      </c>
      <c r="BB250" s="53" t="s">
        <v>3768</v>
      </c>
      <c r="BC250" s="53" t="s">
        <v>62</v>
      </c>
      <c r="BD250" s="53" t="s">
        <v>3767</v>
      </c>
      <c r="BE250" s="53" t="s">
        <v>76</v>
      </c>
      <c r="BF250" s="53" t="s">
        <v>5209</v>
      </c>
      <c r="BG250" s="53" t="s">
        <v>64</v>
      </c>
      <c r="BH250" s="53" t="s">
        <v>3765</v>
      </c>
      <c r="BZ250" s="53" t="s">
        <v>80</v>
      </c>
      <c r="CA250" s="53" t="s">
        <v>80</v>
      </c>
      <c r="CJ250" s="52" t="s">
        <v>1589</v>
      </c>
      <c r="CK250" s="52" t="s">
        <v>6663</v>
      </c>
      <c r="CL250" s="52" t="s">
        <v>6662</v>
      </c>
    </row>
    <row r="251" spans="1:91" x14ac:dyDescent="0.25">
      <c r="A251" s="53">
        <v>312</v>
      </c>
      <c r="B251" s="53">
        <v>40528</v>
      </c>
      <c r="C251" s="53">
        <v>500</v>
      </c>
      <c r="D251" s="53" t="s">
        <v>700</v>
      </c>
      <c r="E251" s="53" t="s">
        <v>5644</v>
      </c>
      <c r="F251" s="53" t="s">
        <v>3784</v>
      </c>
      <c r="G251" s="53" t="s">
        <v>1590</v>
      </c>
      <c r="H251" s="53" t="s">
        <v>6619</v>
      </c>
      <c r="I251" s="53">
        <v>101</v>
      </c>
      <c r="J251" s="53">
        <v>54</v>
      </c>
      <c r="K251" s="53">
        <v>46</v>
      </c>
      <c r="L251" s="53">
        <v>97</v>
      </c>
      <c r="M251" s="53">
        <v>49</v>
      </c>
      <c r="N251" s="53">
        <v>45</v>
      </c>
      <c r="O251" s="53" t="s">
        <v>72</v>
      </c>
      <c r="P251" s="53" t="s">
        <v>73</v>
      </c>
      <c r="Q251" s="53" t="s">
        <v>84</v>
      </c>
      <c r="R251" s="53" t="s">
        <v>3781</v>
      </c>
      <c r="S251" s="52" t="s">
        <v>6661</v>
      </c>
      <c r="T251" s="53" t="s">
        <v>1591</v>
      </c>
      <c r="U251" s="53" t="s">
        <v>55</v>
      </c>
      <c r="V251" s="53" t="s">
        <v>6660</v>
      </c>
      <c r="X251" s="53" t="s">
        <v>165</v>
      </c>
      <c r="Y251" s="53" t="s">
        <v>3802</v>
      </c>
      <c r="Z251" s="53">
        <v>4620017602798</v>
      </c>
      <c r="AA251" s="53" t="s">
        <v>56</v>
      </c>
      <c r="AB251" s="53">
        <v>29.1</v>
      </c>
      <c r="AC251" s="53">
        <v>0.27794999999999997</v>
      </c>
      <c r="AD251" s="53" t="s">
        <v>3776</v>
      </c>
      <c r="AE251" s="53" t="s">
        <v>3775</v>
      </c>
      <c r="AF251" s="53" t="s">
        <v>57</v>
      </c>
      <c r="AG251" s="53" t="s">
        <v>3774</v>
      </c>
      <c r="AH251" s="53" t="s">
        <v>58</v>
      </c>
      <c r="AI251" s="53" t="s">
        <v>3773</v>
      </c>
      <c r="AJ251" s="53" t="s">
        <v>1586</v>
      </c>
      <c r="AK251" s="53" t="s">
        <v>1586</v>
      </c>
      <c r="AL251" s="53" t="s">
        <v>76</v>
      </c>
      <c r="AM251" s="53" t="s">
        <v>5209</v>
      </c>
      <c r="AN251" s="52" t="s">
        <v>1592</v>
      </c>
      <c r="AO251" s="52" t="s">
        <v>6659</v>
      </c>
      <c r="AP251" s="52" t="s">
        <v>6658</v>
      </c>
      <c r="AQ251" s="52" t="s">
        <v>6657</v>
      </c>
      <c r="AY251" s="53" t="s">
        <v>60</v>
      </c>
      <c r="AZ251" s="53" t="s">
        <v>3769</v>
      </c>
      <c r="BA251" s="53" t="s">
        <v>61</v>
      </c>
      <c r="BB251" s="53" t="s">
        <v>3800</v>
      </c>
      <c r="BC251" s="53" t="s">
        <v>62</v>
      </c>
      <c r="BD251" s="53" t="s">
        <v>3767</v>
      </c>
      <c r="BE251" s="53" t="s">
        <v>76</v>
      </c>
      <c r="BF251" s="53" t="s">
        <v>5209</v>
      </c>
      <c r="BG251" s="53" t="s">
        <v>64</v>
      </c>
      <c r="BH251" s="53" t="s">
        <v>3765</v>
      </c>
      <c r="BI251" s="53" t="s">
        <v>1596</v>
      </c>
      <c r="BJ251" s="53" t="s">
        <v>5251</v>
      </c>
      <c r="BK251" s="53">
        <v>101</v>
      </c>
      <c r="BL251" s="53">
        <v>5</v>
      </c>
      <c r="BM251" s="53">
        <v>46</v>
      </c>
      <c r="BN251" s="53">
        <v>25.7</v>
      </c>
      <c r="BO251" s="53" t="s">
        <v>170</v>
      </c>
      <c r="BP251" s="53" t="s">
        <v>3887</v>
      </c>
      <c r="BQ251" s="53" t="s">
        <v>230</v>
      </c>
      <c r="BR251" s="53" t="s">
        <v>3765</v>
      </c>
      <c r="BS251" s="52" t="s">
        <v>1597</v>
      </c>
      <c r="BT251" s="53">
        <v>0.1021</v>
      </c>
      <c r="BU251" s="53">
        <v>4640021065204</v>
      </c>
      <c r="BV251" s="53" t="s">
        <v>393</v>
      </c>
      <c r="BW251" s="53" t="s">
        <v>174</v>
      </c>
      <c r="BX251" s="53" t="s">
        <v>175</v>
      </c>
      <c r="BY251" s="53" t="s">
        <v>176</v>
      </c>
      <c r="BZ251" s="53" t="s">
        <v>80</v>
      </c>
      <c r="CA251" s="53" t="s">
        <v>80</v>
      </c>
      <c r="CG251" s="52" t="s">
        <v>6656</v>
      </c>
      <c r="CH251" s="52" t="s">
        <v>6655</v>
      </c>
      <c r="CJ251" s="52" t="s">
        <v>1598</v>
      </c>
      <c r="CK251" s="52" t="s">
        <v>6654</v>
      </c>
      <c r="CL251" s="52" t="s">
        <v>6653</v>
      </c>
      <c r="CM251" s="53" t="s">
        <v>3869</v>
      </c>
    </row>
    <row r="252" spans="1:91" x14ac:dyDescent="0.25">
      <c r="A252" s="53">
        <v>312</v>
      </c>
      <c r="B252" s="53">
        <v>48996</v>
      </c>
      <c r="C252" s="53">
        <v>500</v>
      </c>
      <c r="D252" s="53" t="s">
        <v>701</v>
      </c>
      <c r="E252" s="53" t="s">
        <v>5644</v>
      </c>
      <c r="F252" s="53" t="s">
        <v>3784</v>
      </c>
      <c r="G252" s="53" t="s">
        <v>1599</v>
      </c>
      <c r="H252" s="53" t="s">
        <v>6612</v>
      </c>
      <c r="I252" s="53">
        <v>101</v>
      </c>
      <c r="J252" s="53">
        <v>89</v>
      </c>
      <c r="K252" s="53">
        <v>46</v>
      </c>
      <c r="L252" s="53">
        <v>97</v>
      </c>
      <c r="M252" s="53">
        <v>84</v>
      </c>
      <c r="N252" s="53">
        <v>45</v>
      </c>
      <c r="O252" s="53" t="s">
        <v>72</v>
      </c>
      <c r="P252" s="53" t="s">
        <v>73</v>
      </c>
      <c r="Q252" s="53" t="s">
        <v>84</v>
      </c>
      <c r="R252" s="53" t="s">
        <v>3781</v>
      </c>
      <c r="S252" s="52" t="s">
        <v>6652</v>
      </c>
      <c r="T252" s="53" t="s">
        <v>1600</v>
      </c>
      <c r="U252" s="53" t="s">
        <v>55</v>
      </c>
      <c r="V252" s="53" t="s">
        <v>6651</v>
      </c>
      <c r="X252" s="53" t="s">
        <v>165</v>
      </c>
      <c r="Y252" s="53" t="s">
        <v>3802</v>
      </c>
      <c r="Z252" s="53">
        <v>4620017602804</v>
      </c>
      <c r="AA252" s="53" t="s">
        <v>56</v>
      </c>
      <c r="AB252" s="53">
        <v>42</v>
      </c>
      <c r="AC252" s="53">
        <v>0.40289999999999998</v>
      </c>
      <c r="AD252" s="53" t="s">
        <v>3776</v>
      </c>
      <c r="AE252" s="53" t="s">
        <v>3775</v>
      </c>
      <c r="AF252" s="53" t="s">
        <v>57</v>
      </c>
      <c r="AG252" s="53" t="s">
        <v>3774</v>
      </c>
      <c r="AH252" s="53" t="s">
        <v>58</v>
      </c>
      <c r="AI252" s="53" t="s">
        <v>3773</v>
      </c>
      <c r="AJ252" s="53" t="s">
        <v>1586</v>
      </c>
      <c r="AK252" s="53" t="s">
        <v>1586</v>
      </c>
      <c r="AL252" s="53" t="s">
        <v>76</v>
      </c>
      <c r="AM252" s="53" t="s">
        <v>5209</v>
      </c>
      <c r="AN252" s="52" t="s">
        <v>1601</v>
      </c>
      <c r="AO252" s="52" t="s">
        <v>1602</v>
      </c>
      <c r="AP252" s="52" t="s">
        <v>1603</v>
      </c>
      <c r="AY252" s="53" t="s">
        <v>131</v>
      </c>
      <c r="AZ252" s="53" t="s">
        <v>3874</v>
      </c>
      <c r="BA252" s="53" t="s">
        <v>61</v>
      </c>
      <c r="BB252" s="53" t="s">
        <v>3800</v>
      </c>
      <c r="BC252" s="53" t="s">
        <v>62</v>
      </c>
      <c r="BD252" s="53" t="s">
        <v>3767</v>
      </c>
      <c r="BE252" s="53" t="s">
        <v>76</v>
      </c>
      <c r="BF252" s="53" t="s">
        <v>5209</v>
      </c>
      <c r="BG252" s="53" t="s">
        <v>64</v>
      </c>
      <c r="BH252" s="53" t="s">
        <v>3765</v>
      </c>
      <c r="BI252" s="53" t="s">
        <v>1596</v>
      </c>
      <c r="BJ252" s="53" t="s">
        <v>5251</v>
      </c>
      <c r="BK252" s="53">
        <v>101</v>
      </c>
      <c r="BL252" s="53">
        <v>5</v>
      </c>
      <c r="BM252" s="53">
        <v>46</v>
      </c>
      <c r="BN252" s="53">
        <v>25.7</v>
      </c>
      <c r="BO252" s="53" t="s">
        <v>170</v>
      </c>
      <c r="BP252" s="53" t="s">
        <v>3887</v>
      </c>
      <c r="BQ252" s="53" t="s">
        <v>230</v>
      </c>
      <c r="BR252" s="53" t="s">
        <v>3765</v>
      </c>
      <c r="BS252" s="52" t="s">
        <v>1604</v>
      </c>
      <c r="BT252" s="53">
        <v>0.1021</v>
      </c>
      <c r="BU252" s="53">
        <v>4640021065204</v>
      </c>
      <c r="BV252" s="53" t="s">
        <v>393</v>
      </c>
      <c r="BW252" s="53" t="s">
        <v>174</v>
      </c>
      <c r="BX252" s="53" t="s">
        <v>175</v>
      </c>
      <c r="BY252" s="53" t="s">
        <v>176</v>
      </c>
      <c r="BZ252" s="53" t="s">
        <v>80</v>
      </c>
      <c r="CA252" s="53" t="s">
        <v>80</v>
      </c>
      <c r="CG252" s="52" t="s">
        <v>6650</v>
      </c>
      <c r="CH252" s="52" t="s">
        <v>6649</v>
      </c>
      <c r="CJ252" s="52" t="s">
        <v>1605</v>
      </c>
      <c r="CK252" s="52" t="s">
        <v>6648</v>
      </c>
      <c r="CL252" s="52" t="s">
        <v>6647</v>
      </c>
      <c r="CM252" s="53" t="s">
        <v>3869</v>
      </c>
    </row>
    <row r="253" spans="1:91" x14ac:dyDescent="0.25">
      <c r="A253" s="53">
        <v>312</v>
      </c>
      <c r="B253" s="53">
        <v>29347</v>
      </c>
      <c r="C253" s="53">
        <v>500</v>
      </c>
      <c r="D253" s="53" t="s">
        <v>386</v>
      </c>
      <c r="E253" s="53" t="s">
        <v>5611</v>
      </c>
      <c r="F253" s="53" t="s">
        <v>3784</v>
      </c>
      <c r="G253" s="53" t="s">
        <v>1590</v>
      </c>
      <c r="H253" s="53" t="s">
        <v>6619</v>
      </c>
      <c r="I253" s="53">
        <v>61</v>
      </c>
      <c r="J253" s="53">
        <v>55</v>
      </c>
      <c r="K253" s="53">
        <v>41</v>
      </c>
      <c r="L253" s="53">
        <v>56</v>
      </c>
      <c r="M253" s="53">
        <v>50</v>
      </c>
      <c r="N253" s="53">
        <v>40</v>
      </c>
      <c r="O253" s="53" t="s">
        <v>72</v>
      </c>
      <c r="P253" s="53" t="s">
        <v>73</v>
      </c>
      <c r="Q253" s="53" t="s">
        <v>84</v>
      </c>
      <c r="R253" s="53" t="s">
        <v>3781</v>
      </c>
      <c r="S253" s="52" t="s">
        <v>6646</v>
      </c>
      <c r="T253" s="53" t="s">
        <v>1606</v>
      </c>
      <c r="U253" s="53" t="s">
        <v>55</v>
      </c>
      <c r="V253" s="53" t="s">
        <v>6645</v>
      </c>
      <c r="X253" s="53" t="s">
        <v>165</v>
      </c>
      <c r="Y253" s="53" t="s">
        <v>3802</v>
      </c>
      <c r="Z253" s="53">
        <v>4620017602705</v>
      </c>
      <c r="AA253" s="53" t="s">
        <v>56</v>
      </c>
      <c r="AB253" s="53">
        <v>18.7</v>
      </c>
      <c r="AC253" s="53">
        <v>0.15345</v>
      </c>
      <c r="AD253" s="53" t="s">
        <v>3776</v>
      </c>
      <c r="AE253" s="53" t="s">
        <v>3775</v>
      </c>
      <c r="AF253" s="53" t="s">
        <v>57</v>
      </c>
      <c r="AG253" s="53" t="s">
        <v>3774</v>
      </c>
      <c r="AH253" s="53" t="s">
        <v>58</v>
      </c>
      <c r="AI253" s="53" t="s">
        <v>3773</v>
      </c>
      <c r="AJ253" s="53" t="s">
        <v>1586</v>
      </c>
      <c r="AK253" s="53" t="s">
        <v>1586</v>
      </c>
      <c r="AL253" s="53" t="s">
        <v>76</v>
      </c>
      <c r="AM253" s="53" t="s">
        <v>5209</v>
      </c>
      <c r="AN253" s="52" t="s">
        <v>1607</v>
      </c>
      <c r="AO253" s="52" t="s">
        <v>6644</v>
      </c>
      <c r="AP253" s="52" t="s">
        <v>6643</v>
      </c>
      <c r="AQ253" s="52" t="s">
        <v>6642</v>
      </c>
      <c r="AY253" s="53" t="s">
        <v>60</v>
      </c>
      <c r="AZ253" s="53" t="s">
        <v>3769</v>
      </c>
      <c r="BA253" s="53" t="s">
        <v>112</v>
      </c>
      <c r="BB253" s="53" t="s">
        <v>3853</v>
      </c>
      <c r="BC253" s="53" t="s">
        <v>62</v>
      </c>
      <c r="BD253" s="53" t="s">
        <v>3767</v>
      </c>
      <c r="BE253" s="53" t="s">
        <v>76</v>
      </c>
      <c r="BF253" s="53" t="s">
        <v>5209</v>
      </c>
      <c r="BG253" s="53" t="s">
        <v>64</v>
      </c>
      <c r="BH253" s="53" t="s">
        <v>3765</v>
      </c>
      <c r="BI253" s="53" t="s">
        <v>484</v>
      </c>
      <c r="BJ253" s="53" t="s">
        <v>6549</v>
      </c>
      <c r="BK253" s="53">
        <v>61</v>
      </c>
      <c r="BL253" s="53">
        <v>5</v>
      </c>
      <c r="BM253" s="53">
        <v>41</v>
      </c>
      <c r="BN253" s="53">
        <v>13.5</v>
      </c>
      <c r="BO253" s="53" t="s">
        <v>170</v>
      </c>
      <c r="BP253" s="53" t="s">
        <v>3887</v>
      </c>
      <c r="BQ253" s="53" t="s">
        <v>230</v>
      </c>
      <c r="BR253" s="53" t="s">
        <v>3765</v>
      </c>
      <c r="BS253" s="52" t="s">
        <v>1610</v>
      </c>
      <c r="BT253" s="53">
        <v>5.4600000000000003E-2</v>
      </c>
      <c r="BU253" s="53">
        <v>4640021060773</v>
      </c>
      <c r="BV253" s="53" t="s">
        <v>393</v>
      </c>
      <c r="BW253" s="53" t="s">
        <v>174</v>
      </c>
      <c r="BX253" s="53" t="s">
        <v>175</v>
      </c>
      <c r="BY253" s="53" t="s">
        <v>176</v>
      </c>
      <c r="BZ253" s="53" t="s">
        <v>80</v>
      </c>
      <c r="CA253" s="53" t="s">
        <v>80</v>
      </c>
      <c r="CG253" s="52" t="s">
        <v>6641</v>
      </c>
      <c r="CH253" s="52" t="s">
        <v>6640</v>
      </c>
      <c r="CJ253" s="52" t="s">
        <v>1611</v>
      </c>
      <c r="CK253" s="52" t="s">
        <v>6639</v>
      </c>
      <c r="CL253" s="52" t="s">
        <v>6638</v>
      </c>
      <c r="CM253" s="53" t="s">
        <v>3869</v>
      </c>
    </row>
    <row r="254" spans="1:91" x14ac:dyDescent="0.25">
      <c r="A254" s="53">
        <v>312</v>
      </c>
      <c r="B254" s="53">
        <v>32872</v>
      </c>
      <c r="C254" s="53">
        <v>500</v>
      </c>
      <c r="D254" s="53" t="s">
        <v>452</v>
      </c>
      <c r="E254" s="53" t="s">
        <v>5429</v>
      </c>
      <c r="F254" s="53" t="s">
        <v>3784</v>
      </c>
      <c r="G254" s="53" t="s">
        <v>1590</v>
      </c>
      <c r="H254" s="53" t="s">
        <v>6619</v>
      </c>
      <c r="I254" s="53">
        <v>71</v>
      </c>
      <c r="J254" s="53">
        <v>54</v>
      </c>
      <c r="K254" s="53">
        <v>46</v>
      </c>
      <c r="L254" s="53">
        <v>67</v>
      </c>
      <c r="M254" s="53">
        <v>49</v>
      </c>
      <c r="N254" s="53">
        <v>45</v>
      </c>
      <c r="O254" s="53" t="s">
        <v>72</v>
      </c>
      <c r="P254" s="53" t="s">
        <v>73</v>
      </c>
      <c r="Q254" s="53" t="s">
        <v>84</v>
      </c>
      <c r="R254" s="53" t="s">
        <v>3781</v>
      </c>
      <c r="S254" s="52" t="s">
        <v>6637</v>
      </c>
      <c r="T254" s="53" t="s">
        <v>1612</v>
      </c>
      <c r="U254" s="53" t="s">
        <v>55</v>
      </c>
      <c r="V254" s="53" t="s">
        <v>6636</v>
      </c>
      <c r="X254" s="53" t="s">
        <v>165</v>
      </c>
      <c r="Y254" s="53" t="s">
        <v>3802</v>
      </c>
      <c r="Z254" s="53">
        <v>4620017602712</v>
      </c>
      <c r="AA254" s="53" t="s">
        <v>56</v>
      </c>
      <c r="AB254" s="53">
        <v>22.3</v>
      </c>
      <c r="AC254" s="53">
        <v>0.19439999999999999</v>
      </c>
      <c r="AD254" s="53" t="s">
        <v>3776</v>
      </c>
      <c r="AE254" s="53" t="s">
        <v>3775</v>
      </c>
      <c r="AF254" s="53" t="s">
        <v>57</v>
      </c>
      <c r="AG254" s="53" t="s">
        <v>3774</v>
      </c>
      <c r="AH254" s="53" t="s">
        <v>58</v>
      </c>
      <c r="AI254" s="53" t="s">
        <v>3773</v>
      </c>
      <c r="AJ254" s="53" t="s">
        <v>1586</v>
      </c>
      <c r="AK254" s="53" t="s">
        <v>1586</v>
      </c>
      <c r="AL254" s="53" t="s">
        <v>76</v>
      </c>
      <c r="AM254" s="53" t="s">
        <v>5209</v>
      </c>
      <c r="AN254" s="52" t="s">
        <v>1613</v>
      </c>
      <c r="AO254" s="52" t="s">
        <v>6635</v>
      </c>
      <c r="AP254" s="52" t="s">
        <v>6634</v>
      </c>
      <c r="AQ254" s="52" t="s">
        <v>6633</v>
      </c>
      <c r="AR254" s="52" t="s">
        <v>6632</v>
      </c>
      <c r="AY254" s="53" t="s">
        <v>60</v>
      </c>
      <c r="AZ254" s="53" t="s">
        <v>3769</v>
      </c>
      <c r="BA254" s="53" t="s">
        <v>79</v>
      </c>
      <c r="BB254" s="53" t="s">
        <v>3835</v>
      </c>
      <c r="BC254" s="53" t="s">
        <v>62</v>
      </c>
      <c r="BD254" s="53" t="s">
        <v>3767</v>
      </c>
      <c r="BE254" s="53" t="s">
        <v>76</v>
      </c>
      <c r="BF254" s="53" t="s">
        <v>5209</v>
      </c>
      <c r="BG254" s="53" t="s">
        <v>64</v>
      </c>
      <c r="BH254" s="53" t="s">
        <v>3765</v>
      </c>
      <c r="BI254" s="53" t="s">
        <v>492</v>
      </c>
      <c r="BJ254" s="53" t="s">
        <v>6537</v>
      </c>
      <c r="BK254" s="53">
        <v>71</v>
      </c>
      <c r="BL254" s="53">
        <v>5</v>
      </c>
      <c r="BM254" s="53">
        <v>46</v>
      </c>
      <c r="BN254" s="53">
        <v>17.5</v>
      </c>
      <c r="BO254" s="53" t="s">
        <v>170</v>
      </c>
      <c r="BP254" s="53" t="s">
        <v>3887</v>
      </c>
      <c r="BQ254" s="53" t="s">
        <v>230</v>
      </c>
      <c r="BR254" s="53" t="s">
        <v>3765</v>
      </c>
      <c r="BS254" s="52" t="s">
        <v>1617</v>
      </c>
      <c r="BT254" s="53">
        <v>6.7699999999999996E-2</v>
      </c>
      <c r="BU254" s="53">
        <v>4620008197746</v>
      </c>
      <c r="BV254" s="53" t="s">
        <v>393</v>
      </c>
      <c r="BW254" s="53" t="s">
        <v>174</v>
      </c>
      <c r="BX254" s="53" t="s">
        <v>175</v>
      </c>
      <c r="BY254" s="53" t="s">
        <v>176</v>
      </c>
      <c r="BZ254" s="53" t="s">
        <v>80</v>
      </c>
      <c r="CA254" s="53" t="s">
        <v>80</v>
      </c>
      <c r="CG254" s="52" t="s">
        <v>6631</v>
      </c>
      <c r="CH254" s="52" t="s">
        <v>6630</v>
      </c>
      <c r="CJ254" s="52" t="s">
        <v>1618</v>
      </c>
      <c r="CK254" s="52" t="s">
        <v>6629</v>
      </c>
      <c r="CL254" s="52" t="s">
        <v>6628</v>
      </c>
      <c r="CM254" s="53" t="s">
        <v>3869</v>
      </c>
    </row>
    <row r="255" spans="1:91" x14ac:dyDescent="0.25">
      <c r="A255" s="53">
        <v>312</v>
      </c>
      <c r="B255" s="53">
        <v>40367</v>
      </c>
      <c r="C255" s="53">
        <v>500</v>
      </c>
      <c r="D255" s="53" t="s">
        <v>495</v>
      </c>
      <c r="E255" s="53" t="s">
        <v>5429</v>
      </c>
      <c r="F255" s="53" t="s">
        <v>3784</v>
      </c>
      <c r="G255" s="53" t="s">
        <v>1599</v>
      </c>
      <c r="H255" s="53" t="s">
        <v>6612</v>
      </c>
      <c r="I255" s="53">
        <v>71</v>
      </c>
      <c r="J255" s="53">
        <v>89</v>
      </c>
      <c r="K255" s="53">
        <v>46</v>
      </c>
      <c r="L255" s="53">
        <v>67</v>
      </c>
      <c r="M255" s="53">
        <v>84</v>
      </c>
      <c r="N255" s="53">
        <v>45</v>
      </c>
      <c r="O255" s="53" t="s">
        <v>72</v>
      </c>
      <c r="P255" s="53" t="s">
        <v>73</v>
      </c>
      <c r="Q255" s="53" t="s">
        <v>84</v>
      </c>
      <c r="R255" s="53" t="s">
        <v>3781</v>
      </c>
      <c r="S255" s="52" t="s">
        <v>6627</v>
      </c>
      <c r="T255" s="53" t="s">
        <v>1619</v>
      </c>
      <c r="U255" s="53" t="s">
        <v>55</v>
      </c>
      <c r="V255" s="53" t="s">
        <v>6626</v>
      </c>
      <c r="X255" s="53" t="s">
        <v>165</v>
      </c>
      <c r="Y255" s="53" t="s">
        <v>3802</v>
      </c>
      <c r="Z255" s="53">
        <v>4620017602729</v>
      </c>
      <c r="AA255" s="53" t="s">
        <v>56</v>
      </c>
      <c r="AB255" s="53">
        <v>31.5</v>
      </c>
      <c r="AC255" s="53">
        <v>0.28079999999999999</v>
      </c>
      <c r="AD255" s="53" t="s">
        <v>3776</v>
      </c>
      <c r="AE255" s="53" t="s">
        <v>3775</v>
      </c>
      <c r="AF255" s="53" t="s">
        <v>57</v>
      </c>
      <c r="AG255" s="53" t="s">
        <v>3774</v>
      </c>
      <c r="AH255" s="53" t="s">
        <v>58</v>
      </c>
      <c r="AI255" s="53" t="s">
        <v>3773</v>
      </c>
      <c r="AJ255" s="53" t="s">
        <v>1586</v>
      </c>
      <c r="AK255" s="53" t="s">
        <v>1586</v>
      </c>
      <c r="AL255" s="53" t="s">
        <v>76</v>
      </c>
      <c r="AM255" s="53" t="s">
        <v>5209</v>
      </c>
      <c r="AN255" s="52" t="s">
        <v>1620</v>
      </c>
      <c r="AO255" s="52" t="s">
        <v>6625</v>
      </c>
      <c r="AP255" s="52" t="s">
        <v>6624</v>
      </c>
      <c r="AY255" s="53" t="s">
        <v>131</v>
      </c>
      <c r="AZ255" s="53" t="s">
        <v>3874</v>
      </c>
      <c r="BA255" s="53" t="s">
        <v>79</v>
      </c>
      <c r="BB255" s="53" t="s">
        <v>3835</v>
      </c>
      <c r="BC255" s="53" t="s">
        <v>62</v>
      </c>
      <c r="BD255" s="53" t="s">
        <v>3767</v>
      </c>
      <c r="BE255" s="53" t="s">
        <v>76</v>
      </c>
      <c r="BF255" s="53" t="s">
        <v>5209</v>
      </c>
      <c r="BG255" s="53" t="s">
        <v>64</v>
      </c>
      <c r="BH255" s="53" t="s">
        <v>3765</v>
      </c>
      <c r="BI255" s="53" t="s">
        <v>492</v>
      </c>
      <c r="BJ255" s="53" t="s">
        <v>6537</v>
      </c>
      <c r="BK255" s="53">
        <v>71</v>
      </c>
      <c r="BL255" s="53">
        <v>5</v>
      </c>
      <c r="BM255" s="53">
        <v>46</v>
      </c>
      <c r="BN255" s="53">
        <v>17.5</v>
      </c>
      <c r="BO255" s="53" t="s">
        <v>170</v>
      </c>
      <c r="BP255" s="53" t="s">
        <v>3887</v>
      </c>
      <c r="BQ255" s="53" t="s">
        <v>230</v>
      </c>
      <c r="BR255" s="53" t="s">
        <v>3765</v>
      </c>
      <c r="BS255" s="52" t="s">
        <v>1624</v>
      </c>
      <c r="BT255" s="53">
        <v>6.7699999999999996E-2</v>
      </c>
      <c r="BU255" s="53">
        <v>4620008197746</v>
      </c>
      <c r="BV255" s="53" t="s">
        <v>393</v>
      </c>
      <c r="BW255" s="53" t="s">
        <v>174</v>
      </c>
      <c r="BX255" s="53" t="s">
        <v>175</v>
      </c>
      <c r="BY255" s="53" t="s">
        <v>176</v>
      </c>
      <c r="BZ255" s="53" t="s">
        <v>80</v>
      </c>
      <c r="CA255" s="53" t="s">
        <v>80</v>
      </c>
      <c r="CG255" s="52" t="s">
        <v>6623</v>
      </c>
      <c r="CH255" s="52" t="s">
        <v>6622</v>
      </c>
      <c r="CJ255" s="52" t="s">
        <v>1625</v>
      </c>
      <c r="CK255" s="52" t="s">
        <v>6621</v>
      </c>
      <c r="CL255" s="52" t="s">
        <v>6620</v>
      </c>
      <c r="CM255" s="53" t="s">
        <v>3869</v>
      </c>
    </row>
    <row r="256" spans="1:91" x14ac:dyDescent="0.25">
      <c r="A256" s="53">
        <v>312</v>
      </c>
      <c r="B256" s="53">
        <v>35046</v>
      </c>
      <c r="C256" s="53">
        <v>500</v>
      </c>
      <c r="D256" s="53" t="s">
        <v>503</v>
      </c>
      <c r="E256" s="53" t="s">
        <v>6339</v>
      </c>
      <c r="F256" s="53" t="s">
        <v>3784</v>
      </c>
      <c r="G256" s="53" t="s">
        <v>1590</v>
      </c>
      <c r="H256" s="53" t="s">
        <v>6619</v>
      </c>
      <c r="I256" s="53">
        <v>81</v>
      </c>
      <c r="J256" s="53">
        <v>54</v>
      </c>
      <c r="K256" s="53">
        <v>46</v>
      </c>
      <c r="L256" s="53">
        <v>77</v>
      </c>
      <c r="M256" s="53">
        <v>49</v>
      </c>
      <c r="N256" s="53">
        <v>45</v>
      </c>
      <c r="O256" s="53" t="s">
        <v>72</v>
      </c>
      <c r="P256" s="53" t="s">
        <v>73</v>
      </c>
      <c r="Q256" s="53" t="s">
        <v>84</v>
      </c>
      <c r="R256" s="53" t="s">
        <v>3781</v>
      </c>
      <c r="S256" s="52" t="s">
        <v>6618</v>
      </c>
      <c r="T256" s="53" t="s">
        <v>1626</v>
      </c>
      <c r="U256" s="53" t="s">
        <v>55</v>
      </c>
      <c r="V256" s="53" t="s">
        <v>6617</v>
      </c>
      <c r="X256" s="53" t="s">
        <v>165</v>
      </c>
      <c r="Y256" s="53" t="s">
        <v>3802</v>
      </c>
      <c r="Z256" s="53">
        <v>4620017602811</v>
      </c>
      <c r="AA256" s="53" t="s">
        <v>56</v>
      </c>
      <c r="AB256" s="53">
        <v>24</v>
      </c>
      <c r="AC256" s="53">
        <v>0.22345000000000001</v>
      </c>
      <c r="AD256" s="53" t="s">
        <v>3776</v>
      </c>
      <c r="AE256" s="53" t="s">
        <v>3775</v>
      </c>
      <c r="AF256" s="53" t="s">
        <v>57</v>
      </c>
      <c r="AG256" s="53" t="s">
        <v>3774</v>
      </c>
      <c r="AH256" s="53" t="s">
        <v>58</v>
      </c>
      <c r="AI256" s="53" t="s">
        <v>3773</v>
      </c>
      <c r="AJ256" s="53" t="s">
        <v>1586</v>
      </c>
      <c r="AK256" s="53" t="s">
        <v>1586</v>
      </c>
      <c r="AL256" s="53" t="s">
        <v>76</v>
      </c>
      <c r="AM256" s="53" t="s">
        <v>5209</v>
      </c>
      <c r="AN256" s="52" t="s">
        <v>1627</v>
      </c>
      <c r="AO256" s="52" t="s">
        <v>1628</v>
      </c>
      <c r="AP256" s="52" t="s">
        <v>1629</v>
      </c>
      <c r="AQ256" s="52" t="s">
        <v>1630</v>
      </c>
      <c r="AY256" s="53" t="s">
        <v>60</v>
      </c>
      <c r="AZ256" s="53" t="s">
        <v>3769</v>
      </c>
      <c r="BA256" s="53" t="s">
        <v>69</v>
      </c>
      <c r="BB256" s="53" t="s">
        <v>3889</v>
      </c>
      <c r="BC256" s="53" t="s">
        <v>62</v>
      </c>
      <c r="BD256" s="53" t="s">
        <v>3767</v>
      </c>
      <c r="BE256" s="53" t="s">
        <v>76</v>
      </c>
      <c r="BF256" s="53" t="s">
        <v>5209</v>
      </c>
      <c r="BG256" s="53" t="s">
        <v>64</v>
      </c>
      <c r="BH256" s="53" t="s">
        <v>3765</v>
      </c>
      <c r="BI256" s="53" t="s">
        <v>508</v>
      </c>
      <c r="BJ256" s="53" t="s">
        <v>6524</v>
      </c>
      <c r="BK256" s="53">
        <v>81</v>
      </c>
      <c r="BL256" s="53">
        <v>5</v>
      </c>
      <c r="BM256" s="53">
        <v>46</v>
      </c>
      <c r="BN256" s="53">
        <v>21</v>
      </c>
      <c r="BO256" s="53" t="s">
        <v>170</v>
      </c>
      <c r="BP256" s="53" t="s">
        <v>3887</v>
      </c>
      <c r="BQ256" s="53" t="s">
        <v>230</v>
      </c>
      <c r="BR256" s="53" t="s">
        <v>3765</v>
      </c>
      <c r="BS256" s="52" t="s">
        <v>1631</v>
      </c>
      <c r="BT256" s="53">
        <v>8.1299999999999997E-2</v>
      </c>
      <c r="BU256" s="53">
        <v>4640021064733</v>
      </c>
      <c r="BV256" s="53" t="s">
        <v>393</v>
      </c>
      <c r="BW256" s="53" t="s">
        <v>174</v>
      </c>
      <c r="BX256" s="53" t="s">
        <v>175</v>
      </c>
      <c r="BY256" s="53" t="s">
        <v>176</v>
      </c>
      <c r="BZ256" s="53" t="s">
        <v>80</v>
      </c>
      <c r="CA256" s="53" t="s">
        <v>80</v>
      </c>
      <c r="CG256" s="52" t="s">
        <v>6616</v>
      </c>
      <c r="CH256" s="52" t="s">
        <v>6615</v>
      </c>
      <c r="CJ256" s="52" t="s">
        <v>1632</v>
      </c>
      <c r="CK256" s="52" t="s">
        <v>6614</v>
      </c>
      <c r="CL256" s="52" t="s">
        <v>6613</v>
      </c>
      <c r="CM256" s="53" t="s">
        <v>3869</v>
      </c>
    </row>
    <row r="257" spans="1:91" x14ac:dyDescent="0.25">
      <c r="A257" s="53">
        <v>312</v>
      </c>
      <c r="B257" s="53">
        <v>42943</v>
      </c>
      <c r="C257" s="53">
        <v>500</v>
      </c>
      <c r="D257" s="53" t="s">
        <v>511</v>
      </c>
      <c r="E257" s="53" t="s">
        <v>6339</v>
      </c>
      <c r="F257" s="53" t="s">
        <v>3784</v>
      </c>
      <c r="G257" s="53" t="s">
        <v>1599</v>
      </c>
      <c r="H257" s="53" t="s">
        <v>6612</v>
      </c>
      <c r="I257" s="53">
        <v>81</v>
      </c>
      <c r="J257" s="53">
        <v>89</v>
      </c>
      <c r="K257" s="53">
        <v>46</v>
      </c>
      <c r="L257" s="53">
        <v>77</v>
      </c>
      <c r="M257" s="53">
        <v>84</v>
      </c>
      <c r="N257" s="53">
        <v>45</v>
      </c>
      <c r="O257" s="53" t="s">
        <v>72</v>
      </c>
      <c r="P257" s="53" t="s">
        <v>73</v>
      </c>
      <c r="Q257" s="53" t="s">
        <v>84</v>
      </c>
      <c r="R257" s="53" t="s">
        <v>3781</v>
      </c>
      <c r="S257" s="52" t="s">
        <v>6611</v>
      </c>
      <c r="T257" s="53" t="s">
        <v>1633</v>
      </c>
      <c r="U257" s="53" t="s">
        <v>55</v>
      </c>
      <c r="V257" s="53" t="s">
        <v>6610</v>
      </c>
      <c r="X257" s="53" t="s">
        <v>165</v>
      </c>
      <c r="Y257" s="53" t="s">
        <v>3802</v>
      </c>
      <c r="Z257" s="53">
        <v>4620017602828</v>
      </c>
      <c r="AA257" s="53" t="s">
        <v>56</v>
      </c>
      <c r="AB257" s="53">
        <v>35</v>
      </c>
      <c r="AC257" s="53">
        <v>0.32390000000000002</v>
      </c>
      <c r="AD257" s="53" t="s">
        <v>3776</v>
      </c>
      <c r="AE257" s="53" t="s">
        <v>3775</v>
      </c>
      <c r="AF257" s="53" t="s">
        <v>57</v>
      </c>
      <c r="AG257" s="53" t="s">
        <v>3774</v>
      </c>
      <c r="AH257" s="53" t="s">
        <v>58</v>
      </c>
      <c r="AI257" s="53" t="s">
        <v>3773</v>
      </c>
      <c r="AJ257" s="53" t="s">
        <v>1586</v>
      </c>
      <c r="AK257" s="53" t="s">
        <v>1586</v>
      </c>
      <c r="AL257" s="53" t="s">
        <v>76</v>
      </c>
      <c r="AM257" s="53" t="s">
        <v>5209</v>
      </c>
      <c r="AN257" s="52" t="s">
        <v>1634</v>
      </c>
      <c r="AO257" s="52" t="s">
        <v>1635</v>
      </c>
      <c r="AP257" s="52" t="s">
        <v>1636</v>
      </c>
      <c r="AQ257" s="52" t="s">
        <v>1637</v>
      </c>
      <c r="AY257" s="53" t="s">
        <v>131</v>
      </c>
      <c r="AZ257" s="53" t="s">
        <v>3874</v>
      </c>
      <c r="BA257" s="53" t="s">
        <v>69</v>
      </c>
      <c r="BB257" s="53" t="s">
        <v>3889</v>
      </c>
      <c r="BC257" s="53" t="s">
        <v>62</v>
      </c>
      <c r="BD257" s="53" t="s">
        <v>3767</v>
      </c>
      <c r="BE257" s="53" t="s">
        <v>76</v>
      </c>
      <c r="BF257" s="53" t="s">
        <v>5209</v>
      </c>
      <c r="BG257" s="53" t="s">
        <v>64</v>
      </c>
      <c r="BH257" s="53" t="s">
        <v>3765</v>
      </c>
      <c r="BI257" s="53" t="s">
        <v>508</v>
      </c>
      <c r="BJ257" s="53" t="s">
        <v>6524</v>
      </c>
      <c r="BK257" s="53">
        <v>81</v>
      </c>
      <c r="BL257" s="53">
        <v>5</v>
      </c>
      <c r="BM257" s="53">
        <v>46</v>
      </c>
      <c r="BN257" s="53">
        <v>21</v>
      </c>
      <c r="BO257" s="53" t="s">
        <v>170</v>
      </c>
      <c r="BP257" s="53" t="s">
        <v>3887</v>
      </c>
      <c r="BQ257" s="53" t="s">
        <v>230</v>
      </c>
      <c r="BR257" s="53" t="s">
        <v>3765</v>
      </c>
      <c r="BS257" s="52" t="s">
        <v>1638</v>
      </c>
      <c r="BT257" s="53">
        <v>8.1299999999999997E-2</v>
      </c>
      <c r="BU257" s="53">
        <v>4640021064733</v>
      </c>
      <c r="BV257" s="53" t="s">
        <v>393</v>
      </c>
      <c r="BW257" s="53" t="s">
        <v>174</v>
      </c>
      <c r="BX257" s="53" t="s">
        <v>175</v>
      </c>
      <c r="BY257" s="53" t="s">
        <v>176</v>
      </c>
      <c r="BZ257" s="53" t="s">
        <v>80</v>
      </c>
      <c r="CA257" s="53" t="s">
        <v>80</v>
      </c>
      <c r="CG257" s="52" t="s">
        <v>6609</v>
      </c>
      <c r="CH257" s="52" t="s">
        <v>6608</v>
      </c>
      <c r="CJ257" s="52" t="s">
        <v>1639</v>
      </c>
      <c r="CK257" s="52" t="s">
        <v>6607</v>
      </c>
      <c r="CL257" s="52" t="s">
        <v>6606</v>
      </c>
      <c r="CM257" s="53" t="s">
        <v>3869</v>
      </c>
    </row>
    <row r="258" spans="1:91" ht="30" x14ac:dyDescent="0.25">
      <c r="A258" s="53">
        <v>313</v>
      </c>
      <c r="B258" s="53">
        <v>47114</v>
      </c>
      <c r="C258" s="53">
        <v>500</v>
      </c>
      <c r="D258" s="53" t="s">
        <v>700</v>
      </c>
      <c r="E258" s="53" t="s">
        <v>5644</v>
      </c>
      <c r="F258" s="53" t="s">
        <v>3784</v>
      </c>
      <c r="G258" s="53" t="s">
        <v>1640</v>
      </c>
      <c r="H258" s="53" t="s">
        <v>6583</v>
      </c>
      <c r="I258" s="53">
        <v>101</v>
      </c>
      <c r="J258" s="53">
        <v>60.7</v>
      </c>
      <c r="K258" s="53">
        <v>46</v>
      </c>
      <c r="L258" s="53">
        <v>99</v>
      </c>
      <c r="M258" s="53">
        <v>55.7</v>
      </c>
      <c r="N258" s="53">
        <v>44.2</v>
      </c>
      <c r="O258" s="53" t="s">
        <v>72</v>
      </c>
      <c r="P258" s="53" t="s">
        <v>73</v>
      </c>
      <c r="Q258" s="53" t="s">
        <v>72</v>
      </c>
      <c r="R258" s="53" t="s">
        <v>73</v>
      </c>
      <c r="S258" s="52" t="s">
        <v>6605</v>
      </c>
      <c r="T258" s="53" t="s">
        <v>1641</v>
      </c>
      <c r="U258" s="53" t="s">
        <v>55</v>
      </c>
      <c r="V258" s="53" t="s">
        <v>6604</v>
      </c>
      <c r="X258" s="53" t="s">
        <v>165</v>
      </c>
      <c r="Y258" s="53" t="s">
        <v>3802</v>
      </c>
      <c r="Z258" s="53">
        <v>4620017604327</v>
      </c>
      <c r="AA258" s="53" t="s">
        <v>56</v>
      </c>
      <c r="AB258" s="53">
        <v>25</v>
      </c>
      <c r="AC258" s="53">
        <v>0.30869999999999997</v>
      </c>
      <c r="AD258" s="53" t="s">
        <v>3776</v>
      </c>
      <c r="AE258" s="53" t="s">
        <v>3775</v>
      </c>
      <c r="AF258" s="53" t="s">
        <v>57</v>
      </c>
      <c r="AG258" s="53" t="s">
        <v>3774</v>
      </c>
      <c r="AH258" s="53" t="s">
        <v>58</v>
      </c>
      <c r="AI258" s="53" t="s">
        <v>3773</v>
      </c>
      <c r="AJ258" s="53" t="s">
        <v>1642</v>
      </c>
      <c r="AK258" s="53" t="s">
        <v>1642</v>
      </c>
      <c r="AL258" s="53" t="s">
        <v>456</v>
      </c>
      <c r="AM258" s="53" t="s">
        <v>3872</v>
      </c>
      <c r="AN258" s="52" t="s">
        <v>1643</v>
      </c>
      <c r="AO258" s="52" t="s">
        <v>6603</v>
      </c>
      <c r="AP258" s="52" t="s">
        <v>6602</v>
      </c>
      <c r="AQ258" s="52" t="s">
        <v>6601</v>
      </c>
      <c r="AY258" s="53" t="s">
        <v>60</v>
      </c>
      <c r="AZ258" s="53" t="s">
        <v>3769</v>
      </c>
      <c r="BA258" s="53" t="s">
        <v>61</v>
      </c>
      <c r="BB258" s="53" t="s">
        <v>3800</v>
      </c>
      <c r="BC258" s="53" t="s">
        <v>62</v>
      </c>
      <c r="BD258" s="53" t="s">
        <v>3767</v>
      </c>
      <c r="BE258" s="53" t="s">
        <v>456</v>
      </c>
      <c r="BF258" s="53" t="s">
        <v>3872</v>
      </c>
      <c r="BG258" s="53" t="s">
        <v>64</v>
      </c>
      <c r="BH258" s="53" t="s">
        <v>3765</v>
      </c>
      <c r="BI258" s="53" t="s">
        <v>1596</v>
      </c>
      <c r="BJ258" s="53" t="s">
        <v>5251</v>
      </c>
      <c r="BK258" s="53">
        <v>101</v>
      </c>
      <c r="BL258" s="53">
        <v>5</v>
      </c>
      <c r="BM258" s="53">
        <v>46</v>
      </c>
      <c r="BN258" s="53">
        <v>25.7</v>
      </c>
      <c r="BO258" s="53" t="s">
        <v>170</v>
      </c>
      <c r="BP258" s="53" t="s">
        <v>3887</v>
      </c>
      <c r="BQ258" s="53" t="s">
        <v>230</v>
      </c>
      <c r="BR258" s="53" t="s">
        <v>3765</v>
      </c>
      <c r="BS258" s="52" t="s">
        <v>1647</v>
      </c>
      <c r="BT258" s="53">
        <v>0.1021</v>
      </c>
      <c r="BU258" s="53">
        <v>4640021065204</v>
      </c>
      <c r="BV258" s="53" t="s">
        <v>393</v>
      </c>
      <c r="BW258" s="53" t="s">
        <v>174</v>
      </c>
      <c r="BX258" s="53" t="s">
        <v>175</v>
      </c>
      <c r="BY258" s="53" t="s">
        <v>176</v>
      </c>
      <c r="BZ258" s="53" t="s">
        <v>4893</v>
      </c>
      <c r="CA258" s="53" t="s">
        <v>770</v>
      </c>
      <c r="CG258" s="52" t="s">
        <v>6600</v>
      </c>
      <c r="CH258" s="52" t="s">
        <v>6599</v>
      </c>
      <c r="CJ258" s="52" t="s">
        <v>1648</v>
      </c>
      <c r="CK258" s="52" t="s">
        <v>6598</v>
      </c>
      <c r="CL258" s="52" t="s">
        <v>6597</v>
      </c>
      <c r="CM258" s="53" t="s">
        <v>3869</v>
      </c>
    </row>
    <row r="259" spans="1:91" ht="30" x14ac:dyDescent="0.25">
      <c r="A259" s="53">
        <v>313</v>
      </c>
      <c r="B259" s="53">
        <v>33953</v>
      </c>
      <c r="C259" s="53">
        <v>500</v>
      </c>
      <c r="D259" s="53" t="s">
        <v>386</v>
      </c>
      <c r="E259" s="53" t="s">
        <v>5611</v>
      </c>
      <c r="F259" s="53" t="s">
        <v>3784</v>
      </c>
      <c r="G259" s="53" t="s">
        <v>1640</v>
      </c>
      <c r="H259" s="53" t="s">
        <v>6583</v>
      </c>
      <c r="I259" s="53">
        <v>61</v>
      </c>
      <c r="J259" s="53">
        <v>60.7</v>
      </c>
      <c r="K259" s="53">
        <v>41</v>
      </c>
      <c r="L259" s="53">
        <v>58.2</v>
      </c>
      <c r="M259" s="53">
        <v>55.7</v>
      </c>
      <c r="N259" s="53">
        <v>38.4</v>
      </c>
      <c r="O259" s="53" t="s">
        <v>72</v>
      </c>
      <c r="P259" s="53" t="s">
        <v>73</v>
      </c>
      <c r="Q259" s="53" t="s">
        <v>72</v>
      </c>
      <c r="R259" s="53" t="s">
        <v>73</v>
      </c>
      <c r="S259" s="52" t="s">
        <v>6596</v>
      </c>
      <c r="T259" s="53" t="s">
        <v>1649</v>
      </c>
      <c r="U259" s="53" t="s">
        <v>55</v>
      </c>
      <c r="V259" s="53" t="s">
        <v>6595</v>
      </c>
      <c r="X259" s="53" t="s">
        <v>165</v>
      </c>
      <c r="Y259" s="53" t="s">
        <v>3802</v>
      </c>
      <c r="Z259" s="53">
        <v>4620017604334</v>
      </c>
      <c r="AA259" s="53" t="s">
        <v>56</v>
      </c>
      <c r="AB259" s="53">
        <v>18</v>
      </c>
      <c r="AC259" s="53">
        <v>0.16511999999999999</v>
      </c>
      <c r="AD259" s="53" t="s">
        <v>3776</v>
      </c>
      <c r="AE259" s="53" t="s">
        <v>3775</v>
      </c>
      <c r="AF259" s="53" t="s">
        <v>57</v>
      </c>
      <c r="AG259" s="53" t="s">
        <v>3774</v>
      </c>
      <c r="AH259" s="53" t="s">
        <v>58</v>
      </c>
      <c r="AI259" s="53" t="s">
        <v>3773</v>
      </c>
      <c r="AJ259" s="53" t="s">
        <v>1642</v>
      </c>
      <c r="AK259" s="53" t="s">
        <v>1642</v>
      </c>
      <c r="AL259" s="53" t="s">
        <v>456</v>
      </c>
      <c r="AM259" s="53" t="s">
        <v>3872</v>
      </c>
      <c r="AN259" s="52" t="s">
        <v>1650</v>
      </c>
      <c r="AO259" s="52" t="s">
        <v>6594</v>
      </c>
      <c r="AY259" s="53" t="s">
        <v>60</v>
      </c>
      <c r="AZ259" s="53" t="s">
        <v>3769</v>
      </c>
      <c r="BA259" s="53" t="s">
        <v>112</v>
      </c>
      <c r="BB259" s="53" t="s">
        <v>3853</v>
      </c>
      <c r="BC259" s="53" t="s">
        <v>62</v>
      </c>
      <c r="BD259" s="53" t="s">
        <v>3767</v>
      </c>
      <c r="BE259" s="53" t="s">
        <v>456</v>
      </c>
      <c r="BF259" s="53" t="s">
        <v>3872</v>
      </c>
      <c r="BG259" s="53" t="s">
        <v>64</v>
      </c>
      <c r="BH259" s="53" t="s">
        <v>3765</v>
      </c>
      <c r="BI259" s="53" t="s">
        <v>484</v>
      </c>
      <c r="BJ259" s="53" t="s">
        <v>6549</v>
      </c>
      <c r="BK259" s="53">
        <v>61</v>
      </c>
      <c r="BL259" s="53">
        <v>5</v>
      </c>
      <c r="BM259" s="53">
        <v>41</v>
      </c>
      <c r="BN259" s="53">
        <v>13.5</v>
      </c>
      <c r="BO259" s="53" t="s">
        <v>170</v>
      </c>
      <c r="BP259" s="53" t="s">
        <v>3887</v>
      </c>
      <c r="BQ259" s="53" t="s">
        <v>230</v>
      </c>
      <c r="BR259" s="53" t="s">
        <v>3765</v>
      </c>
      <c r="BS259" s="52" t="s">
        <v>1652</v>
      </c>
      <c r="BT259" s="53">
        <v>5.4600000000000003E-2</v>
      </c>
      <c r="BU259" s="53">
        <v>4640021060773</v>
      </c>
      <c r="BV259" s="53" t="s">
        <v>393</v>
      </c>
      <c r="BW259" s="53" t="s">
        <v>174</v>
      </c>
      <c r="BX259" s="53" t="s">
        <v>175</v>
      </c>
      <c r="BY259" s="53" t="s">
        <v>176</v>
      </c>
      <c r="BZ259" s="53" t="s">
        <v>4893</v>
      </c>
      <c r="CA259" s="53" t="s">
        <v>770</v>
      </c>
      <c r="CG259" s="52" t="s">
        <v>6593</v>
      </c>
      <c r="CH259" s="52" t="s">
        <v>6592</v>
      </c>
      <c r="CJ259" s="52" t="s">
        <v>1653</v>
      </c>
      <c r="CK259" s="52" t="s">
        <v>6591</v>
      </c>
      <c r="CL259" s="52" t="s">
        <v>6590</v>
      </c>
      <c r="CM259" s="53" t="s">
        <v>3869</v>
      </c>
    </row>
    <row r="260" spans="1:91" ht="30" x14ac:dyDescent="0.25">
      <c r="A260" s="53">
        <v>313</v>
      </c>
      <c r="B260" s="53">
        <v>38037</v>
      </c>
      <c r="C260" s="53">
        <v>500</v>
      </c>
      <c r="D260" s="53" t="s">
        <v>452</v>
      </c>
      <c r="E260" s="53" t="s">
        <v>5429</v>
      </c>
      <c r="F260" s="53" t="s">
        <v>3784</v>
      </c>
      <c r="G260" s="53" t="s">
        <v>1640</v>
      </c>
      <c r="H260" s="53" t="s">
        <v>6583</v>
      </c>
      <c r="I260" s="53">
        <v>71</v>
      </c>
      <c r="J260" s="53">
        <v>60.7</v>
      </c>
      <c r="K260" s="53">
        <v>46</v>
      </c>
      <c r="L260" s="53">
        <v>68.2</v>
      </c>
      <c r="M260" s="53">
        <v>55.7</v>
      </c>
      <c r="N260" s="53">
        <v>44.2</v>
      </c>
      <c r="O260" s="53" t="s">
        <v>72</v>
      </c>
      <c r="P260" s="53" t="s">
        <v>73</v>
      </c>
      <c r="Q260" s="53" t="s">
        <v>72</v>
      </c>
      <c r="R260" s="53" t="s">
        <v>73</v>
      </c>
      <c r="S260" s="52" t="s">
        <v>6589</v>
      </c>
      <c r="T260" s="53" t="s">
        <v>1654</v>
      </c>
      <c r="U260" s="53" t="s">
        <v>55</v>
      </c>
      <c r="V260" s="53" t="s">
        <v>6588</v>
      </c>
      <c r="X260" s="53" t="s">
        <v>165</v>
      </c>
      <c r="Y260" s="53" t="s">
        <v>3802</v>
      </c>
      <c r="Z260" s="53">
        <v>4620017604341</v>
      </c>
      <c r="AA260" s="53" t="s">
        <v>56</v>
      </c>
      <c r="AB260" s="53">
        <v>21</v>
      </c>
      <c r="AC260" s="53">
        <v>0.21756</v>
      </c>
      <c r="AD260" s="53" t="s">
        <v>3776</v>
      </c>
      <c r="AE260" s="53" t="s">
        <v>3775</v>
      </c>
      <c r="AF260" s="53" t="s">
        <v>57</v>
      </c>
      <c r="AG260" s="53" t="s">
        <v>3774</v>
      </c>
      <c r="AH260" s="53" t="s">
        <v>58</v>
      </c>
      <c r="AI260" s="53" t="s">
        <v>3773</v>
      </c>
      <c r="AJ260" s="53" t="s">
        <v>1642</v>
      </c>
      <c r="AK260" s="53" t="s">
        <v>1642</v>
      </c>
      <c r="AL260" s="53" t="s">
        <v>456</v>
      </c>
      <c r="AM260" s="53" t="s">
        <v>3872</v>
      </c>
      <c r="AN260" s="52" t="s">
        <v>1655</v>
      </c>
      <c r="AO260" s="52" t="s">
        <v>1656</v>
      </c>
      <c r="AY260" s="53" t="s">
        <v>60</v>
      </c>
      <c r="AZ260" s="53" t="s">
        <v>3769</v>
      </c>
      <c r="BA260" s="53" t="s">
        <v>79</v>
      </c>
      <c r="BB260" s="53" t="s">
        <v>3835</v>
      </c>
      <c r="BC260" s="53" t="s">
        <v>62</v>
      </c>
      <c r="BD260" s="53" t="s">
        <v>3767</v>
      </c>
      <c r="BE260" s="53" t="s">
        <v>456</v>
      </c>
      <c r="BF260" s="53" t="s">
        <v>3872</v>
      </c>
      <c r="BG260" s="53" t="s">
        <v>64</v>
      </c>
      <c r="BH260" s="53" t="s">
        <v>3765</v>
      </c>
      <c r="BI260" s="53" t="s">
        <v>492</v>
      </c>
      <c r="BJ260" s="53" t="s">
        <v>6537</v>
      </c>
      <c r="BK260" s="53">
        <v>71</v>
      </c>
      <c r="BL260" s="53">
        <v>5</v>
      </c>
      <c r="BM260" s="53">
        <v>46</v>
      </c>
      <c r="BN260" s="53">
        <v>17.5</v>
      </c>
      <c r="BO260" s="53" t="s">
        <v>170</v>
      </c>
      <c r="BP260" s="53" t="s">
        <v>3887</v>
      </c>
      <c r="BQ260" s="53" t="s">
        <v>230</v>
      </c>
      <c r="BR260" s="53" t="s">
        <v>3765</v>
      </c>
      <c r="BS260" s="52" t="s">
        <v>1657</v>
      </c>
      <c r="BT260" s="53">
        <v>6.7699999999999996E-2</v>
      </c>
      <c r="BU260" s="53">
        <v>4620008197746</v>
      </c>
      <c r="BV260" s="53" t="s">
        <v>393</v>
      </c>
      <c r="BW260" s="53" t="s">
        <v>174</v>
      </c>
      <c r="BX260" s="53" t="s">
        <v>175</v>
      </c>
      <c r="BY260" s="53" t="s">
        <v>176</v>
      </c>
      <c r="BZ260" s="53" t="s">
        <v>4893</v>
      </c>
      <c r="CA260" s="53" t="s">
        <v>770</v>
      </c>
      <c r="CG260" s="52" t="s">
        <v>6587</v>
      </c>
      <c r="CH260" s="52" t="s">
        <v>6586</v>
      </c>
      <c r="CJ260" s="52" t="s">
        <v>1658</v>
      </c>
      <c r="CK260" s="52" t="s">
        <v>6585</v>
      </c>
      <c r="CL260" s="52" t="s">
        <v>6584</v>
      </c>
      <c r="CM260" s="53" t="s">
        <v>3869</v>
      </c>
    </row>
    <row r="261" spans="1:91" ht="30" x14ac:dyDescent="0.25">
      <c r="A261" s="53">
        <v>313</v>
      </c>
      <c r="B261" s="53">
        <v>40795</v>
      </c>
      <c r="C261" s="53">
        <v>500</v>
      </c>
      <c r="D261" s="53" t="s">
        <v>503</v>
      </c>
      <c r="E261" s="53" t="s">
        <v>6339</v>
      </c>
      <c r="F261" s="53" t="s">
        <v>3784</v>
      </c>
      <c r="G261" s="53" t="s">
        <v>1640</v>
      </c>
      <c r="H261" s="53" t="s">
        <v>6583</v>
      </c>
      <c r="I261" s="53">
        <v>81</v>
      </c>
      <c r="J261" s="53">
        <v>60.7</v>
      </c>
      <c r="K261" s="53">
        <v>46</v>
      </c>
      <c r="L261" s="53">
        <v>78.8</v>
      </c>
      <c r="M261" s="53">
        <v>55.7</v>
      </c>
      <c r="N261" s="53">
        <v>44.2</v>
      </c>
      <c r="O261" s="53" t="s">
        <v>72</v>
      </c>
      <c r="P261" s="53" t="s">
        <v>73</v>
      </c>
      <c r="Q261" s="53" t="s">
        <v>72</v>
      </c>
      <c r="R261" s="53" t="s">
        <v>73</v>
      </c>
      <c r="S261" s="52" t="s">
        <v>6582</v>
      </c>
      <c r="T261" s="53" t="s">
        <v>1659</v>
      </c>
      <c r="U261" s="53" t="s">
        <v>55</v>
      </c>
      <c r="V261" s="53" t="s">
        <v>6581</v>
      </c>
      <c r="X261" s="53" t="s">
        <v>165</v>
      </c>
      <c r="Y261" s="53" t="s">
        <v>3802</v>
      </c>
      <c r="Z261" s="53">
        <v>4620017604358</v>
      </c>
      <c r="AA261" s="53" t="s">
        <v>56</v>
      </c>
      <c r="AB261" s="53">
        <v>23</v>
      </c>
      <c r="AC261" s="53">
        <v>0.252</v>
      </c>
      <c r="AD261" s="53" t="s">
        <v>3776</v>
      </c>
      <c r="AE261" s="53" t="s">
        <v>3775</v>
      </c>
      <c r="AF261" s="53" t="s">
        <v>57</v>
      </c>
      <c r="AG261" s="53" t="s">
        <v>3774</v>
      </c>
      <c r="AH261" s="53" t="s">
        <v>58</v>
      </c>
      <c r="AI261" s="53" t="s">
        <v>3773</v>
      </c>
      <c r="AJ261" s="53" t="s">
        <v>1642</v>
      </c>
      <c r="AK261" s="53" t="s">
        <v>1642</v>
      </c>
      <c r="AL261" s="53" t="s">
        <v>456</v>
      </c>
      <c r="AM261" s="53" t="s">
        <v>3872</v>
      </c>
      <c r="AN261" s="52" t="s">
        <v>1660</v>
      </c>
      <c r="AO261" s="52" t="s">
        <v>6580</v>
      </c>
      <c r="AP261" s="52" t="s">
        <v>6579</v>
      </c>
      <c r="AQ261" s="52" t="s">
        <v>6578</v>
      </c>
      <c r="AR261" s="52" t="s">
        <v>6577</v>
      </c>
      <c r="AS261" s="52" t="s">
        <v>6576</v>
      </c>
      <c r="AY261" s="53" t="s">
        <v>60</v>
      </c>
      <c r="AZ261" s="53" t="s">
        <v>3769</v>
      </c>
      <c r="BA261" s="53" t="s">
        <v>69</v>
      </c>
      <c r="BB261" s="53" t="s">
        <v>3889</v>
      </c>
      <c r="BC261" s="53" t="s">
        <v>62</v>
      </c>
      <c r="BD261" s="53" t="s">
        <v>3767</v>
      </c>
      <c r="BE261" s="53" t="s">
        <v>456</v>
      </c>
      <c r="BF261" s="53" t="s">
        <v>3872</v>
      </c>
      <c r="BG261" s="53" t="s">
        <v>64</v>
      </c>
      <c r="BH261" s="53" t="s">
        <v>3765</v>
      </c>
      <c r="BI261" s="53" t="s">
        <v>508</v>
      </c>
      <c r="BJ261" s="53" t="s">
        <v>6524</v>
      </c>
      <c r="BK261" s="53">
        <v>81</v>
      </c>
      <c r="BL261" s="53">
        <v>5</v>
      </c>
      <c r="BM261" s="53">
        <v>46</v>
      </c>
      <c r="BN261" s="53">
        <v>21</v>
      </c>
      <c r="BO261" s="53" t="s">
        <v>170</v>
      </c>
      <c r="BP261" s="53" t="s">
        <v>3887</v>
      </c>
      <c r="BQ261" s="53" t="s">
        <v>230</v>
      </c>
      <c r="BR261" s="53" t="s">
        <v>3765</v>
      </c>
      <c r="BS261" s="52" t="s">
        <v>1664</v>
      </c>
      <c r="BT261" s="53">
        <v>8.1299999999999997E-2</v>
      </c>
      <c r="BU261" s="53">
        <v>4640021064733</v>
      </c>
      <c r="BV261" s="53" t="s">
        <v>393</v>
      </c>
      <c r="BW261" s="53" t="s">
        <v>174</v>
      </c>
      <c r="BX261" s="53" t="s">
        <v>175</v>
      </c>
      <c r="BY261" s="53" t="s">
        <v>176</v>
      </c>
      <c r="BZ261" s="53" t="s">
        <v>4893</v>
      </c>
      <c r="CA261" s="53" t="s">
        <v>770</v>
      </c>
      <c r="CJ261" s="52" t="s">
        <v>1665</v>
      </c>
      <c r="CM261" s="53" t="s">
        <v>3869</v>
      </c>
    </row>
    <row r="262" spans="1:91" x14ac:dyDescent="0.25">
      <c r="A262" s="53">
        <v>313</v>
      </c>
      <c r="B262" s="53">
        <v>4368</v>
      </c>
      <c r="C262" s="53">
        <v>100</v>
      </c>
      <c r="D262" s="53" t="s">
        <v>1666</v>
      </c>
      <c r="E262" s="53" t="s">
        <v>6575</v>
      </c>
      <c r="F262" s="53" t="s">
        <v>3784</v>
      </c>
      <c r="G262" s="53" t="s">
        <v>1667</v>
      </c>
      <c r="H262" s="53" t="s">
        <v>6575</v>
      </c>
      <c r="I262" s="53">
        <v>1.8</v>
      </c>
      <c r="J262" s="53">
        <v>25</v>
      </c>
      <c r="K262" s="53">
        <v>38.200000000000003</v>
      </c>
      <c r="L262" s="53">
        <v>1.8</v>
      </c>
      <c r="M262" s="53">
        <v>25</v>
      </c>
      <c r="N262" s="53">
        <v>38.200000000000003</v>
      </c>
      <c r="S262" s="52" t="s">
        <v>6574</v>
      </c>
      <c r="T262" s="53" t="s">
        <v>1668</v>
      </c>
      <c r="U262" s="53" t="s">
        <v>55</v>
      </c>
      <c r="V262" s="53" t="s">
        <v>6573</v>
      </c>
      <c r="Z262" s="53">
        <v>4620017604372</v>
      </c>
      <c r="AA262" s="53" t="s">
        <v>56</v>
      </c>
      <c r="AB262" s="53">
        <v>2</v>
      </c>
      <c r="AC262" s="53">
        <v>7.0559999999999998E-3</v>
      </c>
      <c r="AD262" s="53" t="s">
        <v>3776</v>
      </c>
      <c r="AE262" s="53" t="s">
        <v>3775</v>
      </c>
      <c r="AF262" s="53" t="s">
        <v>57</v>
      </c>
      <c r="AG262" s="53" t="s">
        <v>3774</v>
      </c>
      <c r="AH262" s="53" t="s">
        <v>58</v>
      </c>
      <c r="AI262" s="53" t="s">
        <v>3773</v>
      </c>
      <c r="AJ262" s="53" t="s">
        <v>1642</v>
      </c>
      <c r="AK262" s="53" t="s">
        <v>1642</v>
      </c>
      <c r="AN262" s="52" t="s">
        <v>1669</v>
      </c>
      <c r="AO262" s="52" t="s">
        <v>1670</v>
      </c>
      <c r="AP262" s="52" t="s">
        <v>1671</v>
      </c>
      <c r="AQ262" s="52" t="s">
        <v>1672</v>
      </c>
      <c r="AR262" s="52" t="s">
        <v>1673</v>
      </c>
      <c r="AY262" s="53" t="s">
        <v>131</v>
      </c>
      <c r="AZ262" s="53" t="s">
        <v>3874</v>
      </c>
      <c r="BC262" s="53" t="s">
        <v>62</v>
      </c>
      <c r="BD262" s="53" t="s">
        <v>3767</v>
      </c>
      <c r="BG262" s="53" t="s">
        <v>64</v>
      </c>
      <c r="BH262" s="53" t="s">
        <v>3765</v>
      </c>
      <c r="BZ262" s="53" t="s">
        <v>5938</v>
      </c>
      <c r="CA262" s="53" t="s">
        <v>233</v>
      </c>
      <c r="CJ262" s="52" t="s">
        <v>1674</v>
      </c>
      <c r="CM262" s="53" t="s">
        <v>3869</v>
      </c>
    </row>
    <row r="263" spans="1:91" x14ac:dyDescent="0.25">
      <c r="A263" s="53">
        <v>313</v>
      </c>
      <c r="B263" s="53">
        <v>4805</v>
      </c>
      <c r="C263" s="53">
        <v>100</v>
      </c>
      <c r="D263" s="53" t="s">
        <v>1675</v>
      </c>
      <c r="E263" s="53" t="s">
        <v>6572</v>
      </c>
      <c r="F263" s="53" t="s">
        <v>3784</v>
      </c>
      <c r="G263" s="53" t="s">
        <v>1676</v>
      </c>
      <c r="H263" s="53" t="s">
        <v>6572</v>
      </c>
      <c r="I263" s="53">
        <v>1.8</v>
      </c>
      <c r="J263" s="53">
        <v>25</v>
      </c>
      <c r="K263" s="53">
        <v>44</v>
      </c>
      <c r="L263" s="53">
        <v>1.8</v>
      </c>
      <c r="M263" s="53">
        <v>25</v>
      </c>
      <c r="N263" s="53">
        <v>44</v>
      </c>
      <c r="S263" s="52" t="s">
        <v>6571</v>
      </c>
      <c r="T263" s="53" t="s">
        <v>1677</v>
      </c>
      <c r="U263" s="53" t="s">
        <v>55</v>
      </c>
      <c r="V263" s="53" t="s">
        <v>6570</v>
      </c>
      <c r="Z263" s="53">
        <v>4620017604389</v>
      </c>
      <c r="AA263" s="53" t="s">
        <v>56</v>
      </c>
      <c r="AB263" s="53">
        <v>2.2000000000000002</v>
      </c>
      <c r="AC263" s="53">
        <v>8.064E-3</v>
      </c>
      <c r="AD263" s="53" t="s">
        <v>3776</v>
      </c>
      <c r="AE263" s="53" t="s">
        <v>3775</v>
      </c>
      <c r="AF263" s="53" t="s">
        <v>57</v>
      </c>
      <c r="AG263" s="53" t="s">
        <v>3774</v>
      </c>
      <c r="AH263" s="53" t="s">
        <v>58</v>
      </c>
      <c r="AI263" s="53" t="s">
        <v>3773</v>
      </c>
      <c r="AJ263" s="53" t="s">
        <v>1642</v>
      </c>
      <c r="AK263" s="53" t="s">
        <v>1642</v>
      </c>
      <c r="AN263" s="52" t="s">
        <v>1678</v>
      </c>
      <c r="AO263" s="52" t="s">
        <v>1679</v>
      </c>
      <c r="AP263" s="52" t="s">
        <v>1680</v>
      </c>
      <c r="AQ263" s="52" t="s">
        <v>1681</v>
      </c>
      <c r="AY263" s="53" t="s">
        <v>131</v>
      </c>
      <c r="AZ263" s="53" t="s">
        <v>3874</v>
      </c>
      <c r="BC263" s="53" t="s">
        <v>62</v>
      </c>
      <c r="BD263" s="53" t="s">
        <v>3767</v>
      </c>
      <c r="BG263" s="53" t="s">
        <v>64</v>
      </c>
      <c r="BH263" s="53" t="s">
        <v>3765</v>
      </c>
      <c r="BZ263" s="53" t="s">
        <v>5938</v>
      </c>
      <c r="CA263" s="53" t="s">
        <v>233</v>
      </c>
      <c r="CJ263" s="52" t="s">
        <v>1682</v>
      </c>
      <c r="CM263" s="53" t="s">
        <v>3869</v>
      </c>
    </row>
    <row r="264" spans="1:91" ht="30" x14ac:dyDescent="0.25">
      <c r="A264" s="53">
        <v>313</v>
      </c>
      <c r="B264" s="53">
        <v>24741</v>
      </c>
      <c r="C264" s="53">
        <v>300</v>
      </c>
      <c r="D264" s="53" t="s">
        <v>841</v>
      </c>
      <c r="E264" s="53" t="s">
        <v>6331</v>
      </c>
      <c r="F264" s="53" t="s">
        <v>3784</v>
      </c>
      <c r="G264" s="53" t="s">
        <v>1683</v>
      </c>
      <c r="H264" s="53" t="s">
        <v>6569</v>
      </c>
      <c r="I264" s="53">
        <v>35</v>
      </c>
      <c r="J264" s="53">
        <v>140</v>
      </c>
      <c r="K264" s="53">
        <v>30</v>
      </c>
      <c r="L264" s="53">
        <v>35</v>
      </c>
      <c r="M264" s="53">
        <v>140</v>
      </c>
      <c r="N264" s="53">
        <v>30</v>
      </c>
      <c r="O264" s="53" t="s">
        <v>72</v>
      </c>
      <c r="P264" s="53" t="s">
        <v>73</v>
      </c>
      <c r="Q264" s="53" t="s">
        <v>72</v>
      </c>
      <c r="R264" s="53" t="s">
        <v>73</v>
      </c>
      <c r="S264" s="52" t="s">
        <v>6568</v>
      </c>
      <c r="T264" s="53" t="s">
        <v>1684</v>
      </c>
      <c r="U264" s="53" t="s">
        <v>55</v>
      </c>
      <c r="V264" s="53" t="s">
        <v>6567</v>
      </c>
      <c r="X264" s="53" t="s">
        <v>136</v>
      </c>
      <c r="Y264" s="53" t="s">
        <v>3778</v>
      </c>
      <c r="Z264" s="53">
        <v>4620017604365</v>
      </c>
      <c r="AA264" s="53" t="s">
        <v>56</v>
      </c>
      <c r="AB264" s="53">
        <v>24</v>
      </c>
      <c r="AC264" s="53">
        <v>0.20580000000000001</v>
      </c>
      <c r="AD264" s="53" t="s">
        <v>3776</v>
      </c>
      <c r="AE264" s="53" t="s">
        <v>3775</v>
      </c>
      <c r="AF264" s="53" t="s">
        <v>57</v>
      </c>
      <c r="AG264" s="53" t="s">
        <v>3774</v>
      </c>
      <c r="AH264" s="53" t="s">
        <v>58</v>
      </c>
      <c r="AI264" s="53" t="s">
        <v>3773</v>
      </c>
      <c r="AJ264" s="53" t="s">
        <v>1642</v>
      </c>
      <c r="AK264" s="53" t="s">
        <v>1642</v>
      </c>
      <c r="AL264" s="53" t="s">
        <v>456</v>
      </c>
      <c r="AM264" s="53" t="s">
        <v>3872</v>
      </c>
      <c r="AN264" s="52" t="s">
        <v>1685</v>
      </c>
      <c r="AO264" s="52" t="s">
        <v>6566</v>
      </c>
      <c r="AP264" s="52" t="s">
        <v>6565</v>
      </c>
      <c r="AQ264" s="52" t="s">
        <v>6564</v>
      </c>
      <c r="AY264" s="53" t="s">
        <v>60</v>
      </c>
      <c r="AZ264" s="53" t="s">
        <v>3769</v>
      </c>
      <c r="BA264" s="53" t="s">
        <v>704</v>
      </c>
      <c r="BB264" s="53" t="s">
        <v>3768</v>
      </c>
      <c r="BC264" s="53" t="s">
        <v>62</v>
      </c>
      <c r="BD264" s="53" t="s">
        <v>3767</v>
      </c>
      <c r="BE264" s="53" t="s">
        <v>456</v>
      </c>
      <c r="BF264" s="53" t="s">
        <v>3872</v>
      </c>
      <c r="BG264" s="53" t="s">
        <v>64</v>
      </c>
      <c r="BH264" s="53" t="s">
        <v>3765</v>
      </c>
      <c r="BZ264" s="53" t="s">
        <v>4893</v>
      </c>
      <c r="CA264" s="53" t="s">
        <v>770</v>
      </c>
      <c r="CJ264" s="52" t="s">
        <v>1688</v>
      </c>
      <c r="CK264" s="52" t="s">
        <v>6563</v>
      </c>
      <c r="CL264" s="52" t="s">
        <v>6562</v>
      </c>
      <c r="CM264" s="53" t="s">
        <v>3869</v>
      </c>
    </row>
    <row r="265" spans="1:91" ht="30" x14ac:dyDescent="0.25">
      <c r="A265" s="53">
        <v>313</v>
      </c>
      <c r="B265" s="53">
        <v>51919</v>
      </c>
      <c r="C265" s="53">
        <v>500</v>
      </c>
      <c r="D265" s="53" t="s">
        <v>1689</v>
      </c>
      <c r="E265" s="53" t="s">
        <v>6561</v>
      </c>
      <c r="F265" s="53" t="s">
        <v>3784</v>
      </c>
      <c r="G265" s="53" t="s">
        <v>1690</v>
      </c>
      <c r="H265" s="53" t="s">
        <v>6532</v>
      </c>
      <c r="I265" s="53">
        <v>101</v>
      </c>
      <c r="J265" s="53">
        <v>85.7</v>
      </c>
      <c r="K265" s="53">
        <v>46</v>
      </c>
      <c r="L265" s="53">
        <v>99</v>
      </c>
      <c r="M265" s="53">
        <v>80.7</v>
      </c>
      <c r="N265" s="53">
        <v>44.2</v>
      </c>
      <c r="O265" s="53" t="s">
        <v>72</v>
      </c>
      <c r="P265" s="53" t="s">
        <v>73</v>
      </c>
      <c r="Q265" s="53" t="s">
        <v>72</v>
      </c>
      <c r="R265" s="53" t="s">
        <v>73</v>
      </c>
      <c r="S265" s="52" t="s">
        <v>6560</v>
      </c>
      <c r="T265" s="53" t="s">
        <v>1691</v>
      </c>
      <c r="U265" s="53" t="s">
        <v>55</v>
      </c>
      <c r="X265" s="53" t="s">
        <v>165</v>
      </c>
      <c r="Y265" s="53" t="s">
        <v>3802</v>
      </c>
      <c r="Z265" s="53" t="s">
        <v>1692</v>
      </c>
      <c r="AA265" s="53" t="s">
        <v>56</v>
      </c>
      <c r="AB265" s="53">
        <v>25</v>
      </c>
      <c r="AC265" s="53">
        <v>0.31676399999999999</v>
      </c>
      <c r="AD265" s="53" t="s">
        <v>3776</v>
      </c>
      <c r="AE265" s="53" t="s">
        <v>3775</v>
      </c>
      <c r="AF265" s="53" t="s">
        <v>57</v>
      </c>
      <c r="AG265" s="53" t="s">
        <v>3774</v>
      </c>
      <c r="AH265" s="53" t="s">
        <v>58</v>
      </c>
      <c r="AI265" s="53" t="s">
        <v>3773</v>
      </c>
      <c r="AJ265" s="53" t="s">
        <v>1642</v>
      </c>
      <c r="AK265" s="53" t="s">
        <v>1642</v>
      </c>
      <c r="AL265" s="53" t="s">
        <v>456</v>
      </c>
      <c r="AM265" s="53" t="s">
        <v>3872</v>
      </c>
      <c r="AN265" s="52" t="s">
        <v>1693</v>
      </c>
      <c r="AO265" s="52" t="s">
        <v>6559</v>
      </c>
      <c r="AP265" s="52" t="s">
        <v>6558</v>
      </c>
      <c r="AQ265" s="52" t="s">
        <v>1696</v>
      </c>
      <c r="AR265" s="52" t="s">
        <v>6557</v>
      </c>
      <c r="AY265" s="53" t="s">
        <v>131</v>
      </c>
      <c r="AZ265" s="53" t="s">
        <v>3874</v>
      </c>
      <c r="BA265" s="53" t="s">
        <v>61</v>
      </c>
      <c r="BB265" s="53" t="s">
        <v>3800</v>
      </c>
      <c r="BC265" s="53" t="s">
        <v>62</v>
      </c>
      <c r="BD265" s="53" t="s">
        <v>3767</v>
      </c>
      <c r="BE265" s="53" t="s">
        <v>456</v>
      </c>
      <c r="BF265" s="53" t="s">
        <v>3872</v>
      </c>
      <c r="BG265" s="53" t="s">
        <v>64</v>
      </c>
      <c r="BH265" s="53" t="s">
        <v>3765</v>
      </c>
      <c r="BI265" s="53" t="s">
        <v>1596</v>
      </c>
      <c r="BJ265" s="53" t="s">
        <v>5251</v>
      </c>
      <c r="BK265" s="53">
        <v>101</v>
      </c>
      <c r="BL265" s="53">
        <v>5</v>
      </c>
      <c r="BM265" s="53">
        <v>46</v>
      </c>
      <c r="BN265" s="53">
        <v>25.7</v>
      </c>
      <c r="BO265" s="53" t="s">
        <v>170</v>
      </c>
      <c r="BP265" s="53" t="s">
        <v>3887</v>
      </c>
      <c r="BQ265" s="53" t="s">
        <v>230</v>
      </c>
      <c r="BR265" s="53" t="s">
        <v>3765</v>
      </c>
      <c r="BS265" s="52" t="s">
        <v>1697</v>
      </c>
      <c r="BT265" s="53">
        <v>0.1021</v>
      </c>
      <c r="BU265" s="53">
        <v>4640021065204</v>
      </c>
      <c r="BV265" s="53" t="s">
        <v>393</v>
      </c>
      <c r="BW265" s="53" t="s">
        <v>174</v>
      </c>
      <c r="BX265" s="53" t="s">
        <v>175</v>
      </c>
      <c r="BY265" s="53" t="s">
        <v>176</v>
      </c>
      <c r="BZ265" s="53" t="s">
        <v>4893</v>
      </c>
      <c r="CA265" s="53" t="s">
        <v>770</v>
      </c>
      <c r="CG265" s="52" t="s">
        <v>6556</v>
      </c>
      <c r="CH265" s="52" t="s">
        <v>6555</v>
      </c>
      <c r="CJ265" s="52" t="s">
        <v>1698</v>
      </c>
      <c r="CK265" s="52" t="s">
        <v>6554</v>
      </c>
      <c r="CL265" s="52" t="s">
        <v>6553</v>
      </c>
      <c r="CM265" s="53" t="s">
        <v>3869</v>
      </c>
    </row>
    <row r="266" spans="1:91" ht="30" x14ac:dyDescent="0.25">
      <c r="A266" s="53">
        <v>313</v>
      </c>
      <c r="B266" s="53">
        <v>38321</v>
      </c>
      <c r="C266" s="53">
        <v>500</v>
      </c>
      <c r="D266" s="53" t="s">
        <v>395</v>
      </c>
      <c r="E266" s="53" t="s">
        <v>5611</v>
      </c>
      <c r="F266" s="53" t="s">
        <v>3784</v>
      </c>
      <c r="G266" s="53" t="s">
        <v>1690</v>
      </c>
      <c r="H266" s="53" t="s">
        <v>6532</v>
      </c>
      <c r="I266" s="53">
        <v>61</v>
      </c>
      <c r="J266" s="53">
        <v>85.7</v>
      </c>
      <c r="K266" s="53">
        <v>41</v>
      </c>
      <c r="L266" s="53">
        <v>58.2</v>
      </c>
      <c r="M266" s="53">
        <v>80.7</v>
      </c>
      <c r="N266" s="53">
        <v>38.4</v>
      </c>
      <c r="O266" s="53" t="s">
        <v>72</v>
      </c>
      <c r="P266" s="53" t="s">
        <v>73</v>
      </c>
      <c r="Q266" s="53" t="s">
        <v>72</v>
      </c>
      <c r="R266" s="53" t="s">
        <v>73</v>
      </c>
      <c r="S266" s="52" t="s">
        <v>6552</v>
      </c>
      <c r="T266" s="53" t="s">
        <v>1699</v>
      </c>
      <c r="U266" s="53" t="s">
        <v>55</v>
      </c>
      <c r="X266" s="53" t="s">
        <v>165</v>
      </c>
      <c r="Y266" s="53" t="s">
        <v>3802</v>
      </c>
      <c r="Z266" s="53" t="s">
        <v>1700</v>
      </c>
      <c r="AA266" s="53" t="s">
        <v>56</v>
      </c>
      <c r="AB266" s="53">
        <v>18</v>
      </c>
      <c r="AC266" s="53">
        <v>0.172176</v>
      </c>
      <c r="AD266" s="53" t="s">
        <v>3776</v>
      </c>
      <c r="AE266" s="53" t="s">
        <v>3775</v>
      </c>
      <c r="AF266" s="53" t="s">
        <v>57</v>
      </c>
      <c r="AG266" s="53" t="s">
        <v>3774</v>
      </c>
      <c r="AH266" s="53" t="s">
        <v>58</v>
      </c>
      <c r="AI266" s="53" t="s">
        <v>3773</v>
      </c>
      <c r="AJ266" s="53" t="s">
        <v>1642</v>
      </c>
      <c r="AK266" s="53" t="s">
        <v>1642</v>
      </c>
      <c r="AL266" s="53" t="s">
        <v>456</v>
      </c>
      <c r="AM266" s="53" t="s">
        <v>3872</v>
      </c>
      <c r="AN266" s="52" t="s">
        <v>1701</v>
      </c>
      <c r="AO266" s="52" t="s">
        <v>6551</v>
      </c>
      <c r="AP266" s="52" t="s">
        <v>6550</v>
      </c>
      <c r="AY266" s="53" t="s">
        <v>131</v>
      </c>
      <c r="AZ266" s="53" t="s">
        <v>3874</v>
      </c>
      <c r="BA266" s="53" t="s">
        <v>112</v>
      </c>
      <c r="BB266" s="53" t="s">
        <v>3853</v>
      </c>
      <c r="BC266" s="53" t="s">
        <v>62</v>
      </c>
      <c r="BD266" s="53" t="s">
        <v>3767</v>
      </c>
      <c r="BE266" s="53" t="s">
        <v>456</v>
      </c>
      <c r="BF266" s="53" t="s">
        <v>3872</v>
      </c>
      <c r="BG266" s="53" t="s">
        <v>64</v>
      </c>
      <c r="BH266" s="53" t="s">
        <v>3765</v>
      </c>
      <c r="BI266" s="53" t="s">
        <v>484</v>
      </c>
      <c r="BJ266" s="53" t="s">
        <v>6549</v>
      </c>
      <c r="BK266" s="53">
        <v>61</v>
      </c>
      <c r="BL266" s="53">
        <v>5</v>
      </c>
      <c r="BM266" s="53">
        <v>41</v>
      </c>
      <c r="BN266" s="53">
        <v>13.5</v>
      </c>
      <c r="BO266" s="53" t="s">
        <v>170</v>
      </c>
      <c r="BP266" s="53" t="s">
        <v>3887</v>
      </c>
      <c r="BQ266" s="53" t="s">
        <v>230</v>
      </c>
      <c r="BR266" s="53" t="s">
        <v>3765</v>
      </c>
      <c r="BS266" s="52" t="s">
        <v>1703</v>
      </c>
      <c r="BT266" s="53">
        <v>5.4600000000000003E-2</v>
      </c>
      <c r="BU266" s="53">
        <v>4640021060773</v>
      </c>
      <c r="BV266" s="53" t="s">
        <v>393</v>
      </c>
      <c r="BW266" s="53" t="s">
        <v>174</v>
      </c>
      <c r="BX266" s="53" t="s">
        <v>175</v>
      </c>
      <c r="BY266" s="53" t="s">
        <v>176</v>
      </c>
      <c r="BZ266" s="53" t="s">
        <v>4893</v>
      </c>
      <c r="CA266" s="53" t="s">
        <v>770</v>
      </c>
      <c r="CG266" s="52" t="s">
        <v>6548</v>
      </c>
      <c r="CH266" s="52" t="s">
        <v>6547</v>
      </c>
      <c r="CJ266" s="52" t="s">
        <v>1704</v>
      </c>
      <c r="CK266" s="52" t="s">
        <v>6546</v>
      </c>
      <c r="CL266" s="52" t="s">
        <v>6545</v>
      </c>
      <c r="CM266" s="53" t="s">
        <v>3869</v>
      </c>
    </row>
    <row r="267" spans="1:91" ht="180" x14ac:dyDescent="0.25">
      <c r="A267" s="53">
        <v>313</v>
      </c>
      <c r="B267" s="53">
        <v>42842</v>
      </c>
      <c r="C267" s="53">
        <v>500</v>
      </c>
      <c r="D267" s="53" t="s">
        <v>1705</v>
      </c>
      <c r="E267" s="53" t="s">
        <v>5429</v>
      </c>
      <c r="F267" s="53" t="s">
        <v>3784</v>
      </c>
      <c r="G267" s="53" t="s">
        <v>1690</v>
      </c>
      <c r="H267" s="53" t="s">
        <v>6532</v>
      </c>
      <c r="I267" s="53">
        <v>71</v>
      </c>
      <c r="J267" s="53">
        <v>85.7</v>
      </c>
      <c r="K267" s="53">
        <v>46</v>
      </c>
      <c r="L267" s="53">
        <v>68.2</v>
      </c>
      <c r="M267" s="53">
        <v>80.7</v>
      </c>
      <c r="N267" s="53">
        <v>44.2</v>
      </c>
      <c r="O267" s="53" t="s">
        <v>72</v>
      </c>
      <c r="P267" s="53" t="s">
        <v>73</v>
      </c>
      <c r="Q267" s="53" t="s">
        <v>72</v>
      </c>
      <c r="R267" s="53" t="s">
        <v>73</v>
      </c>
      <c r="S267" s="52" t="s">
        <v>6544</v>
      </c>
      <c r="T267" s="53" t="s">
        <v>1706</v>
      </c>
      <c r="U267" s="53" t="s">
        <v>55</v>
      </c>
      <c r="X267" s="53" t="s">
        <v>165</v>
      </c>
      <c r="Y267" s="53" t="s">
        <v>3802</v>
      </c>
      <c r="Z267" s="53" t="s">
        <v>1707</v>
      </c>
      <c r="AA267" s="53" t="s">
        <v>56</v>
      </c>
      <c r="AB267" s="53">
        <v>21</v>
      </c>
      <c r="AC267" s="53">
        <v>0.22562399999999999</v>
      </c>
      <c r="AD267" s="53" t="s">
        <v>3776</v>
      </c>
      <c r="AE267" s="53" t="s">
        <v>3775</v>
      </c>
      <c r="AF267" s="53" t="s">
        <v>57</v>
      </c>
      <c r="AG267" s="53" t="s">
        <v>3774</v>
      </c>
      <c r="AH267" s="53" t="s">
        <v>58</v>
      </c>
      <c r="AI267" s="53" t="s">
        <v>3773</v>
      </c>
      <c r="AJ267" s="53" t="s">
        <v>1642</v>
      </c>
      <c r="AK267" s="53" t="s">
        <v>1642</v>
      </c>
      <c r="AL267" s="53" t="s">
        <v>456</v>
      </c>
      <c r="AM267" s="53" t="s">
        <v>3872</v>
      </c>
      <c r="AN267" s="52" t="s">
        <v>1708</v>
      </c>
      <c r="AO267" s="52" t="s">
        <v>6543</v>
      </c>
      <c r="AP267" s="52" t="s">
        <v>6542</v>
      </c>
      <c r="AQ267" s="52" t="s">
        <v>6541</v>
      </c>
      <c r="AR267" s="52" t="s">
        <v>6540</v>
      </c>
      <c r="AS267" s="52" t="s">
        <v>6539</v>
      </c>
      <c r="AT267" s="52" t="s">
        <v>6538</v>
      </c>
      <c r="AY267" s="53" t="s">
        <v>131</v>
      </c>
      <c r="AZ267" s="53" t="s">
        <v>3874</v>
      </c>
      <c r="BA267" s="53" t="s">
        <v>79</v>
      </c>
      <c r="BB267" s="53" t="s">
        <v>3835</v>
      </c>
      <c r="BC267" s="53" t="s">
        <v>62</v>
      </c>
      <c r="BD267" s="53" t="s">
        <v>3767</v>
      </c>
      <c r="BE267" s="53" t="s">
        <v>456</v>
      </c>
      <c r="BF267" s="53" t="s">
        <v>3872</v>
      </c>
      <c r="BG267" s="53" t="s">
        <v>64</v>
      </c>
      <c r="BH267" s="53" t="s">
        <v>3765</v>
      </c>
      <c r="BI267" s="53" t="s">
        <v>492</v>
      </c>
      <c r="BJ267" s="53" t="s">
        <v>6537</v>
      </c>
      <c r="BK267" s="53">
        <v>71</v>
      </c>
      <c r="BL267" s="53">
        <v>5</v>
      </c>
      <c r="BM267" s="53">
        <v>46</v>
      </c>
      <c r="BN267" s="53">
        <v>17.5</v>
      </c>
      <c r="BO267" s="53" t="s">
        <v>170</v>
      </c>
      <c r="BP267" s="53" t="s">
        <v>3887</v>
      </c>
      <c r="BQ267" s="53" t="s">
        <v>230</v>
      </c>
      <c r="BR267" s="53" t="s">
        <v>3765</v>
      </c>
      <c r="BS267" s="52" t="s">
        <v>1710</v>
      </c>
      <c r="BT267" s="53">
        <v>6.7699999999999996E-2</v>
      </c>
      <c r="BU267" s="53">
        <v>4620008197746</v>
      </c>
      <c r="BV267" s="53" t="s">
        <v>393</v>
      </c>
      <c r="BW267" s="53" t="s">
        <v>174</v>
      </c>
      <c r="BX267" s="53" t="s">
        <v>175</v>
      </c>
      <c r="BY267" s="53" t="s">
        <v>176</v>
      </c>
      <c r="BZ267" s="53" t="s">
        <v>4893</v>
      </c>
      <c r="CA267" s="53" t="s">
        <v>770</v>
      </c>
      <c r="CG267" s="52" t="s">
        <v>6536</v>
      </c>
      <c r="CH267" s="52" t="s">
        <v>6535</v>
      </c>
      <c r="CJ267" s="52" t="s">
        <v>1711</v>
      </c>
      <c r="CK267" s="52" t="s">
        <v>6534</v>
      </c>
      <c r="CL267" s="52" t="s">
        <v>6533</v>
      </c>
      <c r="CM267" s="53" t="s">
        <v>3869</v>
      </c>
    </row>
    <row r="268" spans="1:91" ht="180" x14ac:dyDescent="0.25">
      <c r="A268" s="53">
        <v>313</v>
      </c>
      <c r="B268" s="53">
        <v>45600</v>
      </c>
      <c r="C268" s="53">
        <v>500</v>
      </c>
      <c r="D268" s="53" t="s">
        <v>1712</v>
      </c>
      <c r="E268" s="53" t="s">
        <v>6339</v>
      </c>
      <c r="F268" s="53" t="s">
        <v>3784</v>
      </c>
      <c r="G268" s="53" t="s">
        <v>1690</v>
      </c>
      <c r="H268" s="53" t="s">
        <v>6532</v>
      </c>
      <c r="I268" s="53">
        <v>81</v>
      </c>
      <c r="J268" s="53">
        <v>85.7</v>
      </c>
      <c r="K268" s="53">
        <v>46</v>
      </c>
      <c r="L268" s="53">
        <v>78.8</v>
      </c>
      <c r="M268" s="53">
        <v>80.7</v>
      </c>
      <c r="N268" s="53">
        <v>44.2</v>
      </c>
      <c r="O268" s="53" t="s">
        <v>72</v>
      </c>
      <c r="P268" s="53" t="s">
        <v>73</v>
      </c>
      <c r="Q268" s="53" t="s">
        <v>72</v>
      </c>
      <c r="R268" s="53" t="s">
        <v>73</v>
      </c>
      <c r="S268" s="52" t="s">
        <v>6531</v>
      </c>
      <c r="T268" s="53" t="s">
        <v>1713</v>
      </c>
      <c r="U268" s="53" t="s">
        <v>55</v>
      </c>
      <c r="X268" s="53" t="s">
        <v>165</v>
      </c>
      <c r="Y268" s="53" t="s">
        <v>3802</v>
      </c>
      <c r="Z268" s="53" t="s">
        <v>1714</v>
      </c>
      <c r="AA268" s="53" t="s">
        <v>56</v>
      </c>
      <c r="AB268" s="53">
        <v>23</v>
      </c>
      <c r="AC268" s="53">
        <v>0.26006400000000002</v>
      </c>
      <c r="AD268" s="53" t="s">
        <v>3776</v>
      </c>
      <c r="AE268" s="53" t="s">
        <v>3775</v>
      </c>
      <c r="AF268" s="53" t="s">
        <v>57</v>
      </c>
      <c r="AG268" s="53" t="s">
        <v>3774</v>
      </c>
      <c r="AH268" s="53" t="s">
        <v>58</v>
      </c>
      <c r="AI268" s="53" t="s">
        <v>3773</v>
      </c>
      <c r="AJ268" s="53" t="s">
        <v>1642</v>
      </c>
      <c r="AK268" s="53" t="s">
        <v>1642</v>
      </c>
      <c r="AL268" s="53" t="s">
        <v>456</v>
      </c>
      <c r="AM268" s="53" t="s">
        <v>3872</v>
      </c>
      <c r="AN268" s="52" t="s">
        <v>1715</v>
      </c>
      <c r="AO268" s="52" t="s">
        <v>6530</v>
      </c>
      <c r="AP268" s="52" t="s">
        <v>6529</v>
      </c>
      <c r="AQ268" s="52" t="s">
        <v>6528</v>
      </c>
      <c r="AR268" s="52" t="s">
        <v>6527</v>
      </c>
      <c r="AS268" s="52" t="s">
        <v>6526</v>
      </c>
      <c r="AT268" s="52" t="s">
        <v>6525</v>
      </c>
      <c r="AY268" s="53" t="s">
        <v>131</v>
      </c>
      <c r="AZ268" s="53" t="s">
        <v>3874</v>
      </c>
      <c r="BA268" s="53" t="s">
        <v>69</v>
      </c>
      <c r="BB268" s="53" t="s">
        <v>3889</v>
      </c>
      <c r="BC268" s="53" t="s">
        <v>62</v>
      </c>
      <c r="BD268" s="53" t="s">
        <v>3767</v>
      </c>
      <c r="BE268" s="53" t="s">
        <v>456</v>
      </c>
      <c r="BF268" s="53" t="s">
        <v>3872</v>
      </c>
      <c r="BG268" s="53" t="s">
        <v>64</v>
      </c>
      <c r="BH268" s="53" t="s">
        <v>3765</v>
      </c>
      <c r="BI268" s="53" t="s">
        <v>508</v>
      </c>
      <c r="BJ268" s="53" t="s">
        <v>6524</v>
      </c>
      <c r="BK268" s="53">
        <v>81</v>
      </c>
      <c r="BL268" s="53">
        <v>5</v>
      </c>
      <c r="BM268" s="53">
        <v>46</v>
      </c>
      <c r="BN268" s="53">
        <v>21</v>
      </c>
      <c r="BO268" s="53" t="s">
        <v>170</v>
      </c>
      <c r="BP268" s="53" t="s">
        <v>3887</v>
      </c>
      <c r="BQ268" s="53" t="s">
        <v>230</v>
      </c>
      <c r="BR268" s="53" t="s">
        <v>3765</v>
      </c>
      <c r="BS268" s="52" t="s">
        <v>1719</v>
      </c>
      <c r="BT268" s="53">
        <v>8.1299999999999997E-2</v>
      </c>
      <c r="BU268" s="53">
        <v>4640021064733</v>
      </c>
      <c r="BV268" s="53" t="s">
        <v>393</v>
      </c>
      <c r="BW268" s="53" t="s">
        <v>174</v>
      </c>
      <c r="BX268" s="53" t="s">
        <v>175</v>
      </c>
      <c r="BY268" s="53" t="s">
        <v>176</v>
      </c>
      <c r="BZ268" s="53" t="s">
        <v>4893</v>
      </c>
      <c r="CA268" s="53" t="s">
        <v>770</v>
      </c>
      <c r="CG268" s="52" t="s">
        <v>6523</v>
      </c>
      <c r="CH268" s="52" t="s">
        <v>6522</v>
      </c>
      <c r="CJ268" s="52" t="s">
        <v>1720</v>
      </c>
      <c r="CK268" s="52" t="s">
        <v>6521</v>
      </c>
      <c r="CL268" s="52" t="s">
        <v>6520</v>
      </c>
      <c r="CM268" s="53" t="s">
        <v>3869</v>
      </c>
    </row>
    <row r="269" spans="1:91" ht="30" x14ac:dyDescent="0.25">
      <c r="A269" s="53">
        <v>314</v>
      </c>
      <c r="B269" s="53">
        <v>44466</v>
      </c>
      <c r="C269" s="53">
        <v>500</v>
      </c>
      <c r="D269" s="53" t="s">
        <v>700</v>
      </c>
      <c r="E269" s="53" t="s">
        <v>5644</v>
      </c>
      <c r="F269" s="53" t="s">
        <v>3784</v>
      </c>
      <c r="G269" s="53" t="s">
        <v>1721</v>
      </c>
      <c r="H269" s="53" t="s">
        <v>6509</v>
      </c>
      <c r="I269" s="53">
        <v>100</v>
      </c>
      <c r="J269" s="53">
        <v>46</v>
      </c>
      <c r="K269" s="53">
        <v>40</v>
      </c>
      <c r="L269" s="53">
        <v>100</v>
      </c>
      <c r="M269" s="53">
        <v>40</v>
      </c>
      <c r="N269" s="53">
        <v>40</v>
      </c>
      <c r="O269" s="53" t="s">
        <v>84</v>
      </c>
      <c r="P269" s="53" t="s">
        <v>3781</v>
      </c>
      <c r="Q269" s="53" t="s">
        <v>84</v>
      </c>
      <c r="R269" s="53" t="s">
        <v>3781</v>
      </c>
      <c r="S269" s="52" t="s">
        <v>6519</v>
      </c>
      <c r="T269" s="53" t="s">
        <v>1722</v>
      </c>
      <c r="U269" s="53" t="s">
        <v>55</v>
      </c>
      <c r="V269" s="53" t="s">
        <v>6518</v>
      </c>
      <c r="X269" s="53" t="s">
        <v>165</v>
      </c>
      <c r="Y269" s="53" t="s">
        <v>3802</v>
      </c>
      <c r="Z269" s="53">
        <v>4607092317458</v>
      </c>
      <c r="AA269" s="53" t="s">
        <v>56</v>
      </c>
      <c r="AB269" s="53">
        <v>28</v>
      </c>
      <c r="AC269" s="53">
        <v>0.22700999999999999</v>
      </c>
      <c r="AD269" s="53" t="s">
        <v>3776</v>
      </c>
      <c r="AE269" s="53" t="s">
        <v>3775</v>
      </c>
      <c r="AF269" s="53" t="s">
        <v>57</v>
      </c>
      <c r="AG269" s="53" t="s">
        <v>3774</v>
      </c>
      <c r="AH269" s="53" t="s">
        <v>58</v>
      </c>
      <c r="AI269" s="53" t="s">
        <v>3773</v>
      </c>
      <c r="AJ269" s="53" t="s">
        <v>1723</v>
      </c>
      <c r="AK269" s="53" t="s">
        <v>1723</v>
      </c>
      <c r="AL269" s="53" t="s">
        <v>699</v>
      </c>
      <c r="AM269" s="53" t="s">
        <v>6314</v>
      </c>
      <c r="AN269" s="52" t="s">
        <v>1724</v>
      </c>
      <c r="AO269" s="52" t="s">
        <v>1725</v>
      </c>
      <c r="AP269" s="52" t="s">
        <v>1726</v>
      </c>
      <c r="AY269" s="53" t="s">
        <v>60</v>
      </c>
      <c r="AZ269" s="53" t="s">
        <v>3769</v>
      </c>
      <c r="BA269" s="53" t="s">
        <v>61</v>
      </c>
      <c r="BB269" s="53" t="s">
        <v>3800</v>
      </c>
      <c r="BC269" s="53" t="s">
        <v>62</v>
      </c>
      <c r="BD269" s="53" t="s">
        <v>3767</v>
      </c>
      <c r="BE269" s="53" t="s">
        <v>699</v>
      </c>
      <c r="BF269" s="53" t="s">
        <v>6314</v>
      </c>
      <c r="BG269" s="53" t="s">
        <v>64</v>
      </c>
      <c r="BH269" s="53" t="s">
        <v>3765</v>
      </c>
      <c r="BI269" s="53" t="s">
        <v>747</v>
      </c>
      <c r="BJ269" s="53" t="s">
        <v>747</v>
      </c>
      <c r="BK269" s="53">
        <v>100</v>
      </c>
      <c r="BL269" s="53">
        <v>6</v>
      </c>
      <c r="BM269" s="53">
        <v>40</v>
      </c>
      <c r="BN269" s="53">
        <v>18.8</v>
      </c>
      <c r="BO269" s="53" t="s">
        <v>229</v>
      </c>
      <c r="BP269" s="53" t="s">
        <v>3799</v>
      </c>
      <c r="BQ269" s="53" t="s">
        <v>230</v>
      </c>
      <c r="BR269" s="53" t="s">
        <v>3765</v>
      </c>
      <c r="BS269" s="52" t="s">
        <v>1727</v>
      </c>
      <c r="BT269" s="53">
        <v>8.72E-2</v>
      </c>
      <c r="BU269" s="53" t="s">
        <v>749</v>
      </c>
      <c r="BV269" s="53" t="s">
        <v>173</v>
      </c>
      <c r="BW269" s="53" t="s">
        <v>174</v>
      </c>
      <c r="BX269" s="53" t="s">
        <v>175</v>
      </c>
      <c r="BY269" s="53" t="s">
        <v>176</v>
      </c>
      <c r="BZ269" s="53" t="s">
        <v>6313</v>
      </c>
      <c r="CA269" s="53" t="s">
        <v>460</v>
      </c>
      <c r="CG269" s="52" t="s">
        <v>6517</v>
      </c>
      <c r="CH269" s="52" t="s">
        <v>6516</v>
      </c>
      <c r="CJ269" s="52" t="s">
        <v>1728</v>
      </c>
      <c r="CK269" s="52" t="s">
        <v>6515</v>
      </c>
      <c r="CM269" s="53" t="s">
        <v>3869</v>
      </c>
    </row>
    <row r="270" spans="1:91" x14ac:dyDescent="0.25">
      <c r="A270" s="53">
        <v>314</v>
      </c>
      <c r="B270" s="53">
        <v>44540</v>
      </c>
      <c r="C270" s="53">
        <v>500</v>
      </c>
      <c r="D270" s="53" t="s">
        <v>700</v>
      </c>
      <c r="E270" s="53" t="s">
        <v>5644</v>
      </c>
      <c r="F270" s="53" t="s">
        <v>3784</v>
      </c>
      <c r="G270" s="53" t="s">
        <v>1729</v>
      </c>
      <c r="H270" s="53" t="s">
        <v>6503</v>
      </c>
      <c r="I270" s="53">
        <v>100</v>
      </c>
      <c r="J270" s="53">
        <v>46</v>
      </c>
      <c r="K270" s="53">
        <v>40</v>
      </c>
      <c r="L270" s="53">
        <v>100</v>
      </c>
      <c r="M270" s="53">
        <v>40</v>
      </c>
      <c r="N270" s="53">
        <v>40</v>
      </c>
      <c r="O270" s="53" t="s">
        <v>84</v>
      </c>
      <c r="P270" s="53" t="s">
        <v>3781</v>
      </c>
      <c r="Q270" s="53" t="s">
        <v>84</v>
      </c>
      <c r="R270" s="53" t="s">
        <v>3781</v>
      </c>
      <c r="S270" s="52" t="s">
        <v>6514</v>
      </c>
      <c r="T270" s="53" t="s">
        <v>1730</v>
      </c>
      <c r="U270" s="53" t="s">
        <v>55</v>
      </c>
      <c r="V270" s="53" t="s">
        <v>6513</v>
      </c>
      <c r="X270" s="53" t="s">
        <v>165</v>
      </c>
      <c r="Y270" s="53" t="s">
        <v>3802</v>
      </c>
      <c r="Z270" s="53">
        <v>4607092317472</v>
      </c>
      <c r="AA270" s="53" t="s">
        <v>56</v>
      </c>
      <c r="AB270" s="53">
        <v>28</v>
      </c>
      <c r="AC270" s="53">
        <v>0.22700999999999999</v>
      </c>
      <c r="AD270" s="53" t="s">
        <v>3776</v>
      </c>
      <c r="AE270" s="53" t="s">
        <v>3775</v>
      </c>
      <c r="AF270" s="53" t="s">
        <v>57</v>
      </c>
      <c r="AG270" s="53" t="s">
        <v>3774</v>
      </c>
      <c r="AH270" s="53" t="s">
        <v>58</v>
      </c>
      <c r="AI270" s="53" t="s">
        <v>3773</v>
      </c>
      <c r="AJ270" s="53" t="s">
        <v>1723</v>
      </c>
      <c r="AK270" s="53" t="s">
        <v>1723</v>
      </c>
      <c r="AL270" s="53" t="s">
        <v>76</v>
      </c>
      <c r="AM270" s="53" t="s">
        <v>5209</v>
      </c>
      <c r="AN270" s="52" t="s">
        <v>1731</v>
      </c>
      <c r="AO270" s="52" t="s">
        <v>1732</v>
      </c>
      <c r="AP270" s="52" t="s">
        <v>1733</v>
      </c>
      <c r="AY270" s="53" t="s">
        <v>60</v>
      </c>
      <c r="AZ270" s="53" t="s">
        <v>3769</v>
      </c>
      <c r="BA270" s="53" t="s">
        <v>61</v>
      </c>
      <c r="BB270" s="53" t="s">
        <v>3800</v>
      </c>
      <c r="BC270" s="53" t="s">
        <v>62</v>
      </c>
      <c r="BD270" s="53" t="s">
        <v>3767</v>
      </c>
      <c r="BE270" s="53" t="s">
        <v>76</v>
      </c>
      <c r="BF270" s="53" t="s">
        <v>5209</v>
      </c>
      <c r="BG270" s="53" t="s">
        <v>64</v>
      </c>
      <c r="BH270" s="53" t="s">
        <v>3765</v>
      </c>
      <c r="BI270" s="53" t="s">
        <v>747</v>
      </c>
      <c r="BJ270" s="53" t="s">
        <v>747</v>
      </c>
      <c r="BK270" s="53">
        <v>100</v>
      </c>
      <c r="BL270" s="53">
        <v>6</v>
      </c>
      <c r="BM270" s="53">
        <v>40</v>
      </c>
      <c r="BN270" s="53">
        <v>18.8</v>
      </c>
      <c r="BO270" s="53" t="s">
        <v>229</v>
      </c>
      <c r="BP270" s="53" t="s">
        <v>3799</v>
      </c>
      <c r="BQ270" s="53" t="s">
        <v>230</v>
      </c>
      <c r="BR270" s="53" t="s">
        <v>3765</v>
      </c>
      <c r="BS270" s="52" t="s">
        <v>1734</v>
      </c>
      <c r="BT270" s="53">
        <v>8.72E-2</v>
      </c>
      <c r="BU270" s="53" t="s">
        <v>749</v>
      </c>
      <c r="BV270" s="53" t="s">
        <v>173</v>
      </c>
      <c r="BW270" s="53" t="s">
        <v>174</v>
      </c>
      <c r="BX270" s="53" t="s">
        <v>175</v>
      </c>
      <c r="BY270" s="53" t="s">
        <v>176</v>
      </c>
      <c r="BZ270" s="53" t="s">
        <v>80</v>
      </c>
      <c r="CA270" s="53" t="s">
        <v>80</v>
      </c>
      <c r="CG270" s="52" t="s">
        <v>6512</v>
      </c>
      <c r="CH270" s="52" t="s">
        <v>6511</v>
      </c>
      <c r="CJ270" s="52" t="s">
        <v>1735</v>
      </c>
      <c r="CK270" s="52" t="s">
        <v>6510</v>
      </c>
      <c r="CM270" s="53" t="s">
        <v>3869</v>
      </c>
    </row>
    <row r="271" spans="1:91" ht="30" x14ac:dyDescent="0.25">
      <c r="A271" s="53">
        <v>314</v>
      </c>
      <c r="B271" s="53">
        <v>41299</v>
      </c>
      <c r="C271" s="53">
        <v>500</v>
      </c>
      <c r="D271" s="53" t="s">
        <v>503</v>
      </c>
      <c r="E271" s="53" t="s">
        <v>6339</v>
      </c>
      <c r="F271" s="53" t="s">
        <v>3784</v>
      </c>
      <c r="G271" s="53" t="s">
        <v>1721</v>
      </c>
      <c r="H271" s="53" t="s">
        <v>6509</v>
      </c>
      <c r="I271" s="53">
        <v>80</v>
      </c>
      <c r="J271" s="53">
        <v>46</v>
      </c>
      <c r="K271" s="53">
        <v>40</v>
      </c>
      <c r="L271" s="53">
        <v>80</v>
      </c>
      <c r="M271" s="53">
        <v>40</v>
      </c>
      <c r="N271" s="53">
        <v>40</v>
      </c>
      <c r="O271" s="53" t="s">
        <v>84</v>
      </c>
      <c r="P271" s="53" t="s">
        <v>3781</v>
      </c>
      <c r="Q271" s="53" t="s">
        <v>84</v>
      </c>
      <c r="R271" s="53" t="s">
        <v>3781</v>
      </c>
      <c r="S271" s="52" t="s">
        <v>6508</v>
      </c>
      <c r="T271" s="53" t="s">
        <v>1736</v>
      </c>
      <c r="U271" s="53" t="s">
        <v>55</v>
      </c>
      <c r="V271" s="53" t="s">
        <v>6507</v>
      </c>
      <c r="X271" s="53" t="s">
        <v>165</v>
      </c>
      <c r="Y271" s="53" t="s">
        <v>3802</v>
      </c>
      <c r="Z271" s="53">
        <v>4607092317526</v>
      </c>
      <c r="AA271" s="53" t="s">
        <v>56</v>
      </c>
      <c r="AB271" s="53">
        <v>23</v>
      </c>
      <c r="AC271" s="53">
        <v>0.18376999999999999</v>
      </c>
      <c r="AD271" s="53" t="s">
        <v>3776</v>
      </c>
      <c r="AE271" s="53" t="s">
        <v>3775</v>
      </c>
      <c r="AF271" s="53" t="s">
        <v>57</v>
      </c>
      <c r="AG271" s="53" t="s">
        <v>3774</v>
      </c>
      <c r="AH271" s="53" t="s">
        <v>58</v>
      </c>
      <c r="AI271" s="53" t="s">
        <v>3773</v>
      </c>
      <c r="AJ271" s="53" t="s">
        <v>1723</v>
      </c>
      <c r="AK271" s="53" t="s">
        <v>1723</v>
      </c>
      <c r="AL271" s="53" t="s">
        <v>699</v>
      </c>
      <c r="AM271" s="53" t="s">
        <v>6314</v>
      </c>
      <c r="AN271" s="52" t="s">
        <v>1737</v>
      </c>
      <c r="AO271" s="52" t="s">
        <v>1738</v>
      </c>
      <c r="AP271" s="52" t="s">
        <v>1739</v>
      </c>
      <c r="AY271" s="53" t="s">
        <v>60</v>
      </c>
      <c r="AZ271" s="53" t="s">
        <v>3769</v>
      </c>
      <c r="BA271" s="53" t="s">
        <v>69</v>
      </c>
      <c r="BB271" s="53" t="s">
        <v>3889</v>
      </c>
      <c r="BC271" s="53" t="s">
        <v>62</v>
      </c>
      <c r="BD271" s="53" t="s">
        <v>3767</v>
      </c>
      <c r="BE271" s="53" t="s">
        <v>699</v>
      </c>
      <c r="BF271" s="53" t="s">
        <v>6314</v>
      </c>
      <c r="BG271" s="53" t="s">
        <v>64</v>
      </c>
      <c r="BH271" s="53" t="s">
        <v>3765</v>
      </c>
      <c r="BI271" s="53" t="s">
        <v>758</v>
      </c>
      <c r="BJ271" s="53" t="s">
        <v>758</v>
      </c>
      <c r="BK271" s="53">
        <v>80</v>
      </c>
      <c r="BL271" s="53">
        <v>6</v>
      </c>
      <c r="BM271" s="53">
        <v>40</v>
      </c>
      <c r="BN271" s="53">
        <v>15.6</v>
      </c>
      <c r="BO271" s="53" t="s">
        <v>229</v>
      </c>
      <c r="BP271" s="53" t="s">
        <v>3799</v>
      </c>
      <c r="BQ271" s="53" t="s">
        <v>230</v>
      </c>
      <c r="BR271" s="53" t="s">
        <v>3765</v>
      </c>
      <c r="BS271" s="52" t="s">
        <v>1740</v>
      </c>
      <c r="BT271" s="53">
        <v>7.3800000000000004E-2</v>
      </c>
      <c r="BU271" s="53" t="s">
        <v>760</v>
      </c>
      <c r="BV271" s="53" t="s">
        <v>173</v>
      </c>
      <c r="BW271" s="53" t="s">
        <v>174</v>
      </c>
      <c r="BX271" s="53" t="s">
        <v>175</v>
      </c>
      <c r="BY271" s="53" t="s">
        <v>176</v>
      </c>
      <c r="BZ271" s="53" t="s">
        <v>6313</v>
      </c>
      <c r="CA271" s="53" t="s">
        <v>460</v>
      </c>
      <c r="CG271" s="52" t="s">
        <v>6506</v>
      </c>
      <c r="CH271" s="52" t="s">
        <v>6505</v>
      </c>
      <c r="CJ271" s="52" t="s">
        <v>1741</v>
      </c>
      <c r="CK271" s="52" t="s">
        <v>6504</v>
      </c>
      <c r="CM271" s="53" t="s">
        <v>3869</v>
      </c>
    </row>
    <row r="272" spans="1:91" x14ac:dyDescent="0.25">
      <c r="A272" s="53">
        <v>314</v>
      </c>
      <c r="B272" s="53">
        <v>41873</v>
      </c>
      <c r="C272" s="53">
        <v>500</v>
      </c>
      <c r="D272" s="53" t="s">
        <v>503</v>
      </c>
      <c r="E272" s="53" t="s">
        <v>6339</v>
      </c>
      <c r="F272" s="53" t="s">
        <v>3784</v>
      </c>
      <c r="G272" s="53" t="s">
        <v>1729</v>
      </c>
      <c r="H272" s="53" t="s">
        <v>6503</v>
      </c>
      <c r="I272" s="53">
        <v>80</v>
      </c>
      <c r="J272" s="53">
        <v>46</v>
      </c>
      <c r="K272" s="53">
        <v>40</v>
      </c>
      <c r="L272" s="53">
        <v>80</v>
      </c>
      <c r="M272" s="53">
        <v>40</v>
      </c>
      <c r="N272" s="53">
        <v>40</v>
      </c>
      <c r="O272" s="53" t="s">
        <v>84</v>
      </c>
      <c r="P272" s="53" t="s">
        <v>3781</v>
      </c>
      <c r="Q272" s="53" t="s">
        <v>84</v>
      </c>
      <c r="R272" s="53" t="s">
        <v>3781</v>
      </c>
      <c r="S272" s="52" t="s">
        <v>6502</v>
      </c>
      <c r="T272" s="53" t="s">
        <v>1742</v>
      </c>
      <c r="U272" s="53" t="s">
        <v>55</v>
      </c>
      <c r="V272" s="53" t="s">
        <v>6501</v>
      </c>
      <c r="X272" s="53" t="s">
        <v>165</v>
      </c>
      <c r="Y272" s="53" t="s">
        <v>3802</v>
      </c>
      <c r="Z272" s="53">
        <v>4607092317540</v>
      </c>
      <c r="AA272" s="53" t="s">
        <v>56</v>
      </c>
      <c r="AB272" s="53">
        <v>23.9</v>
      </c>
      <c r="AC272" s="53">
        <v>0.18376999999999999</v>
      </c>
      <c r="AD272" s="53" t="s">
        <v>3776</v>
      </c>
      <c r="AE272" s="53" t="s">
        <v>3775</v>
      </c>
      <c r="AF272" s="53" t="s">
        <v>57</v>
      </c>
      <c r="AG272" s="53" t="s">
        <v>3774</v>
      </c>
      <c r="AH272" s="53" t="s">
        <v>58</v>
      </c>
      <c r="AI272" s="53" t="s">
        <v>3773</v>
      </c>
      <c r="AJ272" s="53" t="s">
        <v>1723</v>
      </c>
      <c r="AK272" s="53" t="s">
        <v>1723</v>
      </c>
      <c r="AL272" s="53" t="s">
        <v>76</v>
      </c>
      <c r="AM272" s="53" t="s">
        <v>5209</v>
      </c>
      <c r="AN272" s="52" t="s">
        <v>1743</v>
      </c>
      <c r="AO272" s="52" t="s">
        <v>1744</v>
      </c>
      <c r="AP272" s="52" t="s">
        <v>1745</v>
      </c>
      <c r="AY272" s="53" t="s">
        <v>60</v>
      </c>
      <c r="AZ272" s="53" t="s">
        <v>3769</v>
      </c>
      <c r="BA272" s="53" t="s">
        <v>69</v>
      </c>
      <c r="BB272" s="53" t="s">
        <v>3889</v>
      </c>
      <c r="BC272" s="53" t="s">
        <v>62</v>
      </c>
      <c r="BD272" s="53" t="s">
        <v>3767</v>
      </c>
      <c r="BE272" s="53" t="s">
        <v>76</v>
      </c>
      <c r="BF272" s="53" t="s">
        <v>5209</v>
      </c>
      <c r="BG272" s="53" t="s">
        <v>64</v>
      </c>
      <c r="BH272" s="53" t="s">
        <v>3765</v>
      </c>
      <c r="BI272" s="53" t="s">
        <v>758</v>
      </c>
      <c r="BJ272" s="53" t="s">
        <v>758</v>
      </c>
      <c r="BK272" s="53">
        <v>80</v>
      </c>
      <c r="BL272" s="53">
        <v>6</v>
      </c>
      <c r="BM272" s="53">
        <v>40</v>
      </c>
      <c r="BN272" s="53">
        <v>15.6</v>
      </c>
      <c r="BO272" s="53" t="s">
        <v>229</v>
      </c>
      <c r="BP272" s="53" t="s">
        <v>3799</v>
      </c>
      <c r="BQ272" s="53" t="s">
        <v>230</v>
      </c>
      <c r="BR272" s="53" t="s">
        <v>3765</v>
      </c>
      <c r="BS272" s="52" t="s">
        <v>1746</v>
      </c>
      <c r="BT272" s="53">
        <v>7.3800000000000004E-2</v>
      </c>
      <c r="BU272" s="53" t="s">
        <v>760</v>
      </c>
      <c r="BV272" s="53" t="s">
        <v>173</v>
      </c>
      <c r="BW272" s="53" t="s">
        <v>174</v>
      </c>
      <c r="BX272" s="53" t="s">
        <v>175</v>
      </c>
      <c r="BY272" s="53" t="s">
        <v>176</v>
      </c>
      <c r="BZ272" s="53" t="s">
        <v>80</v>
      </c>
      <c r="CA272" s="53" t="s">
        <v>80</v>
      </c>
      <c r="CG272" s="52" t="s">
        <v>6500</v>
      </c>
      <c r="CH272" s="52" t="s">
        <v>6499</v>
      </c>
      <c r="CJ272" s="52" t="s">
        <v>1747</v>
      </c>
      <c r="CK272" s="52" t="s">
        <v>6498</v>
      </c>
      <c r="CM272" s="53" t="s">
        <v>3869</v>
      </c>
    </row>
    <row r="273" spans="1:91" ht="30" x14ac:dyDescent="0.25">
      <c r="A273" s="53">
        <v>315</v>
      </c>
      <c r="B273" s="53">
        <v>54200</v>
      </c>
      <c r="C273" s="53">
        <v>400</v>
      </c>
      <c r="D273" s="53" t="s">
        <v>658</v>
      </c>
      <c r="E273" s="53" t="s">
        <v>6236</v>
      </c>
      <c r="F273" s="53" t="s">
        <v>3784</v>
      </c>
      <c r="G273" s="53" t="s">
        <v>1748</v>
      </c>
      <c r="H273" s="53" t="s">
        <v>6497</v>
      </c>
      <c r="I273" s="53">
        <v>80</v>
      </c>
      <c r="J273" s="53">
        <v>76</v>
      </c>
      <c r="K273" s="53">
        <v>17</v>
      </c>
      <c r="L273" s="53">
        <v>80</v>
      </c>
      <c r="M273" s="53">
        <v>76</v>
      </c>
      <c r="N273" s="53">
        <v>17</v>
      </c>
      <c r="O273" s="53" t="s">
        <v>84</v>
      </c>
      <c r="P273" s="53" t="s">
        <v>3781</v>
      </c>
      <c r="Q273" s="53" t="s">
        <v>54</v>
      </c>
      <c r="R273" s="53" t="s">
        <v>5105</v>
      </c>
      <c r="S273" s="52" t="s">
        <v>6496</v>
      </c>
      <c r="T273" s="53" t="s">
        <v>1749</v>
      </c>
      <c r="U273" s="53" t="s">
        <v>55</v>
      </c>
      <c r="V273" s="53" t="s">
        <v>6495</v>
      </c>
      <c r="X273" s="53" t="s">
        <v>74</v>
      </c>
      <c r="Y273" s="53" t="s">
        <v>5103</v>
      </c>
      <c r="Z273" s="53">
        <v>4620017603016</v>
      </c>
      <c r="AA273" s="53" t="s">
        <v>56</v>
      </c>
      <c r="AB273" s="53">
        <v>11.63</v>
      </c>
      <c r="AC273" s="53">
        <v>4.6457999999999999E-2</v>
      </c>
      <c r="AD273" s="53" t="s">
        <v>3776</v>
      </c>
      <c r="AE273" s="53" t="s">
        <v>3775</v>
      </c>
      <c r="AF273" s="53" t="s">
        <v>57</v>
      </c>
      <c r="AG273" s="53" t="s">
        <v>3774</v>
      </c>
      <c r="AH273" s="53" t="s">
        <v>58</v>
      </c>
      <c r="AI273" s="53" t="s">
        <v>3773</v>
      </c>
      <c r="AJ273" s="53" t="s">
        <v>1750</v>
      </c>
      <c r="AK273" s="53" t="s">
        <v>1750</v>
      </c>
      <c r="AL273" s="53" t="s">
        <v>76</v>
      </c>
      <c r="AM273" s="53" t="s">
        <v>5209</v>
      </c>
      <c r="AN273" s="52" t="s">
        <v>1751</v>
      </c>
      <c r="AO273" s="52" t="s">
        <v>1752</v>
      </c>
      <c r="AP273" s="52" t="s">
        <v>1753</v>
      </c>
      <c r="AY273" s="53" t="s">
        <v>60</v>
      </c>
      <c r="AZ273" s="53" t="s">
        <v>3769</v>
      </c>
      <c r="BA273" s="53" t="s">
        <v>69</v>
      </c>
      <c r="BB273" s="53" t="s">
        <v>3889</v>
      </c>
      <c r="BC273" s="53" t="s">
        <v>62</v>
      </c>
      <c r="BD273" s="53" t="s">
        <v>3767</v>
      </c>
      <c r="BE273" s="53" t="s">
        <v>63</v>
      </c>
      <c r="BF273" s="53" t="s">
        <v>5105</v>
      </c>
      <c r="BG273" s="53" t="s">
        <v>64</v>
      </c>
      <c r="BH273" s="53" t="s">
        <v>3765</v>
      </c>
      <c r="BZ273" s="53" t="s">
        <v>80</v>
      </c>
      <c r="CA273" s="53" t="s">
        <v>80</v>
      </c>
      <c r="CB273" s="53" t="s">
        <v>65</v>
      </c>
      <c r="CC273" s="53" t="s">
        <v>790</v>
      </c>
      <c r="CD273" s="53">
        <v>8</v>
      </c>
      <c r="CF273" s="53" t="s">
        <v>67</v>
      </c>
      <c r="CJ273" s="52" t="s">
        <v>1754</v>
      </c>
      <c r="CK273" s="52" t="s">
        <v>6494</v>
      </c>
      <c r="CM273" s="53" t="s">
        <v>3869</v>
      </c>
    </row>
    <row r="274" spans="1:91" ht="30" x14ac:dyDescent="0.25">
      <c r="A274" s="53">
        <v>315</v>
      </c>
      <c r="B274" s="53">
        <v>34900</v>
      </c>
      <c r="C274" s="53">
        <v>400</v>
      </c>
      <c r="D274" s="53" t="s">
        <v>68</v>
      </c>
      <c r="E274" s="53" t="s">
        <v>5519</v>
      </c>
      <c r="F274" s="53" t="s">
        <v>3784</v>
      </c>
      <c r="G274" s="53" t="s">
        <v>6493</v>
      </c>
      <c r="H274" s="53" t="s">
        <v>6492</v>
      </c>
      <c r="I274" s="53">
        <v>80</v>
      </c>
      <c r="J274" s="53">
        <v>82</v>
      </c>
      <c r="K274" s="53">
        <v>3</v>
      </c>
      <c r="L274" s="53">
        <v>80</v>
      </c>
      <c r="M274" s="53">
        <v>82</v>
      </c>
      <c r="N274" s="53">
        <v>3</v>
      </c>
      <c r="Q274" s="53" t="s">
        <v>54</v>
      </c>
      <c r="R274" s="53" t="s">
        <v>5105</v>
      </c>
      <c r="S274" s="52" t="s">
        <v>6491</v>
      </c>
      <c r="T274" s="53" t="s">
        <v>3718</v>
      </c>
      <c r="U274" s="53" t="s">
        <v>55</v>
      </c>
      <c r="V274" s="53" t="s">
        <v>6490</v>
      </c>
      <c r="X274" s="53" t="s">
        <v>54</v>
      </c>
      <c r="Y274" s="53" t="s">
        <v>5105</v>
      </c>
      <c r="Z274" s="53">
        <v>4620017603023</v>
      </c>
      <c r="AA274" s="53" t="s">
        <v>56</v>
      </c>
      <c r="AB274" s="53">
        <v>20</v>
      </c>
      <c r="AC274" s="53">
        <v>0.14960000000000001</v>
      </c>
      <c r="AD274" s="53" t="s">
        <v>3776</v>
      </c>
      <c r="AE274" s="53" t="s">
        <v>3775</v>
      </c>
      <c r="AF274" s="53" t="s">
        <v>57</v>
      </c>
      <c r="AG274" s="53" t="s">
        <v>3774</v>
      </c>
      <c r="AH274" s="53" t="s">
        <v>58</v>
      </c>
      <c r="AI274" s="53" t="s">
        <v>3773</v>
      </c>
      <c r="AJ274" s="53" t="s">
        <v>1750</v>
      </c>
      <c r="AK274" s="53" t="s">
        <v>1750</v>
      </c>
      <c r="AN274" s="52" t="s">
        <v>6489</v>
      </c>
      <c r="AO274" s="52" t="s">
        <v>6488</v>
      </c>
      <c r="AP274" s="52" t="s">
        <v>6487</v>
      </c>
      <c r="AQ274" s="52" t="s">
        <v>6486</v>
      </c>
      <c r="AY274" s="53" t="s">
        <v>60</v>
      </c>
      <c r="AZ274" s="53" t="s">
        <v>3769</v>
      </c>
      <c r="BA274" s="53" t="s">
        <v>69</v>
      </c>
      <c r="BB274" s="53" t="s">
        <v>3889</v>
      </c>
      <c r="BC274" s="53" t="s">
        <v>62</v>
      </c>
      <c r="BD274" s="53" t="s">
        <v>3767</v>
      </c>
      <c r="BE274" s="53" t="s">
        <v>63</v>
      </c>
      <c r="BF274" s="53" t="s">
        <v>5105</v>
      </c>
      <c r="BG274" s="53" t="s">
        <v>64</v>
      </c>
      <c r="BH274" s="53" t="s">
        <v>3765</v>
      </c>
      <c r="CB274" s="53" t="s">
        <v>65</v>
      </c>
      <c r="CC274" s="53" t="s">
        <v>790</v>
      </c>
      <c r="CJ274" s="52" t="s">
        <v>6485</v>
      </c>
      <c r="CK274" s="52" t="s">
        <v>6484</v>
      </c>
      <c r="CM274" s="53" t="s">
        <v>3869</v>
      </c>
    </row>
    <row r="275" spans="1:91" ht="195" x14ac:dyDescent="0.25">
      <c r="A275" s="53">
        <v>315</v>
      </c>
      <c r="B275" s="53">
        <v>60254</v>
      </c>
      <c r="C275" s="53">
        <v>500</v>
      </c>
      <c r="D275" s="53" t="s">
        <v>503</v>
      </c>
      <c r="E275" s="53" t="s">
        <v>6339</v>
      </c>
      <c r="F275" s="53" t="s">
        <v>3784</v>
      </c>
      <c r="G275" s="53" t="s">
        <v>6483</v>
      </c>
      <c r="H275" s="53" t="s">
        <v>6482</v>
      </c>
      <c r="I275" s="53">
        <v>80</v>
      </c>
      <c r="J275" s="53">
        <v>54</v>
      </c>
      <c r="K275" s="53">
        <v>48</v>
      </c>
      <c r="L275" s="53">
        <v>79.5</v>
      </c>
      <c r="M275" s="53">
        <v>49</v>
      </c>
      <c r="N275" s="53">
        <v>47.5</v>
      </c>
      <c r="O275" s="53" t="s">
        <v>84</v>
      </c>
      <c r="P275" s="53" t="s">
        <v>3781</v>
      </c>
      <c r="Q275" s="53" t="s">
        <v>84</v>
      </c>
      <c r="R275" s="53" t="s">
        <v>3781</v>
      </c>
      <c r="S275" s="52" t="s">
        <v>6481</v>
      </c>
      <c r="T275" s="53" t="s">
        <v>1756</v>
      </c>
      <c r="U275" s="53" t="s">
        <v>55</v>
      </c>
      <c r="V275" s="53" t="s">
        <v>6480</v>
      </c>
      <c r="X275" s="53" t="s">
        <v>165</v>
      </c>
      <c r="Y275" s="53" t="s">
        <v>3802</v>
      </c>
      <c r="Z275" s="53">
        <v>4620017603030</v>
      </c>
      <c r="AA275" s="53" t="s">
        <v>56</v>
      </c>
      <c r="AB275" s="53">
        <v>30.7</v>
      </c>
      <c r="AC275" s="53">
        <v>0.25245000000000001</v>
      </c>
      <c r="AD275" s="53" t="s">
        <v>3776</v>
      </c>
      <c r="AF275" s="53" t="s">
        <v>57</v>
      </c>
      <c r="AG275" s="53" t="s">
        <v>3774</v>
      </c>
      <c r="AH275" s="53" t="s">
        <v>58</v>
      </c>
      <c r="AI275" s="53" t="s">
        <v>3773</v>
      </c>
      <c r="AJ275" s="53" t="s">
        <v>1750</v>
      </c>
      <c r="AK275" s="53" t="s">
        <v>1750</v>
      </c>
      <c r="AL275" s="53" t="s">
        <v>76</v>
      </c>
      <c r="AM275" s="53" t="s">
        <v>5209</v>
      </c>
      <c r="AN275" s="52" t="s">
        <v>6479</v>
      </c>
      <c r="AO275" s="52" t="s">
        <v>6478</v>
      </c>
      <c r="AP275" s="52" t="s">
        <v>6477</v>
      </c>
      <c r="AQ275" s="52" t="s">
        <v>6476</v>
      </c>
      <c r="AR275" s="52" t="s">
        <v>6475</v>
      </c>
      <c r="AS275" s="52" t="s">
        <v>6474</v>
      </c>
      <c r="AT275" s="52" t="s">
        <v>6473</v>
      </c>
      <c r="AY275" s="53" t="s">
        <v>60</v>
      </c>
      <c r="AZ275" s="53" t="s">
        <v>3769</v>
      </c>
      <c r="BA275" s="53" t="s">
        <v>69</v>
      </c>
      <c r="BB275" s="53" t="s">
        <v>3889</v>
      </c>
      <c r="BC275" s="53" t="s">
        <v>62</v>
      </c>
      <c r="BD275" s="53" t="s">
        <v>3767</v>
      </c>
      <c r="BE275" s="53" t="s">
        <v>76</v>
      </c>
      <c r="BF275" s="53" t="s">
        <v>5209</v>
      </c>
      <c r="BG275" s="53" t="s">
        <v>64</v>
      </c>
      <c r="BH275" s="53" t="s">
        <v>3765</v>
      </c>
      <c r="BI275" s="53" t="s">
        <v>1757</v>
      </c>
      <c r="BJ275" s="53" t="s">
        <v>1757</v>
      </c>
      <c r="BK275" s="53">
        <v>80</v>
      </c>
      <c r="BL275" s="53">
        <v>5</v>
      </c>
      <c r="BM275" s="53">
        <v>48</v>
      </c>
      <c r="BN275" s="53">
        <v>16.3</v>
      </c>
      <c r="BO275" s="53" t="s">
        <v>229</v>
      </c>
      <c r="BP275" s="53" t="s">
        <v>3799</v>
      </c>
      <c r="BQ275" s="53" t="s">
        <v>171</v>
      </c>
      <c r="BR275" s="53" t="s">
        <v>5545</v>
      </c>
      <c r="BS275" s="52" t="s">
        <v>6472</v>
      </c>
      <c r="BT275" s="53">
        <v>9.35E-2</v>
      </c>
      <c r="BU275" s="53" t="s">
        <v>1758</v>
      </c>
      <c r="BV275" s="53" t="s">
        <v>393</v>
      </c>
      <c r="BW275" s="53" t="s">
        <v>231</v>
      </c>
      <c r="BX275" s="53" t="s">
        <v>231</v>
      </c>
      <c r="BY275" s="53" t="s">
        <v>176</v>
      </c>
      <c r="BZ275" s="53" t="s">
        <v>80</v>
      </c>
      <c r="CA275" s="53" t="s">
        <v>80</v>
      </c>
      <c r="CI275" s="52" t="s">
        <v>6471</v>
      </c>
      <c r="CJ275" s="52" t="s">
        <v>6470</v>
      </c>
      <c r="CK275" s="52" t="s">
        <v>6469</v>
      </c>
    </row>
    <row r="276" spans="1:91" ht="30" x14ac:dyDescent="0.25">
      <c r="A276" s="53">
        <v>315</v>
      </c>
      <c r="B276" s="53">
        <v>60254</v>
      </c>
      <c r="C276" s="53">
        <v>500</v>
      </c>
      <c r="D276" s="53" t="s">
        <v>503</v>
      </c>
      <c r="E276" s="53" t="s">
        <v>6339</v>
      </c>
      <c r="F276" s="53" t="s">
        <v>3784</v>
      </c>
      <c r="G276" s="53" t="s">
        <v>3642</v>
      </c>
      <c r="H276" s="53" t="s">
        <v>6468</v>
      </c>
      <c r="I276" s="53">
        <v>80</v>
      </c>
      <c r="J276" s="53">
        <v>54</v>
      </c>
      <c r="K276" s="53">
        <v>48</v>
      </c>
      <c r="L276" s="53">
        <v>79.5</v>
      </c>
      <c r="M276" s="53">
        <v>49</v>
      </c>
      <c r="N276" s="53">
        <v>47.5</v>
      </c>
      <c r="O276" s="53" t="s">
        <v>84</v>
      </c>
      <c r="P276" s="53" t="s">
        <v>3781</v>
      </c>
      <c r="Q276" s="53" t="s">
        <v>84</v>
      </c>
      <c r="R276" s="53" t="s">
        <v>3781</v>
      </c>
      <c r="S276" s="52" t="s">
        <v>6467</v>
      </c>
      <c r="T276" s="53" t="s">
        <v>3646</v>
      </c>
      <c r="U276" s="53" t="s">
        <v>55</v>
      </c>
      <c r="V276" s="53" t="s">
        <v>6466</v>
      </c>
      <c r="X276" s="53" t="s">
        <v>165</v>
      </c>
      <c r="Y276" s="53" t="s">
        <v>3802</v>
      </c>
      <c r="Z276" s="53">
        <v>4620017609988</v>
      </c>
      <c r="AA276" s="53" t="s">
        <v>56</v>
      </c>
      <c r="AB276" s="53">
        <v>30.7</v>
      </c>
      <c r="AC276" s="53">
        <v>0.25245000000000001</v>
      </c>
      <c r="AD276" s="53" t="s">
        <v>3776</v>
      </c>
      <c r="AF276" s="53" t="s">
        <v>57</v>
      </c>
      <c r="AG276" s="53" t="s">
        <v>3774</v>
      </c>
      <c r="AH276" s="53" t="s">
        <v>58</v>
      </c>
      <c r="AI276" s="53" t="s">
        <v>3773</v>
      </c>
      <c r="AJ276" s="53" t="s">
        <v>1750</v>
      </c>
      <c r="AK276" s="53" t="s">
        <v>1750</v>
      </c>
      <c r="AL276" s="53" t="s">
        <v>223</v>
      </c>
      <c r="AM276" s="53" t="s">
        <v>5409</v>
      </c>
      <c r="AN276" s="52" t="s">
        <v>6465</v>
      </c>
      <c r="AO276" s="52" t="s">
        <v>6464</v>
      </c>
      <c r="AP276" s="52" t="s">
        <v>6463</v>
      </c>
      <c r="AQ276" s="52" t="s">
        <v>6462</v>
      </c>
      <c r="AX276" s="53" t="s">
        <v>3770</v>
      </c>
      <c r="AY276" s="53" t="s">
        <v>60</v>
      </c>
      <c r="AZ276" s="53" t="s">
        <v>3769</v>
      </c>
      <c r="BA276" s="53" t="s">
        <v>69</v>
      </c>
      <c r="BB276" s="53" t="s">
        <v>3889</v>
      </c>
      <c r="BC276" s="53" t="s">
        <v>62</v>
      </c>
      <c r="BD276" s="53" t="s">
        <v>3767</v>
      </c>
      <c r="BE276" s="53" t="s">
        <v>223</v>
      </c>
      <c r="BF276" s="53" t="s">
        <v>3766</v>
      </c>
      <c r="BG276" s="53" t="s">
        <v>64</v>
      </c>
      <c r="BH276" s="53" t="s">
        <v>3765</v>
      </c>
      <c r="BI276" s="53" t="s">
        <v>1757</v>
      </c>
      <c r="BJ276" s="53" t="s">
        <v>1757</v>
      </c>
      <c r="BK276" s="53">
        <v>80</v>
      </c>
      <c r="BL276" s="53">
        <v>5</v>
      </c>
      <c r="BM276" s="53">
        <v>48</v>
      </c>
      <c r="BN276" s="53">
        <v>16.3</v>
      </c>
      <c r="BO276" s="53" t="s">
        <v>229</v>
      </c>
      <c r="BP276" s="53" t="s">
        <v>3799</v>
      </c>
      <c r="BQ276" s="53" t="s">
        <v>171</v>
      </c>
      <c r="BR276" s="53" t="s">
        <v>5545</v>
      </c>
      <c r="BS276" s="52" t="s">
        <v>6461</v>
      </c>
      <c r="BT276" s="53">
        <v>9.35E-2</v>
      </c>
      <c r="BU276" s="53" t="s">
        <v>1758</v>
      </c>
      <c r="BV276" s="53" t="s">
        <v>393</v>
      </c>
      <c r="BW276" s="53" t="s">
        <v>231</v>
      </c>
      <c r="BX276" s="53" t="s">
        <v>231</v>
      </c>
      <c r="BY276" s="53" t="s">
        <v>176</v>
      </c>
      <c r="BZ276" s="53" t="s">
        <v>3939</v>
      </c>
      <c r="CA276" s="53" t="s">
        <v>2810</v>
      </c>
      <c r="CI276" s="52" t="s">
        <v>6460</v>
      </c>
      <c r="CJ276" s="52" t="s">
        <v>6459</v>
      </c>
      <c r="CK276" s="52" t="s">
        <v>6458</v>
      </c>
    </row>
    <row r="277" spans="1:91" ht="30" x14ac:dyDescent="0.25">
      <c r="A277" s="53">
        <v>315</v>
      </c>
      <c r="B277" s="53">
        <v>60254</v>
      </c>
      <c r="C277" s="53">
        <v>500</v>
      </c>
      <c r="D277" s="53" t="s">
        <v>503</v>
      </c>
      <c r="E277" s="53" t="s">
        <v>6339</v>
      </c>
      <c r="F277" s="53" t="s">
        <v>3784</v>
      </c>
      <c r="G277" s="53" t="s">
        <v>3643</v>
      </c>
      <c r="H277" s="53" t="s">
        <v>6457</v>
      </c>
      <c r="I277" s="53">
        <v>80</v>
      </c>
      <c r="J277" s="53">
        <v>54</v>
      </c>
      <c r="K277" s="53">
        <v>48</v>
      </c>
      <c r="L277" s="53">
        <v>79.5</v>
      </c>
      <c r="M277" s="53">
        <v>49</v>
      </c>
      <c r="N277" s="53">
        <v>47.5</v>
      </c>
      <c r="O277" s="53" t="s">
        <v>84</v>
      </c>
      <c r="P277" s="53" t="s">
        <v>3781</v>
      </c>
      <c r="Q277" s="53" t="s">
        <v>84</v>
      </c>
      <c r="R277" s="53" t="s">
        <v>3781</v>
      </c>
      <c r="S277" s="52" t="s">
        <v>6456</v>
      </c>
      <c r="T277" s="53" t="s">
        <v>3647</v>
      </c>
      <c r="U277" s="53" t="s">
        <v>55</v>
      </c>
      <c r="V277" s="53" t="s">
        <v>6455</v>
      </c>
      <c r="X277" s="53" t="s">
        <v>165</v>
      </c>
      <c r="Y277" s="53" t="s">
        <v>3802</v>
      </c>
      <c r="Z277" s="53">
        <v>4620017609971</v>
      </c>
      <c r="AA277" s="53" t="s">
        <v>56</v>
      </c>
      <c r="AB277" s="53">
        <v>30.7</v>
      </c>
      <c r="AC277" s="53">
        <v>0.25245000000000001</v>
      </c>
      <c r="AD277" s="53" t="s">
        <v>3776</v>
      </c>
      <c r="AF277" s="53" t="s">
        <v>57</v>
      </c>
      <c r="AG277" s="53" t="s">
        <v>3774</v>
      </c>
      <c r="AH277" s="53" t="s">
        <v>58</v>
      </c>
      <c r="AI277" s="53" t="s">
        <v>3773</v>
      </c>
      <c r="AJ277" s="53" t="s">
        <v>1750</v>
      </c>
      <c r="AK277" s="53" t="s">
        <v>1750</v>
      </c>
      <c r="AL277" s="53" t="s">
        <v>223</v>
      </c>
      <c r="AM277" s="53" t="s">
        <v>5409</v>
      </c>
      <c r="AN277" s="52" t="s">
        <v>6454</v>
      </c>
      <c r="AO277" s="52" t="s">
        <v>6453</v>
      </c>
      <c r="AP277" s="52" t="s">
        <v>6452</v>
      </c>
      <c r="AQ277" s="52" t="s">
        <v>6451</v>
      </c>
      <c r="AX277" s="53" t="s">
        <v>3770</v>
      </c>
      <c r="AY277" s="53" t="s">
        <v>60</v>
      </c>
      <c r="AZ277" s="53" t="s">
        <v>3769</v>
      </c>
      <c r="BA277" s="53" t="s">
        <v>69</v>
      </c>
      <c r="BB277" s="53" t="s">
        <v>3889</v>
      </c>
      <c r="BC277" s="53" t="s">
        <v>62</v>
      </c>
      <c r="BD277" s="53" t="s">
        <v>3767</v>
      </c>
      <c r="BE277" s="53" t="s">
        <v>223</v>
      </c>
      <c r="BF277" s="53" t="s">
        <v>3766</v>
      </c>
      <c r="BG277" s="53" t="s">
        <v>64</v>
      </c>
      <c r="BH277" s="53" t="s">
        <v>3765</v>
      </c>
      <c r="BI277" s="53" t="s">
        <v>1757</v>
      </c>
      <c r="BJ277" s="53" t="s">
        <v>1757</v>
      </c>
      <c r="BK277" s="53">
        <v>80</v>
      </c>
      <c r="BL277" s="53">
        <v>5</v>
      </c>
      <c r="BM277" s="53">
        <v>48</v>
      </c>
      <c r="BN277" s="53">
        <v>16.3</v>
      </c>
      <c r="BO277" s="53" t="s">
        <v>229</v>
      </c>
      <c r="BP277" s="53" t="s">
        <v>3799</v>
      </c>
      <c r="BQ277" s="53" t="s">
        <v>171</v>
      </c>
      <c r="BR277" s="53" t="s">
        <v>5545</v>
      </c>
      <c r="BS277" s="52" t="s">
        <v>6450</v>
      </c>
      <c r="BT277" s="53">
        <v>9.35E-2</v>
      </c>
      <c r="BU277" s="53" t="s">
        <v>1758</v>
      </c>
      <c r="BV277" s="53" t="s">
        <v>393</v>
      </c>
      <c r="BW277" s="53" t="s">
        <v>231</v>
      </c>
      <c r="BX277" s="53" t="s">
        <v>231</v>
      </c>
      <c r="BY277" s="53" t="s">
        <v>176</v>
      </c>
      <c r="BZ277" s="53" t="s">
        <v>3764</v>
      </c>
      <c r="CA277" s="53" t="s">
        <v>2803</v>
      </c>
      <c r="CI277" s="52" t="s">
        <v>6449</v>
      </c>
      <c r="CJ277" s="52" t="s">
        <v>6448</v>
      </c>
      <c r="CK277" s="52" t="s">
        <v>6447</v>
      </c>
    </row>
    <row r="278" spans="1:91" ht="30" x14ac:dyDescent="0.25">
      <c r="A278" s="53">
        <v>315</v>
      </c>
      <c r="B278" s="53">
        <v>60254</v>
      </c>
      <c r="C278" s="53">
        <v>500</v>
      </c>
      <c r="D278" s="53" t="s">
        <v>503</v>
      </c>
      <c r="E278" s="53" t="s">
        <v>6339</v>
      </c>
      <c r="F278" s="53" t="s">
        <v>3784</v>
      </c>
      <c r="G278" s="53" t="s">
        <v>3644</v>
      </c>
      <c r="H278" s="53" t="s">
        <v>6446</v>
      </c>
      <c r="I278" s="53">
        <v>80</v>
      </c>
      <c r="J278" s="53">
        <v>54</v>
      </c>
      <c r="K278" s="53">
        <v>48</v>
      </c>
      <c r="L278" s="53">
        <v>79.5</v>
      </c>
      <c r="M278" s="53">
        <v>49</v>
      </c>
      <c r="N278" s="53">
        <v>47.5</v>
      </c>
      <c r="O278" s="53" t="s">
        <v>84</v>
      </c>
      <c r="P278" s="53" t="s">
        <v>3781</v>
      </c>
      <c r="Q278" s="53" t="s">
        <v>84</v>
      </c>
      <c r="R278" s="53" t="s">
        <v>3781</v>
      </c>
      <c r="S278" s="52" t="s">
        <v>6445</v>
      </c>
      <c r="T278" s="53" t="s">
        <v>3648</v>
      </c>
      <c r="U278" s="53" t="s">
        <v>55</v>
      </c>
      <c r="V278" s="53" t="s">
        <v>6444</v>
      </c>
      <c r="X278" s="53" t="s">
        <v>165</v>
      </c>
      <c r="Y278" s="53" t="s">
        <v>3802</v>
      </c>
      <c r="Z278" s="53">
        <v>4620017609957</v>
      </c>
      <c r="AA278" s="53" t="s">
        <v>56</v>
      </c>
      <c r="AB278" s="53">
        <v>30.7</v>
      </c>
      <c r="AC278" s="53">
        <v>0.25245000000000001</v>
      </c>
      <c r="AD278" s="53" t="s">
        <v>3776</v>
      </c>
      <c r="AF278" s="53" t="s">
        <v>57</v>
      </c>
      <c r="AG278" s="53" t="s">
        <v>3774</v>
      </c>
      <c r="AH278" s="53" t="s">
        <v>58</v>
      </c>
      <c r="AI278" s="53" t="s">
        <v>3773</v>
      </c>
      <c r="AJ278" s="53" t="s">
        <v>1750</v>
      </c>
      <c r="AK278" s="53" t="s">
        <v>1750</v>
      </c>
      <c r="AL278" s="53" t="s">
        <v>223</v>
      </c>
      <c r="AM278" s="53" t="s">
        <v>5409</v>
      </c>
      <c r="AN278" s="52" t="s">
        <v>6443</v>
      </c>
      <c r="AO278" s="52" t="s">
        <v>6442</v>
      </c>
      <c r="AP278" s="52" t="s">
        <v>6441</v>
      </c>
      <c r="AQ278" s="52" t="s">
        <v>6440</v>
      </c>
      <c r="AR278" s="52" t="s">
        <v>6439</v>
      </c>
      <c r="AX278" s="53" t="s">
        <v>3770</v>
      </c>
      <c r="AY278" s="53" t="s">
        <v>60</v>
      </c>
      <c r="AZ278" s="53" t="s">
        <v>3769</v>
      </c>
      <c r="BA278" s="53" t="s">
        <v>69</v>
      </c>
      <c r="BB278" s="53" t="s">
        <v>3889</v>
      </c>
      <c r="BC278" s="53" t="s">
        <v>62</v>
      </c>
      <c r="BD278" s="53" t="s">
        <v>3767</v>
      </c>
      <c r="BE278" s="53" t="s">
        <v>223</v>
      </c>
      <c r="BF278" s="53" t="s">
        <v>3766</v>
      </c>
      <c r="BG278" s="53" t="s">
        <v>64</v>
      </c>
      <c r="BH278" s="53" t="s">
        <v>3765</v>
      </c>
      <c r="BI278" s="53" t="s">
        <v>1757</v>
      </c>
      <c r="BJ278" s="53" t="s">
        <v>1757</v>
      </c>
      <c r="BK278" s="53">
        <v>80</v>
      </c>
      <c r="BL278" s="53">
        <v>5</v>
      </c>
      <c r="BM278" s="53">
        <v>48</v>
      </c>
      <c r="BN278" s="53">
        <v>16.3</v>
      </c>
      <c r="BO278" s="53" t="s">
        <v>229</v>
      </c>
      <c r="BP278" s="53" t="s">
        <v>3799</v>
      </c>
      <c r="BQ278" s="53" t="s">
        <v>171</v>
      </c>
      <c r="BR278" s="53" t="s">
        <v>5545</v>
      </c>
      <c r="BS278" s="52" t="s">
        <v>6438</v>
      </c>
      <c r="BT278" s="53">
        <v>9.35E-2</v>
      </c>
      <c r="BU278" s="53" t="s">
        <v>1758</v>
      </c>
      <c r="BV278" s="53" t="s">
        <v>393</v>
      </c>
      <c r="BW278" s="53" t="s">
        <v>231</v>
      </c>
      <c r="BX278" s="53" t="s">
        <v>231</v>
      </c>
      <c r="BY278" s="53" t="s">
        <v>176</v>
      </c>
      <c r="BZ278" s="53" t="s">
        <v>3787</v>
      </c>
      <c r="CA278" s="53" t="s">
        <v>1974</v>
      </c>
      <c r="CI278" s="52" t="s">
        <v>6437</v>
      </c>
      <c r="CJ278" s="52" t="s">
        <v>6436</v>
      </c>
      <c r="CK278" s="52" t="s">
        <v>6435</v>
      </c>
    </row>
    <row r="279" spans="1:91" ht="30" x14ac:dyDescent="0.25">
      <c r="A279" s="53">
        <v>315</v>
      </c>
      <c r="B279" s="53">
        <v>60254</v>
      </c>
      <c r="C279" s="53">
        <v>500</v>
      </c>
      <c r="D279" s="53" t="s">
        <v>503</v>
      </c>
      <c r="E279" s="53" t="s">
        <v>6339</v>
      </c>
      <c r="F279" s="53" t="s">
        <v>3784</v>
      </c>
      <c r="G279" s="53" t="s">
        <v>3645</v>
      </c>
      <c r="H279" s="53" t="s">
        <v>6434</v>
      </c>
      <c r="I279" s="53">
        <v>80</v>
      </c>
      <c r="J279" s="53">
        <v>54</v>
      </c>
      <c r="K279" s="53">
        <v>48</v>
      </c>
      <c r="L279" s="53">
        <v>79.5</v>
      </c>
      <c r="M279" s="53">
        <v>49</v>
      </c>
      <c r="N279" s="53">
        <v>47.5</v>
      </c>
      <c r="O279" s="53" t="s">
        <v>84</v>
      </c>
      <c r="P279" s="53" t="s">
        <v>3781</v>
      </c>
      <c r="Q279" s="53" t="s">
        <v>84</v>
      </c>
      <c r="R279" s="53" t="s">
        <v>3781</v>
      </c>
      <c r="S279" s="52" t="s">
        <v>6433</v>
      </c>
      <c r="T279" s="53" t="s">
        <v>3649</v>
      </c>
      <c r="U279" s="53" t="s">
        <v>55</v>
      </c>
      <c r="V279" s="53" t="s">
        <v>6432</v>
      </c>
      <c r="X279" s="53" t="s">
        <v>165</v>
      </c>
      <c r="Y279" s="53" t="s">
        <v>3802</v>
      </c>
      <c r="Z279" s="53">
        <v>4620017609964</v>
      </c>
      <c r="AA279" s="53" t="s">
        <v>56</v>
      </c>
      <c r="AB279" s="53">
        <v>30.7</v>
      </c>
      <c r="AC279" s="53">
        <v>0.25245000000000001</v>
      </c>
      <c r="AD279" s="53" t="s">
        <v>3776</v>
      </c>
      <c r="AF279" s="53" t="s">
        <v>57</v>
      </c>
      <c r="AG279" s="53" t="s">
        <v>3774</v>
      </c>
      <c r="AH279" s="53" t="s">
        <v>58</v>
      </c>
      <c r="AI279" s="53" t="s">
        <v>3773</v>
      </c>
      <c r="AJ279" s="53" t="s">
        <v>1750</v>
      </c>
      <c r="AK279" s="53" t="s">
        <v>1750</v>
      </c>
      <c r="AL279" s="53" t="s">
        <v>223</v>
      </c>
      <c r="AM279" s="53" t="s">
        <v>5409</v>
      </c>
      <c r="AN279" s="52" t="s">
        <v>6431</v>
      </c>
      <c r="AO279" s="52" t="s">
        <v>6430</v>
      </c>
      <c r="AP279" s="52" t="s">
        <v>6429</v>
      </c>
      <c r="AQ279" s="52" t="s">
        <v>6428</v>
      </c>
      <c r="AR279" s="52" t="s">
        <v>6427</v>
      </c>
      <c r="AX279" s="53" t="s">
        <v>3770</v>
      </c>
      <c r="AY279" s="53" t="s">
        <v>60</v>
      </c>
      <c r="AZ279" s="53" t="s">
        <v>3769</v>
      </c>
      <c r="BA279" s="53" t="s">
        <v>69</v>
      </c>
      <c r="BB279" s="53" t="s">
        <v>3889</v>
      </c>
      <c r="BC279" s="53" t="s">
        <v>62</v>
      </c>
      <c r="BD279" s="53" t="s">
        <v>3767</v>
      </c>
      <c r="BE279" s="53" t="s">
        <v>223</v>
      </c>
      <c r="BF279" s="53" t="s">
        <v>3766</v>
      </c>
      <c r="BG279" s="53" t="s">
        <v>64</v>
      </c>
      <c r="BH279" s="53" t="s">
        <v>3765</v>
      </c>
      <c r="BI279" s="53" t="s">
        <v>1757</v>
      </c>
      <c r="BJ279" s="53" t="s">
        <v>1757</v>
      </c>
      <c r="BK279" s="53">
        <v>80</v>
      </c>
      <c r="BL279" s="53">
        <v>5</v>
      </c>
      <c r="BM279" s="53">
        <v>48</v>
      </c>
      <c r="BN279" s="53">
        <v>16.3</v>
      </c>
      <c r="BO279" s="53" t="s">
        <v>229</v>
      </c>
      <c r="BP279" s="53" t="s">
        <v>3799</v>
      </c>
      <c r="BQ279" s="53" t="s">
        <v>171</v>
      </c>
      <c r="BR279" s="53" t="s">
        <v>5545</v>
      </c>
      <c r="BS279" s="52" t="s">
        <v>6426</v>
      </c>
      <c r="BT279" s="53">
        <v>9.35E-2</v>
      </c>
      <c r="BU279" s="53" t="s">
        <v>1758</v>
      </c>
      <c r="BV279" s="53" t="s">
        <v>393</v>
      </c>
      <c r="BW279" s="53" t="s">
        <v>231</v>
      </c>
      <c r="BX279" s="53" t="s">
        <v>231</v>
      </c>
      <c r="BY279" s="53" t="s">
        <v>176</v>
      </c>
      <c r="BZ279" s="53" t="s">
        <v>6425</v>
      </c>
      <c r="CA279" s="53" t="s">
        <v>3650</v>
      </c>
      <c r="CI279" s="52" t="s">
        <v>6424</v>
      </c>
      <c r="CJ279" s="52" t="s">
        <v>6423</v>
      </c>
      <c r="CK279" s="52" t="s">
        <v>6422</v>
      </c>
    </row>
    <row r="280" spans="1:91" ht="30" x14ac:dyDescent="0.25">
      <c r="A280" s="53">
        <v>316</v>
      </c>
      <c r="B280" s="53">
        <v>22381</v>
      </c>
      <c r="C280" s="53">
        <v>500</v>
      </c>
      <c r="D280" s="53" t="s">
        <v>302</v>
      </c>
      <c r="E280" s="53" t="s">
        <v>6364</v>
      </c>
      <c r="F280" s="53" t="s">
        <v>3784</v>
      </c>
      <c r="G280" s="53" t="s">
        <v>1759</v>
      </c>
      <c r="H280" s="53" t="s">
        <v>6405</v>
      </c>
      <c r="I280" s="53">
        <v>50</v>
      </c>
      <c r="J280" s="53">
        <v>59</v>
      </c>
      <c r="K280" s="53">
        <v>38</v>
      </c>
      <c r="L280" s="53">
        <v>43</v>
      </c>
      <c r="M280" s="53">
        <v>52.2</v>
      </c>
      <c r="N280" s="53">
        <v>34.6</v>
      </c>
      <c r="O280" s="53" t="s">
        <v>72</v>
      </c>
      <c r="P280" s="53" t="s">
        <v>73</v>
      </c>
      <c r="Q280" s="53" t="s">
        <v>72</v>
      </c>
      <c r="R280" s="53" t="s">
        <v>73</v>
      </c>
      <c r="S280" s="52" t="s">
        <v>6421</v>
      </c>
      <c r="T280" s="53" t="s">
        <v>1760</v>
      </c>
      <c r="U280" s="53" t="s">
        <v>55</v>
      </c>
      <c r="V280" s="53" t="s">
        <v>6420</v>
      </c>
      <c r="X280" s="53" t="s">
        <v>165</v>
      </c>
      <c r="Y280" s="53" t="s">
        <v>3802</v>
      </c>
      <c r="Z280" s="53">
        <v>4620017604617</v>
      </c>
      <c r="AA280" s="53" t="s">
        <v>56</v>
      </c>
      <c r="AB280" s="53">
        <v>15.4</v>
      </c>
      <c r="AC280" s="53">
        <v>0.11136</v>
      </c>
      <c r="AD280" s="53" t="s">
        <v>3776</v>
      </c>
      <c r="AE280" s="53" t="s">
        <v>3775</v>
      </c>
      <c r="AF280" s="53" t="s">
        <v>57</v>
      </c>
      <c r="AG280" s="53" t="s">
        <v>3774</v>
      </c>
      <c r="AH280" s="53" t="s">
        <v>58</v>
      </c>
      <c r="AI280" s="53" t="s">
        <v>3773</v>
      </c>
      <c r="AJ280" s="53" t="s">
        <v>1761</v>
      </c>
      <c r="AK280" s="53" t="s">
        <v>1761</v>
      </c>
      <c r="AL280" s="53" t="s">
        <v>456</v>
      </c>
      <c r="AM280" s="53" t="s">
        <v>3872</v>
      </c>
      <c r="AN280" s="52" t="s">
        <v>1762</v>
      </c>
      <c r="AO280" s="52" t="s">
        <v>1763</v>
      </c>
      <c r="AY280" s="53" t="s">
        <v>60</v>
      </c>
      <c r="AZ280" s="53" t="s">
        <v>3769</v>
      </c>
      <c r="BA280" s="53" t="s">
        <v>90</v>
      </c>
      <c r="BB280" s="53" t="s">
        <v>3873</v>
      </c>
      <c r="BC280" s="53" t="s">
        <v>62</v>
      </c>
      <c r="BD280" s="53" t="s">
        <v>3767</v>
      </c>
      <c r="BE280" s="53" t="s">
        <v>76</v>
      </c>
      <c r="BF280" s="53" t="s">
        <v>5209</v>
      </c>
      <c r="BG280" s="53" t="s">
        <v>64</v>
      </c>
      <c r="BH280" s="53" t="s">
        <v>3765</v>
      </c>
      <c r="BI280" s="53" t="s">
        <v>1764</v>
      </c>
      <c r="BJ280" s="53" t="s">
        <v>6414</v>
      </c>
      <c r="BK280" s="53">
        <v>50</v>
      </c>
      <c r="BL280" s="53">
        <v>7</v>
      </c>
      <c r="BM280" s="53">
        <v>38</v>
      </c>
      <c r="BN280" s="53">
        <v>10.48</v>
      </c>
      <c r="BO280" s="53" t="s">
        <v>170</v>
      </c>
      <c r="BP280" s="53" t="s">
        <v>3887</v>
      </c>
      <c r="BQ280" s="53" t="s">
        <v>230</v>
      </c>
      <c r="BR280" s="53" t="s">
        <v>3765</v>
      </c>
      <c r="BS280" s="52" t="s">
        <v>1765</v>
      </c>
      <c r="BT280" s="53">
        <v>3.8399999999999997E-2</v>
      </c>
      <c r="BU280" s="53">
        <v>641594</v>
      </c>
      <c r="BV280" s="53" t="s">
        <v>393</v>
      </c>
      <c r="BW280" s="53" t="s">
        <v>174</v>
      </c>
      <c r="BX280" s="53" t="s">
        <v>175</v>
      </c>
      <c r="BY280" s="53" t="s">
        <v>176</v>
      </c>
      <c r="BZ280" s="53" t="s">
        <v>4893</v>
      </c>
      <c r="CA280" s="53" t="s">
        <v>770</v>
      </c>
      <c r="CI280" s="52" t="s">
        <v>6419</v>
      </c>
      <c r="CJ280" s="52" t="s">
        <v>1766</v>
      </c>
      <c r="CK280" s="52" t="s">
        <v>6418</v>
      </c>
      <c r="CL280" s="52" t="s">
        <v>6417</v>
      </c>
      <c r="CM280" s="53" t="s">
        <v>3869</v>
      </c>
    </row>
    <row r="281" spans="1:91" ht="30" x14ac:dyDescent="0.25">
      <c r="A281" s="53">
        <v>316</v>
      </c>
      <c r="B281" s="53">
        <v>22381</v>
      </c>
      <c r="C281" s="53">
        <v>500</v>
      </c>
      <c r="D281" s="53" t="s">
        <v>302</v>
      </c>
      <c r="E281" s="53" t="s">
        <v>6364</v>
      </c>
      <c r="F281" s="53" t="s">
        <v>3784</v>
      </c>
      <c r="G281" s="53" t="s">
        <v>1767</v>
      </c>
      <c r="H281" s="53" t="s">
        <v>6405</v>
      </c>
      <c r="I281" s="53">
        <v>50</v>
      </c>
      <c r="J281" s="53">
        <v>59</v>
      </c>
      <c r="K281" s="53">
        <v>38</v>
      </c>
      <c r="L281" s="53">
        <v>43</v>
      </c>
      <c r="M281" s="53">
        <v>52.2</v>
      </c>
      <c r="N281" s="53">
        <v>34.6</v>
      </c>
      <c r="O281" s="53" t="s">
        <v>72</v>
      </c>
      <c r="P281" s="53" t="s">
        <v>73</v>
      </c>
      <c r="Q281" s="53" t="s">
        <v>72</v>
      </c>
      <c r="R281" s="53" t="s">
        <v>73</v>
      </c>
      <c r="S281" s="52" t="s">
        <v>6416</v>
      </c>
      <c r="T281" s="53" t="s">
        <v>1768</v>
      </c>
      <c r="U281" s="53" t="s">
        <v>55</v>
      </c>
      <c r="V281" s="53" t="s">
        <v>6415</v>
      </c>
      <c r="X281" s="53" t="s">
        <v>165</v>
      </c>
      <c r="Y281" s="53" t="s">
        <v>3802</v>
      </c>
      <c r="Z281" s="53">
        <v>4620017604624</v>
      </c>
      <c r="AA281" s="53" t="s">
        <v>56</v>
      </c>
      <c r="AB281" s="53">
        <v>15.4</v>
      </c>
      <c r="AC281" s="53">
        <v>0.11136</v>
      </c>
      <c r="AD281" s="53" t="s">
        <v>3776</v>
      </c>
      <c r="AE281" s="53" t="s">
        <v>3775</v>
      </c>
      <c r="AF281" s="53" t="s">
        <v>57</v>
      </c>
      <c r="AG281" s="53" t="s">
        <v>3774</v>
      </c>
      <c r="AH281" s="53" t="s">
        <v>58</v>
      </c>
      <c r="AI281" s="53" t="s">
        <v>3773</v>
      </c>
      <c r="AJ281" s="53" t="s">
        <v>1761</v>
      </c>
      <c r="AK281" s="53" t="s">
        <v>1761</v>
      </c>
      <c r="AL281" s="53" t="s">
        <v>456</v>
      </c>
      <c r="AM281" s="53" t="s">
        <v>3872</v>
      </c>
      <c r="AN281" s="52" t="s">
        <v>1769</v>
      </c>
      <c r="AO281" s="52" t="s">
        <v>1770</v>
      </c>
      <c r="AY281" s="53" t="s">
        <v>60</v>
      </c>
      <c r="AZ281" s="53" t="s">
        <v>3769</v>
      </c>
      <c r="BA281" s="53" t="s">
        <v>90</v>
      </c>
      <c r="BB281" s="53" t="s">
        <v>3873</v>
      </c>
      <c r="BC281" s="53" t="s">
        <v>62</v>
      </c>
      <c r="BD281" s="53" t="s">
        <v>3767</v>
      </c>
      <c r="BE281" s="53" t="s">
        <v>76</v>
      </c>
      <c r="BF281" s="53" t="s">
        <v>5209</v>
      </c>
      <c r="BG281" s="53" t="s">
        <v>64</v>
      </c>
      <c r="BH281" s="53" t="s">
        <v>3765</v>
      </c>
      <c r="BI281" s="53" t="s">
        <v>1764</v>
      </c>
      <c r="BJ281" s="53" t="s">
        <v>6414</v>
      </c>
      <c r="BK281" s="53">
        <v>50</v>
      </c>
      <c r="BL281" s="53">
        <v>7</v>
      </c>
      <c r="BM281" s="53">
        <v>38</v>
      </c>
      <c r="BN281" s="53">
        <v>10.48</v>
      </c>
      <c r="BO281" s="53" t="s">
        <v>170</v>
      </c>
      <c r="BP281" s="53" t="s">
        <v>3887</v>
      </c>
      <c r="BQ281" s="53" t="s">
        <v>230</v>
      </c>
      <c r="BR281" s="53" t="s">
        <v>3765</v>
      </c>
      <c r="BS281" s="52" t="s">
        <v>1771</v>
      </c>
      <c r="BT281" s="53">
        <v>3.8399999999999997E-2</v>
      </c>
      <c r="BU281" s="53" t="s">
        <v>1772</v>
      </c>
      <c r="BV281" s="53" t="s">
        <v>393</v>
      </c>
      <c r="BW281" s="53" t="s">
        <v>174</v>
      </c>
      <c r="BX281" s="53" t="s">
        <v>175</v>
      </c>
      <c r="BY281" s="53" t="s">
        <v>176</v>
      </c>
      <c r="BZ281" s="53" t="s">
        <v>6374</v>
      </c>
      <c r="CA281" s="53" t="s">
        <v>460</v>
      </c>
      <c r="CI281" s="52" t="s">
        <v>6413</v>
      </c>
      <c r="CJ281" s="52" t="s">
        <v>1773</v>
      </c>
      <c r="CK281" s="52" t="s">
        <v>6412</v>
      </c>
      <c r="CL281" s="52" t="s">
        <v>6411</v>
      </c>
      <c r="CM281" s="53" t="s">
        <v>3869</v>
      </c>
    </row>
    <row r="282" spans="1:91" ht="30" x14ac:dyDescent="0.25">
      <c r="A282" s="53">
        <v>316</v>
      </c>
      <c r="B282" s="53">
        <v>24151</v>
      </c>
      <c r="C282" s="53">
        <v>500</v>
      </c>
      <c r="D282" s="53" t="s">
        <v>386</v>
      </c>
      <c r="E282" s="53" t="s">
        <v>5611</v>
      </c>
      <c r="F282" s="53" t="s">
        <v>3784</v>
      </c>
      <c r="G282" s="53" t="s">
        <v>1759</v>
      </c>
      <c r="H282" s="53" t="s">
        <v>6405</v>
      </c>
      <c r="I282" s="53">
        <v>60</v>
      </c>
      <c r="J282" s="53">
        <v>59</v>
      </c>
      <c r="K282" s="53">
        <v>38</v>
      </c>
      <c r="L282" s="53">
        <v>55.4</v>
      </c>
      <c r="M282" s="53">
        <v>52.2</v>
      </c>
      <c r="N282" s="53">
        <v>34.6</v>
      </c>
      <c r="O282" s="53" t="s">
        <v>72</v>
      </c>
      <c r="P282" s="53" t="s">
        <v>73</v>
      </c>
      <c r="Q282" s="53" t="s">
        <v>72</v>
      </c>
      <c r="R282" s="53" t="s">
        <v>73</v>
      </c>
      <c r="S282" s="52" t="s">
        <v>6410</v>
      </c>
      <c r="T282" s="53" t="s">
        <v>1774</v>
      </c>
      <c r="U282" s="53" t="s">
        <v>55</v>
      </c>
      <c r="V282" s="53" t="s">
        <v>6409</v>
      </c>
      <c r="X282" s="53" t="s">
        <v>165</v>
      </c>
      <c r="Y282" s="53" t="s">
        <v>3802</v>
      </c>
      <c r="Z282" s="53">
        <v>4620017604631</v>
      </c>
      <c r="AA282" s="53" t="s">
        <v>56</v>
      </c>
      <c r="AB282" s="53">
        <v>17.84</v>
      </c>
      <c r="AC282" s="53">
        <v>0.14399999999999999</v>
      </c>
      <c r="AD282" s="53" t="s">
        <v>3776</v>
      </c>
      <c r="AE282" s="53" t="s">
        <v>3775</v>
      </c>
      <c r="AF282" s="53" t="s">
        <v>57</v>
      </c>
      <c r="AG282" s="53" t="s">
        <v>3774</v>
      </c>
      <c r="AH282" s="53" t="s">
        <v>58</v>
      </c>
      <c r="AI282" s="53" t="s">
        <v>3773</v>
      </c>
      <c r="AJ282" s="53" t="s">
        <v>1761</v>
      </c>
      <c r="AK282" s="53" t="s">
        <v>1761</v>
      </c>
      <c r="AL282" s="53" t="s">
        <v>456</v>
      </c>
      <c r="AM282" s="53" t="s">
        <v>3872</v>
      </c>
      <c r="AN282" s="52" t="s">
        <v>1775</v>
      </c>
      <c r="AO282" s="52" t="s">
        <v>1776</v>
      </c>
      <c r="AP282" s="52" t="s">
        <v>1777</v>
      </c>
      <c r="AY282" s="53" t="s">
        <v>60</v>
      </c>
      <c r="AZ282" s="53" t="s">
        <v>3769</v>
      </c>
      <c r="BA282" s="53" t="s">
        <v>112</v>
      </c>
      <c r="BB282" s="53" t="s">
        <v>3853</v>
      </c>
      <c r="BC282" s="53" t="s">
        <v>62</v>
      </c>
      <c r="BD282" s="53" t="s">
        <v>3767</v>
      </c>
      <c r="BE282" s="53" t="s">
        <v>76</v>
      </c>
      <c r="BF282" s="53" t="s">
        <v>5209</v>
      </c>
      <c r="BG282" s="53" t="s">
        <v>64</v>
      </c>
      <c r="BH282" s="53" t="s">
        <v>3765</v>
      </c>
      <c r="BI282" s="53" t="s">
        <v>1778</v>
      </c>
      <c r="BJ282" s="53" t="s">
        <v>1778</v>
      </c>
      <c r="BK282" s="53">
        <v>60</v>
      </c>
      <c r="BL282" s="53">
        <v>7</v>
      </c>
      <c r="BM282" s="53">
        <v>38</v>
      </c>
      <c r="BN282" s="53">
        <v>12.66</v>
      </c>
      <c r="BO282" s="53" t="s">
        <v>170</v>
      </c>
      <c r="BP282" s="53" t="s">
        <v>3887</v>
      </c>
      <c r="BQ282" s="53" t="s">
        <v>230</v>
      </c>
      <c r="BR282" s="53" t="s">
        <v>3765</v>
      </c>
      <c r="BS282" s="52" t="s">
        <v>1779</v>
      </c>
      <c r="BT282" s="53">
        <v>4.99E-2</v>
      </c>
      <c r="BU282" s="53" t="s">
        <v>1780</v>
      </c>
      <c r="BV282" s="53" t="s">
        <v>393</v>
      </c>
      <c r="BW282" s="53" t="s">
        <v>174</v>
      </c>
      <c r="BX282" s="53" t="s">
        <v>175</v>
      </c>
      <c r="BY282" s="53" t="s">
        <v>176</v>
      </c>
      <c r="BZ282" s="53" t="s">
        <v>4893</v>
      </c>
      <c r="CA282" s="53" t="s">
        <v>770</v>
      </c>
      <c r="CI282" s="52" t="s">
        <v>6408</v>
      </c>
      <c r="CJ282" s="52" t="s">
        <v>1781</v>
      </c>
      <c r="CK282" s="52" t="s">
        <v>6407</v>
      </c>
      <c r="CL282" s="52" t="s">
        <v>6406</v>
      </c>
      <c r="CM282" s="53" t="s">
        <v>3869</v>
      </c>
    </row>
    <row r="283" spans="1:91" ht="30" x14ac:dyDescent="0.25">
      <c r="A283" s="53">
        <v>316</v>
      </c>
      <c r="B283" s="53">
        <v>24151</v>
      </c>
      <c r="C283" s="53">
        <v>500</v>
      </c>
      <c r="D283" s="53" t="s">
        <v>386</v>
      </c>
      <c r="E283" s="53" t="s">
        <v>5611</v>
      </c>
      <c r="F283" s="53" t="s">
        <v>3784</v>
      </c>
      <c r="G283" s="53" t="s">
        <v>1767</v>
      </c>
      <c r="H283" s="53" t="s">
        <v>6405</v>
      </c>
      <c r="I283" s="53">
        <v>60</v>
      </c>
      <c r="J283" s="53">
        <v>59</v>
      </c>
      <c r="K283" s="53">
        <v>38</v>
      </c>
      <c r="L283" s="53">
        <v>55.4</v>
      </c>
      <c r="M283" s="53">
        <v>52.2</v>
      </c>
      <c r="N283" s="53">
        <v>34.6</v>
      </c>
      <c r="O283" s="53" t="s">
        <v>72</v>
      </c>
      <c r="P283" s="53" t="s">
        <v>73</v>
      </c>
      <c r="Q283" s="53" t="s">
        <v>72</v>
      </c>
      <c r="R283" s="53" t="s">
        <v>73</v>
      </c>
      <c r="S283" s="52" t="s">
        <v>6404</v>
      </c>
      <c r="T283" s="53" t="s">
        <v>1782</v>
      </c>
      <c r="U283" s="53" t="s">
        <v>55</v>
      </c>
      <c r="V283" s="53" t="s">
        <v>6403</v>
      </c>
      <c r="X283" s="53" t="s">
        <v>165</v>
      </c>
      <c r="Y283" s="53" t="s">
        <v>3802</v>
      </c>
      <c r="Z283" s="53">
        <v>4620017604648</v>
      </c>
      <c r="AA283" s="53" t="s">
        <v>56</v>
      </c>
      <c r="AB283" s="53">
        <v>17.8</v>
      </c>
      <c r="AC283" s="53">
        <v>0.14399999999999999</v>
      </c>
      <c r="AD283" s="53" t="s">
        <v>3776</v>
      </c>
      <c r="AE283" s="53" t="s">
        <v>3775</v>
      </c>
      <c r="AF283" s="53" t="s">
        <v>57</v>
      </c>
      <c r="AG283" s="53" t="s">
        <v>3774</v>
      </c>
      <c r="AH283" s="53" t="s">
        <v>58</v>
      </c>
      <c r="AI283" s="53" t="s">
        <v>3773</v>
      </c>
      <c r="AJ283" s="53" t="s">
        <v>1761</v>
      </c>
      <c r="AK283" s="53" t="s">
        <v>1761</v>
      </c>
      <c r="AL283" s="53" t="s">
        <v>456</v>
      </c>
      <c r="AM283" s="53" t="s">
        <v>3872</v>
      </c>
      <c r="AN283" s="52" t="s">
        <v>1783</v>
      </c>
      <c r="AO283" s="52" t="s">
        <v>1784</v>
      </c>
      <c r="AY283" s="53" t="s">
        <v>60</v>
      </c>
      <c r="AZ283" s="53" t="s">
        <v>3769</v>
      </c>
      <c r="BA283" s="53" t="s">
        <v>112</v>
      </c>
      <c r="BB283" s="53" t="s">
        <v>3853</v>
      </c>
      <c r="BC283" s="53" t="s">
        <v>62</v>
      </c>
      <c r="BD283" s="53" t="s">
        <v>3767</v>
      </c>
      <c r="BE283" s="53" t="s">
        <v>76</v>
      </c>
      <c r="BF283" s="53" t="s">
        <v>5209</v>
      </c>
      <c r="BG283" s="53" t="s">
        <v>64</v>
      </c>
      <c r="BH283" s="53" t="s">
        <v>3765</v>
      </c>
      <c r="BI283" s="53" t="s">
        <v>1778</v>
      </c>
      <c r="BJ283" s="53" t="s">
        <v>1778</v>
      </c>
      <c r="BK283" s="53">
        <v>60</v>
      </c>
      <c r="BL283" s="53">
        <v>7</v>
      </c>
      <c r="BM283" s="53">
        <v>38</v>
      </c>
      <c r="BN283" s="53">
        <v>12.66</v>
      </c>
      <c r="BO283" s="53" t="s">
        <v>170</v>
      </c>
      <c r="BP283" s="53" t="s">
        <v>3887</v>
      </c>
      <c r="BQ283" s="53" t="s">
        <v>230</v>
      </c>
      <c r="BR283" s="53" t="s">
        <v>3765</v>
      </c>
      <c r="BS283" s="52" t="s">
        <v>1785</v>
      </c>
      <c r="BT283" s="53">
        <v>4.99E-2</v>
      </c>
      <c r="BU283" s="53" t="s">
        <v>1780</v>
      </c>
      <c r="BV283" s="53" t="s">
        <v>393</v>
      </c>
      <c r="BW283" s="53" t="s">
        <v>174</v>
      </c>
      <c r="BX283" s="53" t="s">
        <v>175</v>
      </c>
      <c r="BY283" s="53" t="s">
        <v>176</v>
      </c>
      <c r="BZ283" s="53" t="s">
        <v>6374</v>
      </c>
      <c r="CA283" s="53" t="s">
        <v>460</v>
      </c>
      <c r="CI283" s="52" t="s">
        <v>6402</v>
      </c>
      <c r="CJ283" s="52" t="s">
        <v>1786</v>
      </c>
      <c r="CK283" s="52" t="s">
        <v>6401</v>
      </c>
      <c r="CL283" s="52" t="s">
        <v>6400</v>
      </c>
      <c r="CM283" s="53" t="s">
        <v>3869</v>
      </c>
    </row>
    <row r="284" spans="1:91" ht="30" x14ac:dyDescent="0.25">
      <c r="A284" s="53">
        <v>316</v>
      </c>
      <c r="B284" s="53">
        <v>10127</v>
      </c>
      <c r="C284" s="53">
        <v>400</v>
      </c>
      <c r="D284" s="53" t="s">
        <v>684</v>
      </c>
      <c r="E284" s="53" t="s">
        <v>6245</v>
      </c>
      <c r="F284" s="53" t="s">
        <v>3784</v>
      </c>
      <c r="G284" s="53" t="s">
        <v>1787</v>
      </c>
      <c r="H284" s="53" t="s">
        <v>6387</v>
      </c>
      <c r="I284" s="53">
        <v>50</v>
      </c>
      <c r="J284" s="53">
        <v>80</v>
      </c>
      <c r="K284" s="53">
        <v>15</v>
      </c>
      <c r="L284" s="53">
        <v>50</v>
      </c>
      <c r="M284" s="53">
        <v>80</v>
      </c>
      <c r="N284" s="53">
        <v>15</v>
      </c>
      <c r="O284" s="53" t="s">
        <v>72</v>
      </c>
      <c r="P284" s="53" t="s">
        <v>73</v>
      </c>
      <c r="Q284" s="53" t="s">
        <v>54</v>
      </c>
      <c r="R284" s="53" t="s">
        <v>5105</v>
      </c>
      <c r="S284" s="52" t="s">
        <v>6399</v>
      </c>
      <c r="T284" s="53" t="s">
        <v>1788</v>
      </c>
      <c r="U284" s="53" t="s">
        <v>55</v>
      </c>
      <c r="V284" s="53" t="s">
        <v>6398</v>
      </c>
      <c r="X284" s="53" t="s">
        <v>74</v>
      </c>
      <c r="Y284" s="53" t="s">
        <v>5103</v>
      </c>
      <c r="Z284" s="53">
        <v>4620017603047</v>
      </c>
      <c r="AA284" s="53" t="s">
        <v>56</v>
      </c>
      <c r="AB284" s="53">
        <v>12.4</v>
      </c>
      <c r="AC284" s="53">
        <v>9.8174999999999998E-2</v>
      </c>
      <c r="AD284" s="53" t="s">
        <v>3776</v>
      </c>
      <c r="AE284" s="53" t="s">
        <v>3775</v>
      </c>
      <c r="AF284" s="53" t="s">
        <v>57</v>
      </c>
      <c r="AG284" s="53" t="s">
        <v>3774</v>
      </c>
      <c r="AH284" s="53" t="s">
        <v>58</v>
      </c>
      <c r="AI284" s="53" t="s">
        <v>3773</v>
      </c>
      <c r="AJ284" s="53" t="s">
        <v>1761</v>
      </c>
      <c r="AK284" s="53" t="s">
        <v>1761</v>
      </c>
      <c r="AL284" s="53" t="s">
        <v>456</v>
      </c>
      <c r="AM284" s="53" t="s">
        <v>3872</v>
      </c>
      <c r="AN284" s="52" t="s">
        <v>1789</v>
      </c>
      <c r="AO284" s="52" t="s">
        <v>1790</v>
      </c>
      <c r="AP284" s="52" t="s">
        <v>1791</v>
      </c>
      <c r="AQ284" s="52" t="s">
        <v>1792</v>
      </c>
      <c r="AY284" s="53" t="s">
        <v>60</v>
      </c>
      <c r="AZ284" s="53" t="s">
        <v>3769</v>
      </c>
      <c r="BA284" s="53" t="s">
        <v>90</v>
      </c>
      <c r="BB284" s="53" t="s">
        <v>3873</v>
      </c>
      <c r="BC284" s="53" t="s">
        <v>62</v>
      </c>
      <c r="BD284" s="53" t="s">
        <v>3767</v>
      </c>
      <c r="BE284" s="53" t="s">
        <v>63</v>
      </c>
      <c r="BF284" s="53" t="s">
        <v>5105</v>
      </c>
      <c r="BG284" s="53" t="s">
        <v>64</v>
      </c>
      <c r="BH284" s="53" t="s">
        <v>3765</v>
      </c>
      <c r="BZ284" s="53" t="s">
        <v>4893</v>
      </c>
      <c r="CA284" s="53" t="s">
        <v>770</v>
      </c>
      <c r="CJ284" s="52" t="s">
        <v>1793</v>
      </c>
      <c r="CK284" s="52" t="s">
        <v>6397</v>
      </c>
      <c r="CL284" s="52" t="s">
        <v>6396</v>
      </c>
    </row>
    <row r="285" spans="1:91" ht="30" x14ac:dyDescent="0.25">
      <c r="A285" s="53">
        <v>316</v>
      </c>
      <c r="B285" s="53">
        <v>10127</v>
      </c>
      <c r="C285" s="53">
        <v>400</v>
      </c>
      <c r="D285" s="53" t="s">
        <v>684</v>
      </c>
      <c r="E285" s="53" t="s">
        <v>6245</v>
      </c>
      <c r="F285" s="53" t="s">
        <v>3784</v>
      </c>
      <c r="G285" s="53" t="s">
        <v>1794</v>
      </c>
      <c r="H285" s="53" t="s">
        <v>6387</v>
      </c>
      <c r="I285" s="53">
        <v>50</v>
      </c>
      <c r="J285" s="53">
        <v>80</v>
      </c>
      <c r="K285" s="53">
        <v>15</v>
      </c>
      <c r="L285" s="53">
        <v>50</v>
      </c>
      <c r="M285" s="53">
        <v>80</v>
      </c>
      <c r="N285" s="53">
        <v>15</v>
      </c>
      <c r="O285" s="53" t="s">
        <v>72</v>
      </c>
      <c r="P285" s="53" t="s">
        <v>73</v>
      </c>
      <c r="Q285" s="53" t="s">
        <v>54</v>
      </c>
      <c r="R285" s="53" t="s">
        <v>5105</v>
      </c>
      <c r="S285" s="52" t="s">
        <v>6395</v>
      </c>
      <c r="T285" s="53" t="s">
        <v>1795</v>
      </c>
      <c r="U285" s="53" t="s">
        <v>55</v>
      </c>
      <c r="V285" s="53" t="s">
        <v>6394</v>
      </c>
      <c r="X285" s="53" t="s">
        <v>74</v>
      </c>
      <c r="Y285" s="53" t="s">
        <v>5103</v>
      </c>
      <c r="Z285" s="53">
        <v>4620017603719</v>
      </c>
      <c r="AA285" s="53" t="s">
        <v>56</v>
      </c>
      <c r="AB285" s="53">
        <v>12.4</v>
      </c>
      <c r="AC285" s="53">
        <v>9.35E-2</v>
      </c>
      <c r="AD285" s="53" t="s">
        <v>3776</v>
      </c>
      <c r="AE285" s="53" t="s">
        <v>3775</v>
      </c>
      <c r="AF285" s="53" t="s">
        <v>57</v>
      </c>
      <c r="AG285" s="53" t="s">
        <v>3774</v>
      </c>
      <c r="AH285" s="53" t="s">
        <v>58</v>
      </c>
      <c r="AI285" s="53" t="s">
        <v>3773</v>
      </c>
      <c r="AJ285" s="53" t="s">
        <v>1761</v>
      </c>
      <c r="AK285" s="53" t="s">
        <v>1761</v>
      </c>
      <c r="AL285" s="53" t="s">
        <v>456</v>
      </c>
      <c r="AM285" s="53" t="s">
        <v>3872</v>
      </c>
      <c r="AN285" s="52" t="s">
        <v>1796</v>
      </c>
      <c r="AO285" s="52" t="s">
        <v>1797</v>
      </c>
      <c r="AY285" s="53" t="s">
        <v>60</v>
      </c>
      <c r="AZ285" s="53" t="s">
        <v>3769</v>
      </c>
      <c r="BA285" s="53" t="s">
        <v>90</v>
      </c>
      <c r="BB285" s="53" t="s">
        <v>3873</v>
      </c>
      <c r="BC285" s="53" t="s">
        <v>62</v>
      </c>
      <c r="BD285" s="53" t="s">
        <v>3767</v>
      </c>
      <c r="BE285" s="53" t="s">
        <v>63</v>
      </c>
      <c r="BF285" s="53" t="s">
        <v>5105</v>
      </c>
      <c r="BG285" s="53" t="s">
        <v>64</v>
      </c>
      <c r="BH285" s="53" t="s">
        <v>3765</v>
      </c>
      <c r="BZ285" s="53" t="s">
        <v>6374</v>
      </c>
      <c r="CA285" s="53" t="s">
        <v>460</v>
      </c>
      <c r="CJ285" s="52" t="s">
        <v>1798</v>
      </c>
      <c r="CK285" s="52" t="s">
        <v>6393</v>
      </c>
      <c r="CL285" s="52" t="s">
        <v>6392</v>
      </c>
    </row>
    <row r="286" spans="1:91" ht="30" x14ac:dyDescent="0.25">
      <c r="A286" s="53">
        <v>316</v>
      </c>
      <c r="B286" s="53">
        <v>10686</v>
      </c>
      <c r="C286" s="53">
        <v>400</v>
      </c>
      <c r="D286" s="53" t="s">
        <v>356</v>
      </c>
      <c r="E286" s="53" t="s">
        <v>6240</v>
      </c>
      <c r="F286" s="53" t="s">
        <v>3784</v>
      </c>
      <c r="G286" s="53" t="s">
        <v>1787</v>
      </c>
      <c r="H286" s="53" t="s">
        <v>6387</v>
      </c>
      <c r="I286" s="53">
        <v>60</v>
      </c>
      <c r="J286" s="53">
        <v>80</v>
      </c>
      <c r="K286" s="53">
        <v>15</v>
      </c>
      <c r="L286" s="53">
        <v>60</v>
      </c>
      <c r="M286" s="53">
        <v>80</v>
      </c>
      <c r="N286" s="53">
        <v>15</v>
      </c>
      <c r="O286" s="53" t="s">
        <v>72</v>
      </c>
      <c r="P286" s="53" t="s">
        <v>73</v>
      </c>
      <c r="Q286" s="53" t="s">
        <v>54</v>
      </c>
      <c r="R286" s="53" t="s">
        <v>5105</v>
      </c>
      <c r="S286" s="52" t="s">
        <v>6391</v>
      </c>
      <c r="T286" s="53" t="s">
        <v>1799</v>
      </c>
      <c r="U286" s="53" t="s">
        <v>55</v>
      </c>
      <c r="V286" s="53" t="s">
        <v>6390</v>
      </c>
      <c r="X286" s="53" t="s">
        <v>74</v>
      </c>
      <c r="Y286" s="53" t="s">
        <v>5103</v>
      </c>
      <c r="Z286" s="53">
        <v>4620017603061</v>
      </c>
      <c r="AA286" s="53" t="s">
        <v>56</v>
      </c>
      <c r="AB286" s="53">
        <v>14.2</v>
      </c>
      <c r="AC286" s="53">
        <v>0.116025</v>
      </c>
      <c r="AD286" s="53" t="s">
        <v>3776</v>
      </c>
      <c r="AE286" s="53" t="s">
        <v>3775</v>
      </c>
      <c r="AF286" s="53" t="s">
        <v>57</v>
      </c>
      <c r="AG286" s="53" t="s">
        <v>3774</v>
      </c>
      <c r="AH286" s="53" t="s">
        <v>58</v>
      </c>
      <c r="AI286" s="53" t="s">
        <v>3773</v>
      </c>
      <c r="AJ286" s="53" t="s">
        <v>1761</v>
      </c>
      <c r="AK286" s="53" t="s">
        <v>1761</v>
      </c>
      <c r="AL286" s="53" t="s">
        <v>456</v>
      </c>
      <c r="AM286" s="53" t="s">
        <v>3872</v>
      </c>
      <c r="AN286" s="52" t="s">
        <v>1800</v>
      </c>
      <c r="AO286" s="52" t="s">
        <v>1801</v>
      </c>
      <c r="AP286" s="52" t="s">
        <v>1802</v>
      </c>
      <c r="AY286" s="53" t="s">
        <v>60</v>
      </c>
      <c r="AZ286" s="53" t="s">
        <v>3769</v>
      </c>
      <c r="BA286" s="53" t="s">
        <v>112</v>
      </c>
      <c r="BB286" s="53" t="s">
        <v>3853</v>
      </c>
      <c r="BC286" s="53" t="s">
        <v>62</v>
      </c>
      <c r="BD286" s="53" t="s">
        <v>3767</v>
      </c>
      <c r="BE286" s="53" t="s">
        <v>63</v>
      </c>
      <c r="BF286" s="53" t="s">
        <v>5105</v>
      </c>
      <c r="BG286" s="53" t="s">
        <v>64</v>
      </c>
      <c r="BH286" s="53" t="s">
        <v>3765</v>
      </c>
      <c r="BZ286" s="53" t="s">
        <v>4893</v>
      </c>
      <c r="CA286" s="53" t="s">
        <v>770</v>
      </c>
      <c r="CJ286" s="52" t="s">
        <v>1803</v>
      </c>
      <c r="CK286" s="52" t="s">
        <v>6389</v>
      </c>
      <c r="CL286" s="52" t="s">
        <v>6388</v>
      </c>
    </row>
    <row r="287" spans="1:91" ht="30" x14ac:dyDescent="0.25">
      <c r="A287" s="53">
        <v>316</v>
      </c>
      <c r="B287" s="53">
        <v>10686</v>
      </c>
      <c r="C287" s="53">
        <v>400</v>
      </c>
      <c r="D287" s="53" t="s">
        <v>356</v>
      </c>
      <c r="E287" s="53" t="s">
        <v>6240</v>
      </c>
      <c r="F287" s="53" t="s">
        <v>3784</v>
      </c>
      <c r="G287" s="53" t="s">
        <v>1794</v>
      </c>
      <c r="H287" s="53" t="s">
        <v>6387</v>
      </c>
      <c r="I287" s="53">
        <v>60</v>
      </c>
      <c r="J287" s="53">
        <v>80</v>
      </c>
      <c r="K287" s="53">
        <v>15</v>
      </c>
      <c r="L287" s="53">
        <v>60</v>
      </c>
      <c r="M287" s="53">
        <v>80</v>
      </c>
      <c r="N287" s="53">
        <v>15</v>
      </c>
      <c r="O287" s="53" t="s">
        <v>72</v>
      </c>
      <c r="P287" s="53" t="s">
        <v>73</v>
      </c>
      <c r="Q287" s="53" t="s">
        <v>54</v>
      </c>
      <c r="R287" s="53" t="s">
        <v>5105</v>
      </c>
      <c r="S287" s="52" t="s">
        <v>6386</v>
      </c>
      <c r="T287" s="53" t="s">
        <v>1804</v>
      </c>
      <c r="U287" s="53" t="s">
        <v>55</v>
      </c>
      <c r="V287" s="53" t="s">
        <v>6385</v>
      </c>
      <c r="X287" s="53" t="s">
        <v>74</v>
      </c>
      <c r="Y287" s="53" t="s">
        <v>5103</v>
      </c>
      <c r="Z287" s="53">
        <v>4620017603726</v>
      </c>
      <c r="AA287" s="53" t="s">
        <v>56</v>
      </c>
      <c r="AB287" s="53">
        <v>14.2</v>
      </c>
      <c r="AC287" s="53">
        <v>0.1105</v>
      </c>
      <c r="AD287" s="53" t="s">
        <v>3776</v>
      </c>
      <c r="AE287" s="53" t="s">
        <v>3775</v>
      </c>
      <c r="AF287" s="53" t="s">
        <v>57</v>
      </c>
      <c r="AG287" s="53" t="s">
        <v>3774</v>
      </c>
      <c r="AH287" s="53" t="s">
        <v>58</v>
      </c>
      <c r="AI287" s="53" t="s">
        <v>3773</v>
      </c>
      <c r="AJ287" s="53" t="s">
        <v>1761</v>
      </c>
      <c r="AK287" s="53" t="s">
        <v>1761</v>
      </c>
      <c r="AL287" s="53" t="s">
        <v>456</v>
      </c>
      <c r="AM287" s="53" t="s">
        <v>3872</v>
      </c>
      <c r="AN287" s="52" t="s">
        <v>1805</v>
      </c>
      <c r="AO287" s="52" t="s">
        <v>1806</v>
      </c>
      <c r="AY287" s="53" t="s">
        <v>60</v>
      </c>
      <c r="AZ287" s="53" t="s">
        <v>3769</v>
      </c>
      <c r="BA287" s="53" t="s">
        <v>112</v>
      </c>
      <c r="BB287" s="53" t="s">
        <v>3853</v>
      </c>
      <c r="BC287" s="53" t="s">
        <v>62</v>
      </c>
      <c r="BD287" s="53" t="s">
        <v>3767</v>
      </c>
      <c r="BE287" s="53" t="s">
        <v>63</v>
      </c>
      <c r="BF287" s="53" t="s">
        <v>5105</v>
      </c>
      <c r="BG287" s="53" t="s">
        <v>64</v>
      </c>
      <c r="BH287" s="53" t="s">
        <v>3765</v>
      </c>
      <c r="BZ287" s="53" t="s">
        <v>6374</v>
      </c>
      <c r="CA287" s="53" t="s">
        <v>460</v>
      </c>
      <c r="CJ287" s="52" t="s">
        <v>1807</v>
      </c>
      <c r="CK287" s="52" t="s">
        <v>6384</v>
      </c>
      <c r="CL287" s="52" t="s">
        <v>6383</v>
      </c>
      <c r="CM287" s="53" t="s">
        <v>3869</v>
      </c>
    </row>
    <row r="288" spans="1:91" ht="30" x14ac:dyDescent="0.25">
      <c r="A288" s="53">
        <v>316</v>
      </c>
      <c r="B288" s="53">
        <v>22709</v>
      </c>
      <c r="C288" s="53">
        <v>300</v>
      </c>
      <c r="D288" s="53" t="s">
        <v>1808</v>
      </c>
      <c r="E288" s="53" t="s">
        <v>6331</v>
      </c>
      <c r="F288" s="53" t="s">
        <v>3784</v>
      </c>
      <c r="G288" s="53" t="s">
        <v>1809</v>
      </c>
      <c r="H288" s="53" t="s">
        <v>6377</v>
      </c>
      <c r="I288" s="53">
        <v>35</v>
      </c>
      <c r="J288" s="53">
        <v>150</v>
      </c>
      <c r="K288" s="53">
        <v>30</v>
      </c>
      <c r="L288" s="53">
        <v>35</v>
      </c>
      <c r="M288" s="53">
        <v>150</v>
      </c>
      <c r="N288" s="53">
        <v>30</v>
      </c>
      <c r="O288" s="53" t="s">
        <v>72</v>
      </c>
      <c r="P288" s="53" t="s">
        <v>73</v>
      </c>
      <c r="Q288" s="53" t="s">
        <v>72</v>
      </c>
      <c r="R288" s="53" t="s">
        <v>73</v>
      </c>
      <c r="S288" s="52" t="s">
        <v>6382</v>
      </c>
      <c r="T288" s="53" t="s">
        <v>1810</v>
      </c>
      <c r="U288" s="53" t="s">
        <v>55</v>
      </c>
      <c r="V288" s="53" t="s">
        <v>6381</v>
      </c>
      <c r="X288" s="53" t="s">
        <v>136</v>
      </c>
      <c r="Y288" s="53" t="s">
        <v>3778</v>
      </c>
      <c r="Z288" s="53">
        <v>4620017604198</v>
      </c>
      <c r="AA288" s="53" t="s">
        <v>56</v>
      </c>
      <c r="AB288" s="53">
        <v>23.1</v>
      </c>
      <c r="AC288" s="53">
        <v>0.21840000000000001</v>
      </c>
      <c r="AD288" s="53" t="s">
        <v>3776</v>
      </c>
      <c r="AE288" s="53" t="s">
        <v>3775</v>
      </c>
      <c r="AF288" s="53" t="s">
        <v>57</v>
      </c>
      <c r="AG288" s="53" t="s">
        <v>3774</v>
      </c>
      <c r="AH288" s="53" t="s">
        <v>58</v>
      </c>
      <c r="AI288" s="53" t="s">
        <v>3773</v>
      </c>
      <c r="AJ288" s="53" t="s">
        <v>1761</v>
      </c>
      <c r="AK288" s="53" t="s">
        <v>1761</v>
      </c>
      <c r="AL288" s="53" t="s">
        <v>456</v>
      </c>
      <c r="AM288" s="53" t="s">
        <v>3872</v>
      </c>
      <c r="AN288" s="52" t="s">
        <v>1811</v>
      </c>
      <c r="AO288" s="52" t="s">
        <v>1812</v>
      </c>
      <c r="AP288" s="52" t="s">
        <v>1813</v>
      </c>
      <c r="AY288" s="53" t="s">
        <v>60</v>
      </c>
      <c r="AZ288" s="53" t="s">
        <v>3769</v>
      </c>
      <c r="BA288" s="53" t="s">
        <v>704</v>
      </c>
      <c r="BB288" s="53" t="s">
        <v>3768</v>
      </c>
      <c r="BC288" s="53" t="s">
        <v>62</v>
      </c>
      <c r="BD288" s="53" t="s">
        <v>3767</v>
      </c>
      <c r="BE288" s="53" t="s">
        <v>76</v>
      </c>
      <c r="BF288" s="53" t="s">
        <v>5209</v>
      </c>
      <c r="BG288" s="53" t="s">
        <v>64</v>
      </c>
      <c r="BH288" s="53" t="s">
        <v>3765</v>
      </c>
      <c r="BZ288" s="53" t="s">
        <v>4893</v>
      </c>
      <c r="CA288" s="53" t="s">
        <v>770</v>
      </c>
      <c r="CI288" s="52" t="s">
        <v>6380</v>
      </c>
      <c r="CJ288" s="52" t="s">
        <v>1814</v>
      </c>
      <c r="CK288" s="52" t="s">
        <v>6379</v>
      </c>
      <c r="CL288" s="52" t="s">
        <v>6378</v>
      </c>
      <c r="CM288" s="53" t="s">
        <v>3869</v>
      </c>
    </row>
    <row r="289" spans="1:91" ht="30" x14ac:dyDescent="0.25">
      <c r="A289" s="53">
        <v>316</v>
      </c>
      <c r="B289" s="53">
        <v>23028</v>
      </c>
      <c r="C289" s="53">
        <v>300</v>
      </c>
      <c r="D289" s="53" t="s">
        <v>1808</v>
      </c>
      <c r="E289" s="53" t="s">
        <v>6331</v>
      </c>
      <c r="F289" s="53" t="s">
        <v>3784</v>
      </c>
      <c r="G289" s="53" t="s">
        <v>1815</v>
      </c>
      <c r="H289" s="53" t="s">
        <v>6377</v>
      </c>
      <c r="I289" s="53">
        <v>35</v>
      </c>
      <c r="J289" s="53">
        <v>150</v>
      </c>
      <c r="K289" s="53">
        <v>30</v>
      </c>
      <c r="L289" s="53">
        <v>35</v>
      </c>
      <c r="M289" s="53">
        <v>150</v>
      </c>
      <c r="N289" s="53">
        <v>30</v>
      </c>
      <c r="O289" s="53" t="s">
        <v>72</v>
      </c>
      <c r="P289" s="53" t="s">
        <v>73</v>
      </c>
      <c r="Q289" s="53" t="s">
        <v>72</v>
      </c>
      <c r="R289" s="53" t="s">
        <v>73</v>
      </c>
      <c r="S289" s="52" t="s">
        <v>6376</v>
      </c>
      <c r="T289" s="53" t="s">
        <v>1816</v>
      </c>
      <c r="U289" s="53" t="s">
        <v>55</v>
      </c>
      <c r="V289" s="53" t="s">
        <v>6375</v>
      </c>
      <c r="X289" s="53" t="s">
        <v>136</v>
      </c>
      <c r="Y289" s="53" t="s">
        <v>3778</v>
      </c>
      <c r="Z289" s="53">
        <v>4620017604204</v>
      </c>
      <c r="AA289" s="53" t="s">
        <v>56</v>
      </c>
      <c r="AB289" s="53">
        <v>23.1</v>
      </c>
      <c r="AC289" s="53">
        <v>0.21840000000000001</v>
      </c>
      <c r="AD289" s="53" t="s">
        <v>3776</v>
      </c>
      <c r="AE289" s="53" t="s">
        <v>3775</v>
      </c>
      <c r="AF289" s="53" t="s">
        <v>57</v>
      </c>
      <c r="AG289" s="53" t="s">
        <v>3774</v>
      </c>
      <c r="AH289" s="53" t="s">
        <v>58</v>
      </c>
      <c r="AI289" s="53" t="s">
        <v>3773</v>
      </c>
      <c r="AJ289" s="53" t="s">
        <v>1761</v>
      </c>
      <c r="AK289" s="53" t="s">
        <v>1761</v>
      </c>
      <c r="AL289" s="53" t="s">
        <v>456</v>
      </c>
      <c r="AM289" s="53" t="s">
        <v>3872</v>
      </c>
      <c r="AN289" s="52" t="s">
        <v>1817</v>
      </c>
      <c r="AO289" s="52" t="s">
        <v>1818</v>
      </c>
      <c r="AP289" s="52" t="s">
        <v>1819</v>
      </c>
      <c r="AY289" s="53" t="s">
        <v>60</v>
      </c>
      <c r="AZ289" s="53" t="s">
        <v>3769</v>
      </c>
      <c r="BA289" s="53" t="s">
        <v>704</v>
      </c>
      <c r="BB289" s="53" t="s">
        <v>3768</v>
      </c>
      <c r="BC289" s="53" t="s">
        <v>62</v>
      </c>
      <c r="BD289" s="53" t="s">
        <v>3767</v>
      </c>
      <c r="BE289" s="53" t="s">
        <v>76</v>
      </c>
      <c r="BF289" s="53" t="s">
        <v>5209</v>
      </c>
      <c r="BG289" s="53" t="s">
        <v>64</v>
      </c>
      <c r="BH289" s="53" t="s">
        <v>3765</v>
      </c>
      <c r="BZ289" s="53" t="s">
        <v>6374</v>
      </c>
      <c r="CA289" s="53" t="s">
        <v>460</v>
      </c>
      <c r="CI289" s="52" t="s">
        <v>6373</v>
      </c>
      <c r="CJ289" s="52" t="s">
        <v>1820</v>
      </c>
      <c r="CK289" s="52" t="s">
        <v>6372</v>
      </c>
      <c r="CL289" s="52" t="s">
        <v>6371</v>
      </c>
      <c r="CM289" s="53" t="s">
        <v>3869</v>
      </c>
    </row>
    <row r="290" spans="1:91" ht="30" x14ac:dyDescent="0.25">
      <c r="A290" s="53">
        <v>349</v>
      </c>
      <c r="B290" s="53">
        <v>21833</v>
      </c>
      <c r="C290" s="53">
        <v>500</v>
      </c>
      <c r="D290" s="53" t="s">
        <v>1821</v>
      </c>
      <c r="E290" s="53" t="s">
        <v>6364</v>
      </c>
      <c r="F290" s="53" t="s">
        <v>3784</v>
      </c>
      <c r="G290" s="53" t="s">
        <v>1822</v>
      </c>
      <c r="H290" s="53" t="s">
        <v>6338</v>
      </c>
      <c r="I290" s="53">
        <v>50</v>
      </c>
      <c r="J290" s="53">
        <v>51</v>
      </c>
      <c r="K290" s="53">
        <v>35</v>
      </c>
      <c r="L290" s="53">
        <v>46</v>
      </c>
      <c r="M290" s="53">
        <v>46</v>
      </c>
      <c r="N290" s="53">
        <v>32.5</v>
      </c>
      <c r="O290" s="53" t="s">
        <v>72</v>
      </c>
      <c r="P290" s="53" t="s">
        <v>73</v>
      </c>
      <c r="Q290" s="53" t="s">
        <v>84</v>
      </c>
      <c r="R290" s="53" t="s">
        <v>3781</v>
      </c>
      <c r="S290" s="52" t="s">
        <v>6370</v>
      </c>
      <c r="T290" s="53" t="s">
        <v>1823</v>
      </c>
      <c r="U290" s="53" t="s">
        <v>55</v>
      </c>
      <c r="V290" s="53" t="s">
        <v>6369</v>
      </c>
      <c r="X290" s="53" t="s">
        <v>165</v>
      </c>
      <c r="Y290" s="53" t="s">
        <v>3802</v>
      </c>
      <c r="Z290" s="53">
        <v>4620017604730</v>
      </c>
      <c r="AA290" s="53" t="s">
        <v>56</v>
      </c>
      <c r="AB290" s="53">
        <v>12.5</v>
      </c>
      <c r="AC290" s="53">
        <v>0.10403999999999999</v>
      </c>
      <c r="AD290" s="53" t="s">
        <v>3776</v>
      </c>
      <c r="AE290" s="53" t="s">
        <v>3775</v>
      </c>
      <c r="AF290" s="53" t="s">
        <v>57</v>
      </c>
      <c r="AG290" s="53" t="s">
        <v>3774</v>
      </c>
      <c r="AH290" s="53" t="s">
        <v>58</v>
      </c>
      <c r="AI290" s="53" t="s">
        <v>3773</v>
      </c>
      <c r="AJ290" s="53" t="s">
        <v>1824</v>
      </c>
      <c r="AK290" s="53" t="s">
        <v>1824</v>
      </c>
      <c r="AL290" s="53" t="s">
        <v>456</v>
      </c>
      <c r="AM290" s="53" t="s">
        <v>3872</v>
      </c>
      <c r="AN290" s="52" t="s">
        <v>1825</v>
      </c>
      <c r="AO290" s="52" t="s">
        <v>1826</v>
      </c>
      <c r="AP290" s="52" t="s">
        <v>1827</v>
      </c>
      <c r="AQ290" s="52" t="s">
        <v>1828</v>
      </c>
      <c r="AY290" s="53" t="s">
        <v>60</v>
      </c>
      <c r="AZ290" s="53" t="s">
        <v>3769</v>
      </c>
      <c r="BA290" s="53" t="s">
        <v>90</v>
      </c>
      <c r="BB290" s="53" t="s">
        <v>3873</v>
      </c>
      <c r="BC290" s="53" t="s">
        <v>62</v>
      </c>
      <c r="BD290" s="53" t="s">
        <v>3767</v>
      </c>
      <c r="BE290" s="53" t="s">
        <v>76</v>
      </c>
      <c r="BF290" s="53" t="s">
        <v>5209</v>
      </c>
      <c r="BG290" s="53" t="s">
        <v>64</v>
      </c>
      <c r="BH290" s="53" t="s">
        <v>3765</v>
      </c>
      <c r="BI290" s="53" t="s">
        <v>1829</v>
      </c>
      <c r="BJ290" s="53" t="s">
        <v>1829</v>
      </c>
      <c r="BK290" s="53">
        <v>50</v>
      </c>
      <c r="BL290" s="53">
        <v>6</v>
      </c>
      <c r="BM290" s="53">
        <v>35</v>
      </c>
      <c r="BN290" s="53">
        <v>13</v>
      </c>
      <c r="BO290" s="53" t="s">
        <v>170</v>
      </c>
      <c r="BP290" s="53" t="s">
        <v>3887</v>
      </c>
      <c r="BQ290" s="53" t="s">
        <v>230</v>
      </c>
      <c r="BR290" s="53" t="s">
        <v>3765</v>
      </c>
      <c r="BS290" s="52" t="s">
        <v>1830</v>
      </c>
      <c r="BT290" s="53">
        <v>4.1599999999999998E-2</v>
      </c>
      <c r="BU290" s="53" t="s">
        <v>1831</v>
      </c>
      <c r="BV290" s="53" t="s">
        <v>173</v>
      </c>
      <c r="BW290" s="53" t="s">
        <v>174</v>
      </c>
      <c r="BX290" s="53" t="s">
        <v>175</v>
      </c>
      <c r="BY290" s="53" t="s">
        <v>176</v>
      </c>
      <c r="BZ290" s="53" t="s">
        <v>963</v>
      </c>
      <c r="CA290" s="53" t="s">
        <v>963</v>
      </c>
      <c r="CG290" s="52" t="s">
        <v>6368</v>
      </c>
      <c r="CH290" s="52" t="s">
        <v>6367</v>
      </c>
      <c r="CJ290" s="52" t="s">
        <v>1832</v>
      </c>
      <c r="CK290" s="52" t="s">
        <v>6366</v>
      </c>
      <c r="CL290" s="52" t="s">
        <v>6365</v>
      </c>
      <c r="CM290" s="53" t="s">
        <v>3869</v>
      </c>
    </row>
    <row r="291" spans="1:91" ht="30" x14ac:dyDescent="0.25">
      <c r="A291" s="53">
        <v>349</v>
      </c>
      <c r="B291" s="53">
        <v>21833</v>
      </c>
      <c r="C291" s="53">
        <v>500</v>
      </c>
      <c r="D291" s="53" t="s">
        <v>1821</v>
      </c>
      <c r="E291" s="53" t="s">
        <v>6364</v>
      </c>
      <c r="F291" s="53" t="s">
        <v>3784</v>
      </c>
      <c r="G291" s="53" t="s">
        <v>1833</v>
      </c>
      <c r="H291" s="53" t="s">
        <v>6338</v>
      </c>
      <c r="I291" s="53">
        <v>50</v>
      </c>
      <c r="J291" s="53">
        <v>51</v>
      </c>
      <c r="K291" s="53">
        <v>35</v>
      </c>
      <c r="L291" s="53">
        <v>46</v>
      </c>
      <c r="M291" s="53">
        <v>46</v>
      </c>
      <c r="N291" s="53">
        <v>32.5</v>
      </c>
      <c r="O291" s="53" t="s">
        <v>72</v>
      </c>
      <c r="P291" s="53" t="s">
        <v>73</v>
      </c>
      <c r="Q291" s="53" t="s">
        <v>84</v>
      </c>
      <c r="R291" s="53" t="s">
        <v>3781</v>
      </c>
      <c r="S291" s="52" t="s">
        <v>6363</v>
      </c>
      <c r="T291" s="53" t="s">
        <v>1834</v>
      </c>
      <c r="U291" s="53" t="s">
        <v>55</v>
      </c>
      <c r="V291" s="53" t="s">
        <v>6362</v>
      </c>
      <c r="X291" s="53" t="s">
        <v>165</v>
      </c>
      <c r="Y291" s="53" t="s">
        <v>3802</v>
      </c>
      <c r="Z291" s="53">
        <v>4620017604747</v>
      </c>
      <c r="AA291" s="53" t="s">
        <v>56</v>
      </c>
      <c r="AB291" s="53">
        <v>12.5</v>
      </c>
      <c r="AC291" s="53">
        <v>0.10403999999999999</v>
      </c>
      <c r="AD291" s="53" t="s">
        <v>3776</v>
      </c>
      <c r="AE291" s="53" t="s">
        <v>3775</v>
      </c>
      <c r="AF291" s="53" t="s">
        <v>57</v>
      </c>
      <c r="AG291" s="53" t="s">
        <v>3774</v>
      </c>
      <c r="AH291" s="53" t="s">
        <v>58</v>
      </c>
      <c r="AI291" s="53" t="s">
        <v>3773</v>
      </c>
      <c r="AJ291" s="53" t="s">
        <v>1824</v>
      </c>
      <c r="AK291" s="53" t="s">
        <v>1824</v>
      </c>
      <c r="AL291" s="53" t="s">
        <v>456</v>
      </c>
      <c r="AM291" s="53" t="s">
        <v>3872</v>
      </c>
      <c r="AN291" s="52" t="s">
        <v>1835</v>
      </c>
      <c r="AO291" s="52" t="s">
        <v>1836</v>
      </c>
      <c r="AP291" s="52" t="s">
        <v>1837</v>
      </c>
      <c r="AQ291" s="52" t="s">
        <v>1838</v>
      </c>
      <c r="AY291" s="53" t="s">
        <v>60</v>
      </c>
      <c r="AZ291" s="53" t="s">
        <v>3769</v>
      </c>
      <c r="BA291" s="53" t="s">
        <v>90</v>
      </c>
      <c r="BB291" s="53" t="s">
        <v>3873</v>
      </c>
      <c r="BC291" s="53" t="s">
        <v>62</v>
      </c>
      <c r="BD291" s="53" t="s">
        <v>3767</v>
      </c>
      <c r="BE291" s="53" t="s">
        <v>76</v>
      </c>
      <c r="BF291" s="53" t="s">
        <v>5209</v>
      </c>
      <c r="BG291" s="53" t="s">
        <v>64</v>
      </c>
      <c r="BH291" s="53" t="s">
        <v>3765</v>
      </c>
      <c r="BI291" s="53" t="s">
        <v>1829</v>
      </c>
      <c r="BJ291" s="53" t="s">
        <v>1829</v>
      </c>
      <c r="BK291" s="53">
        <v>50</v>
      </c>
      <c r="BL291" s="53">
        <v>6</v>
      </c>
      <c r="BM291" s="53">
        <v>35</v>
      </c>
      <c r="BN291" s="53">
        <v>13</v>
      </c>
      <c r="BO291" s="53" t="s">
        <v>170</v>
      </c>
      <c r="BP291" s="53" t="s">
        <v>3887</v>
      </c>
      <c r="BQ291" s="53" t="s">
        <v>230</v>
      </c>
      <c r="BR291" s="53" t="s">
        <v>3765</v>
      </c>
      <c r="BS291" s="52" t="s">
        <v>1839</v>
      </c>
      <c r="BT291" s="53">
        <v>4.1599999999999998E-2</v>
      </c>
      <c r="BU291" s="53" t="s">
        <v>1831</v>
      </c>
      <c r="BV291" s="53" t="s">
        <v>173</v>
      </c>
      <c r="BW291" s="53" t="s">
        <v>174</v>
      </c>
      <c r="BX291" s="53" t="s">
        <v>175</v>
      </c>
      <c r="BY291" s="53" t="s">
        <v>176</v>
      </c>
      <c r="BZ291" s="53" t="s">
        <v>4893</v>
      </c>
      <c r="CA291" s="53" t="s">
        <v>770</v>
      </c>
      <c r="CG291" s="52" t="s">
        <v>6361</v>
      </c>
      <c r="CH291" s="52" t="s">
        <v>6360</v>
      </c>
      <c r="CJ291" s="52" t="s">
        <v>1840</v>
      </c>
      <c r="CK291" s="52" t="s">
        <v>6359</v>
      </c>
      <c r="CL291" s="52" t="s">
        <v>6358</v>
      </c>
      <c r="CM291" s="53" t="s">
        <v>3869</v>
      </c>
    </row>
    <row r="292" spans="1:91" ht="30" x14ac:dyDescent="0.25">
      <c r="A292" s="53">
        <v>349</v>
      </c>
      <c r="B292" s="53">
        <v>24519</v>
      </c>
      <c r="C292" s="53">
        <v>500</v>
      </c>
      <c r="D292" s="53" t="s">
        <v>1841</v>
      </c>
      <c r="E292" s="53" t="s">
        <v>5611</v>
      </c>
      <c r="F292" s="53" t="s">
        <v>3784</v>
      </c>
      <c r="G292" s="53" t="s">
        <v>1822</v>
      </c>
      <c r="H292" s="53" t="s">
        <v>6338</v>
      </c>
      <c r="I292" s="53">
        <v>60</v>
      </c>
      <c r="J292" s="53">
        <v>51</v>
      </c>
      <c r="K292" s="53">
        <v>38</v>
      </c>
      <c r="L292" s="53">
        <v>56</v>
      </c>
      <c r="M292" s="53">
        <v>46</v>
      </c>
      <c r="N292" s="53">
        <v>35.5</v>
      </c>
      <c r="O292" s="53" t="s">
        <v>72</v>
      </c>
      <c r="P292" s="53" t="s">
        <v>73</v>
      </c>
      <c r="Q292" s="53" t="s">
        <v>84</v>
      </c>
      <c r="R292" s="53" t="s">
        <v>3781</v>
      </c>
      <c r="S292" s="52" t="s">
        <v>6357</v>
      </c>
      <c r="T292" s="53" t="s">
        <v>1842</v>
      </c>
      <c r="U292" s="53" t="s">
        <v>55</v>
      </c>
      <c r="V292" s="53" t="s">
        <v>6356</v>
      </c>
      <c r="X292" s="53" t="s">
        <v>165</v>
      </c>
      <c r="Y292" s="53" t="s">
        <v>3802</v>
      </c>
      <c r="Z292" s="53">
        <v>4620017604754</v>
      </c>
      <c r="AA292" s="53" t="s">
        <v>56</v>
      </c>
      <c r="AB292" s="53">
        <v>14.4</v>
      </c>
      <c r="AC292" s="53">
        <v>0.12444</v>
      </c>
      <c r="AD292" s="53" t="s">
        <v>3776</v>
      </c>
      <c r="AE292" s="53" t="s">
        <v>3775</v>
      </c>
      <c r="AF292" s="53" t="s">
        <v>57</v>
      </c>
      <c r="AG292" s="53" t="s">
        <v>3774</v>
      </c>
      <c r="AH292" s="53" t="s">
        <v>58</v>
      </c>
      <c r="AI292" s="53" t="s">
        <v>3773</v>
      </c>
      <c r="AJ292" s="53" t="s">
        <v>1824</v>
      </c>
      <c r="AK292" s="53" t="s">
        <v>1824</v>
      </c>
      <c r="AL292" s="53" t="s">
        <v>456</v>
      </c>
      <c r="AM292" s="53" t="s">
        <v>3872</v>
      </c>
      <c r="AN292" s="52" t="s">
        <v>1843</v>
      </c>
      <c r="AO292" s="52" t="s">
        <v>1844</v>
      </c>
      <c r="AP292" s="52" t="s">
        <v>1845</v>
      </c>
      <c r="AQ292" s="52" t="s">
        <v>1846</v>
      </c>
      <c r="AY292" s="53" t="s">
        <v>60</v>
      </c>
      <c r="AZ292" s="53" t="s">
        <v>3769</v>
      </c>
      <c r="BA292" s="53" t="s">
        <v>112</v>
      </c>
      <c r="BB292" s="53" t="s">
        <v>3853</v>
      </c>
      <c r="BC292" s="53" t="s">
        <v>62</v>
      </c>
      <c r="BD292" s="53" t="s">
        <v>3767</v>
      </c>
      <c r="BE292" s="53" t="s">
        <v>76</v>
      </c>
      <c r="BF292" s="53" t="s">
        <v>5209</v>
      </c>
      <c r="BG292" s="53" t="s">
        <v>64</v>
      </c>
      <c r="BH292" s="53" t="s">
        <v>3765</v>
      </c>
      <c r="BI292" s="53" t="s">
        <v>1778</v>
      </c>
      <c r="BJ292" s="53" t="s">
        <v>1778</v>
      </c>
      <c r="BK292" s="53">
        <v>60</v>
      </c>
      <c r="BL292" s="53">
        <v>6</v>
      </c>
      <c r="BM292" s="53">
        <v>38</v>
      </c>
      <c r="BN292" s="53">
        <v>17.5</v>
      </c>
      <c r="BO292" s="53" t="s">
        <v>170</v>
      </c>
      <c r="BP292" s="53" t="s">
        <v>3887</v>
      </c>
      <c r="BQ292" s="53" t="s">
        <v>230</v>
      </c>
      <c r="BR292" s="53" t="s">
        <v>3765</v>
      </c>
      <c r="BS292" s="52" t="s">
        <v>1847</v>
      </c>
      <c r="BT292" s="53">
        <v>5.2080000000000001E-2</v>
      </c>
      <c r="BU292" s="53" t="s">
        <v>1780</v>
      </c>
      <c r="BV292" s="53" t="s">
        <v>393</v>
      </c>
      <c r="BW292" s="53" t="s">
        <v>174</v>
      </c>
      <c r="BX292" s="53" t="s">
        <v>175</v>
      </c>
      <c r="BY292" s="53" t="s">
        <v>176</v>
      </c>
      <c r="BZ292" s="53" t="s">
        <v>963</v>
      </c>
      <c r="CA292" s="53" t="s">
        <v>963</v>
      </c>
      <c r="CG292" s="52" t="s">
        <v>6355</v>
      </c>
      <c r="CH292" s="52" t="s">
        <v>6354</v>
      </c>
      <c r="CJ292" s="52" t="s">
        <v>1848</v>
      </c>
      <c r="CK292" s="52" t="s">
        <v>6353</v>
      </c>
      <c r="CL292" s="52" t="s">
        <v>6352</v>
      </c>
      <c r="CM292" s="53" t="s">
        <v>3869</v>
      </c>
    </row>
    <row r="293" spans="1:91" ht="30" x14ac:dyDescent="0.25">
      <c r="A293" s="53">
        <v>349</v>
      </c>
      <c r="B293" s="53">
        <v>24519</v>
      </c>
      <c r="C293" s="53">
        <v>500</v>
      </c>
      <c r="D293" s="53" t="s">
        <v>1841</v>
      </c>
      <c r="E293" s="53" t="s">
        <v>5611</v>
      </c>
      <c r="F293" s="53" t="s">
        <v>3784</v>
      </c>
      <c r="G293" s="53" t="s">
        <v>1833</v>
      </c>
      <c r="H293" s="53" t="s">
        <v>6338</v>
      </c>
      <c r="I293" s="53">
        <v>60</v>
      </c>
      <c r="J293" s="53">
        <v>51</v>
      </c>
      <c r="K293" s="53">
        <v>38</v>
      </c>
      <c r="L293" s="53">
        <v>56</v>
      </c>
      <c r="M293" s="53">
        <v>46</v>
      </c>
      <c r="N293" s="53">
        <v>35.5</v>
      </c>
      <c r="O293" s="53" t="s">
        <v>72</v>
      </c>
      <c r="P293" s="53" t="s">
        <v>73</v>
      </c>
      <c r="Q293" s="53" t="s">
        <v>84</v>
      </c>
      <c r="R293" s="53" t="s">
        <v>3781</v>
      </c>
      <c r="S293" s="52" t="s">
        <v>6351</v>
      </c>
      <c r="T293" s="53" t="s">
        <v>1849</v>
      </c>
      <c r="U293" s="53" t="s">
        <v>55</v>
      </c>
      <c r="V293" s="53" t="s">
        <v>6350</v>
      </c>
      <c r="X293" s="53" t="s">
        <v>165</v>
      </c>
      <c r="Y293" s="53" t="s">
        <v>3802</v>
      </c>
      <c r="Z293" s="53">
        <v>4620017604778</v>
      </c>
      <c r="AA293" s="53" t="s">
        <v>56</v>
      </c>
      <c r="AB293" s="53">
        <v>14.4</v>
      </c>
      <c r="AC293" s="53">
        <v>0.12444</v>
      </c>
      <c r="AD293" s="53" t="s">
        <v>3776</v>
      </c>
      <c r="AE293" s="53" t="s">
        <v>3775</v>
      </c>
      <c r="AF293" s="53" t="s">
        <v>57</v>
      </c>
      <c r="AG293" s="53" t="s">
        <v>3774</v>
      </c>
      <c r="AH293" s="53" t="s">
        <v>58</v>
      </c>
      <c r="AI293" s="53" t="s">
        <v>3773</v>
      </c>
      <c r="AJ293" s="53" t="s">
        <v>1824</v>
      </c>
      <c r="AK293" s="53" t="s">
        <v>1824</v>
      </c>
      <c r="AL293" s="53" t="s">
        <v>456</v>
      </c>
      <c r="AM293" s="53" t="s">
        <v>3872</v>
      </c>
      <c r="AN293" s="52" t="s">
        <v>1850</v>
      </c>
      <c r="AO293" s="52" t="s">
        <v>1851</v>
      </c>
      <c r="AP293" s="52" t="s">
        <v>1852</v>
      </c>
      <c r="AQ293" s="52" t="s">
        <v>1853</v>
      </c>
      <c r="AR293" s="52" t="s">
        <v>1854</v>
      </c>
      <c r="AY293" s="53" t="s">
        <v>60</v>
      </c>
      <c r="AZ293" s="53" t="s">
        <v>3769</v>
      </c>
      <c r="BA293" s="53" t="s">
        <v>112</v>
      </c>
      <c r="BB293" s="53" t="s">
        <v>3853</v>
      </c>
      <c r="BC293" s="53" t="s">
        <v>62</v>
      </c>
      <c r="BD293" s="53" t="s">
        <v>3767</v>
      </c>
      <c r="BE293" s="53" t="s">
        <v>76</v>
      </c>
      <c r="BF293" s="53" t="s">
        <v>5209</v>
      </c>
      <c r="BG293" s="53" t="s">
        <v>64</v>
      </c>
      <c r="BH293" s="53" t="s">
        <v>3765</v>
      </c>
      <c r="BI293" s="53" t="s">
        <v>1778</v>
      </c>
      <c r="BJ293" s="53" t="s">
        <v>1778</v>
      </c>
      <c r="BK293" s="53">
        <v>60</v>
      </c>
      <c r="BL293" s="53">
        <v>6</v>
      </c>
      <c r="BM293" s="53">
        <v>38</v>
      </c>
      <c r="BN293" s="53">
        <v>17.5</v>
      </c>
      <c r="BO293" s="53" t="s">
        <v>170</v>
      </c>
      <c r="BP293" s="53" t="s">
        <v>3887</v>
      </c>
      <c r="BQ293" s="53" t="s">
        <v>230</v>
      </c>
      <c r="BR293" s="53" t="s">
        <v>3765</v>
      </c>
      <c r="BS293" s="52" t="s">
        <v>1855</v>
      </c>
      <c r="BT293" s="53">
        <v>5.2080000000000001E-2</v>
      </c>
      <c r="BU293" s="53" t="s">
        <v>1780</v>
      </c>
      <c r="BV293" s="53" t="s">
        <v>393</v>
      </c>
      <c r="BW293" s="53" t="s">
        <v>174</v>
      </c>
      <c r="BX293" s="53" t="s">
        <v>175</v>
      </c>
      <c r="BY293" s="53" t="s">
        <v>176</v>
      </c>
      <c r="BZ293" s="53" t="s">
        <v>4893</v>
      </c>
      <c r="CA293" s="53" t="s">
        <v>770</v>
      </c>
      <c r="CG293" s="52" t="s">
        <v>6349</v>
      </c>
      <c r="CH293" s="52" t="s">
        <v>6348</v>
      </c>
      <c r="CJ293" s="52" t="s">
        <v>1856</v>
      </c>
      <c r="CK293" s="52" t="s">
        <v>6347</v>
      </c>
      <c r="CL293" s="52" t="s">
        <v>6346</v>
      </c>
      <c r="CM293" s="53" t="s">
        <v>3869</v>
      </c>
    </row>
    <row r="294" spans="1:91" ht="30" x14ac:dyDescent="0.25">
      <c r="A294" s="53">
        <v>349</v>
      </c>
      <c r="B294" s="53">
        <v>33760</v>
      </c>
      <c r="C294" s="53">
        <v>500</v>
      </c>
      <c r="D294" s="53" t="s">
        <v>1857</v>
      </c>
      <c r="E294" s="53" t="s">
        <v>6339</v>
      </c>
      <c r="F294" s="53" t="s">
        <v>3784</v>
      </c>
      <c r="G294" s="53" t="s">
        <v>1822</v>
      </c>
      <c r="H294" s="53" t="s">
        <v>6338</v>
      </c>
      <c r="I294" s="53">
        <v>80</v>
      </c>
      <c r="J294" s="53">
        <v>51</v>
      </c>
      <c r="K294" s="53">
        <v>38</v>
      </c>
      <c r="L294" s="53">
        <v>76.5</v>
      </c>
      <c r="M294" s="53">
        <v>46</v>
      </c>
      <c r="N294" s="53">
        <v>35.5</v>
      </c>
      <c r="O294" s="53" t="s">
        <v>72</v>
      </c>
      <c r="P294" s="53" t="s">
        <v>73</v>
      </c>
      <c r="Q294" s="53" t="s">
        <v>84</v>
      </c>
      <c r="R294" s="53" t="s">
        <v>3781</v>
      </c>
      <c r="S294" s="52" t="s">
        <v>6345</v>
      </c>
      <c r="T294" s="53" t="s">
        <v>1858</v>
      </c>
      <c r="U294" s="53" t="s">
        <v>55</v>
      </c>
      <c r="V294" s="53" t="s">
        <v>6344</v>
      </c>
      <c r="X294" s="53" t="s">
        <v>165</v>
      </c>
      <c r="Y294" s="53" t="s">
        <v>3802</v>
      </c>
      <c r="Z294" s="53">
        <v>4620017604785</v>
      </c>
      <c r="AA294" s="53" t="s">
        <v>56</v>
      </c>
      <c r="AB294" s="53">
        <v>17.7</v>
      </c>
      <c r="AC294" s="53">
        <v>0.16524</v>
      </c>
      <c r="AD294" s="53" t="s">
        <v>3776</v>
      </c>
      <c r="AE294" s="53" t="s">
        <v>3775</v>
      </c>
      <c r="AF294" s="53" t="s">
        <v>57</v>
      </c>
      <c r="AG294" s="53" t="s">
        <v>3774</v>
      </c>
      <c r="AH294" s="53" t="s">
        <v>58</v>
      </c>
      <c r="AI294" s="53" t="s">
        <v>3773</v>
      </c>
      <c r="AJ294" s="53" t="s">
        <v>1824</v>
      </c>
      <c r="AK294" s="53" t="s">
        <v>1824</v>
      </c>
      <c r="AL294" s="53" t="s">
        <v>456</v>
      </c>
      <c r="AM294" s="53" t="s">
        <v>3872</v>
      </c>
      <c r="AN294" s="52" t="s">
        <v>1859</v>
      </c>
      <c r="AO294" s="52" t="s">
        <v>1860</v>
      </c>
      <c r="AP294" s="52" t="s">
        <v>1861</v>
      </c>
      <c r="AQ294" s="52" t="s">
        <v>1862</v>
      </c>
      <c r="AY294" s="53" t="s">
        <v>60</v>
      </c>
      <c r="AZ294" s="53" t="s">
        <v>3769</v>
      </c>
      <c r="BA294" s="53" t="s">
        <v>69</v>
      </c>
      <c r="BB294" s="53" t="s">
        <v>3889</v>
      </c>
      <c r="BC294" s="53" t="s">
        <v>62</v>
      </c>
      <c r="BD294" s="53" t="s">
        <v>3767</v>
      </c>
      <c r="BE294" s="53" t="s">
        <v>76</v>
      </c>
      <c r="BF294" s="53" t="s">
        <v>5209</v>
      </c>
      <c r="BG294" s="53" t="s">
        <v>64</v>
      </c>
      <c r="BH294" s="53" t="s">
        <v>3765</v>
      </c>
      <c r="BI294" s="53" t="s">
        <v>1863</v>
      </c>
      <c r="BJ294" s="53" t="s">
        <v>1863</v>
      </c>
      <c r="BK294" s="53">
        <v>80</v>
      </c>
      <c r="BL294" s="53">
        <v>6</v>
      </c>
      <c r="BM294" s="53">
        <v>38</v>
      </c>
      <c r="BN294" s="53">
        <v>21</v>
      </c>
      <c r="BO294" s="53" t="s">
        <v>170</v>
      </c>
      <c r="BP294" s="53" t="s">
        <v>3887</v>
      </c>
      <c r="BQ294" s="53" t="s">
        <v>230</v>
      </c>
      <c r="BR294" s="53" t="s">
        <v>3765</v>
      </c>
      <c r="BS294" s="52" t="s">
        <v>1864</v>
      </c>
      <c r="BT294" s="53">
        <v>6.8879999999999997E-2</v>
      </c>
      <c r="BU294" s="53" t="s">
        <v>1865</v>
      </c>
      <c r="BV294" s="53" t="s">
        <v>393</v>
      </c>
      <c r="BW294" s="53" t="s">
        <v>174</v>
      </c>
      <c r="BX294" s="53" t="s">
        <v>175</v>
      </c>
      <c r="BY294" s="53" t="s">
        <v>176</v>
      </c>
      <c r="BZ294" s="53" t="s">
        <v>963</v>
      </c>
      <c r="CA294" s="53" t="s">
        <v>963</v>
      </c>
      <c r="CG294" s="52" t="s">
        <v>6343</v>
      </c>
      <c r="CH294" s="52" t="s">
        <v>6342</v>
      </c>
      <c r="CJ294" s="52" t="s">
        <v>1866</v>
      </c>
      <c r="CK294" s="52" t="s">
        <v>6341</v>
      </c>
      <c r="CL294" s="52" t="s">
        <v>6340</v>
      </c>
      <c r="CM294" s="53" t="s">
        <v>3869</v>
      </c>
    </row>
    <row r="295" spans="1:91" ht="30" x14ac:dyDescent="0.25">
      <c r="A295" s="53">
        <v>349</v>
      </c>
      <c r="B295" s="53">
        <v>33760</v>
      </c>
      <c r="C295" s="53">
        <v>500</v>
      </c>
      <c r="D295" s="53" t="s">
        <v>1857</v>
      </c>
      <c r="E295" s="53" t="s">
        <v>6339</v>
      </c>
      <c r="F295" s="53" t="s">
        <v>3784</v>
      </c>
      <c r="G295" s="53" t="s">
        <v>1833</v>
      </c>
      <c r="H295" s="53" t="s">
        <v>6338</v>
      </c>
      <c r="I295" s="53">
        <v>80</v>
      </c>
      <c r="J295" s="53">
        <v>51</v>
      </c>
      <c r="K295" s="53">
        <v>38</v>
      </c>
      <c r="L295" s="53">
        <v>76.5</v>
      </c>
      <c r="M295" s="53">
        <v>46</v>
      </c>
      <c r="N295" s="53">
        <v>35.5</v>
      </c>
      <c r="O295" s="53" t="s">
        <v>72</v>
      </c>
      <c r="P295" s="53" t="s">
        <v>73</v>
      </c>
      <c r="Q295" s="53" t="s">
        <v>84</v>
      </c>
      <c r="R295" s="53" t="s">
        <v>3781</v>
      </c>
      <c r="S295" s="52" t="s">
        <v>6337</v>
      </c>
      <c r="T295" s="53" t="s">
        <v>1867</v>
      </c>
      <c r="U295" s="53" t="s">
        <v>55</v>
      </c>
      <c r="V295" s="53" t="s">
        <v>6336</v>
      </c>
      <c r="X295" s="53" t="s">
        <v>165</v>
      </c>
      <c r="Y295" s="53" t="s">
        <v>3802</v>
      </c>
      <c r="Z295" s="53">
        <v>4620017604792</v>
      </c>
      <c r="AA295" s="53" t="s">
        <v>56</v>
      </c>
      <c r="AB295" s="53">
        <v>17.7</v>
      </c>
      <c r="AC295" s="53">
        <v>0.16524</v>
      </c>
      <c r="AD295" s="53" t="s">
        <v>3776</v>
      </c>
      <c r="AE295" s="53" t="s">
        <v>3775</v>
      </c>
      <c r="AF295" s="53" t="s">
        <v>57</v>
      </c>
      <c r="AG295" s="53" t="s">
        <v>3774</v>
      </c>
      <c r="AH295" s="53" t="s">
        <v>58</v>
      </c>
      <c r="AI295" s="53" t="s">
        <v>3773</v>
      </c>
      <c r="AJ295" s="53" t="s">
        <v>1824</v>
      </c>
      <c r="AK295" s="53" t="s">
        <v>1824</v>
      </c>
      <c r="AL295" s="53" t="s">
        <v>456</v>
      </c>
      <c r="AM295" s="53" t="s">
        <v>3872</v>
      </c>
      <c r="AN295" s="52" t="s">
        <v>1868</v>
      </c>
      <c r="AO295" s="52" t="s">
        <v>1869</v>
      </c>
      <c r="AP295" s="52" t="s">
        <v>1870</v>
      </c>
      <c r="AQ295" s="52" t="s">
        <v>1871</v>
      </c>
      <c r="AY295" s="53" t="s">
        <v>60</v>
      </c>
      <c r="AZ295" s="53" t="s">
        <v>3769</v>
      </c>
      <c r="BA295" s="53" t="s">
        <v>69</v>
      </c>
      <c r="BB295" s="53" t="s">
        <v>3889</v>
      </c>
      <c r="BC295" s="53" t="s">
        <v>62</v>
      </c>
      <c r="BD295" s="53" t="s">
        <v>3767</v>
      </c>
      <c r="BE295" s="53" t="s">
        <v>76</v>
      </c>
      <c r="BF295" s="53" t="s">
        <v>5209</v>
      </c>
      <c r="BG295" s="53" t="s">
        <v>64</v>
      </c>
      <c r="BH295" s="53" t="s">
        <v>3765</v>
      </c>
      <c r="BI295" s="53" t="s">
        <v>1863</v>
      </c>
      <c r="BJ295" s="53" t="s">
        <v>1863</v>
      </c>
      <c r="BK295" s="53">
        <v>80</v>
      </c>
      <c r="BL295" s="53">
        <v>6</v>
      </c>
      <c r="BM295" s="53">
        <v>38</v>
      </c>
      <c r="BN295" s="53">
        <v>21</v>
      </c>
      <c r="BO295" s="53" t="s">
        <v>170</v>
      </c>
      <c r="BP295" s="53" t="s">
        <v>3887</v>
      </c>
      <c r="BQ295" s="53" t="s">
        <v>230</v>
      </c>
      <c r="BR295" s="53" t="s">
        <v>3765</v>
      </c>
      <c r="BS295" s="52" t="s">
        <v>1872</v>
      </c>
      <c r="BT295" s="53">
        <v>6.8879999999999997E-2</v>
      </c>
      <c r="BU295" s="53" t="s">
        <v>1865</v>
      </c>
      <c r="BV295" s="53" t="s">
        <v>393</v>
      </c>
      <c r="BW295" s="53" t="s">
        <v>174</v>
      </c>
      <c r="BX295" s="53" t="s">
        <v>175</v>
      </c>
      <c r="BY295" s="53" t="s">
        <v>176</v>
      </c>
      <c r="BZ295" s="53" t="s">
        <v>4893</v>
      </c>
      <c r="CA295" s="53" t="s">
        <v>770</v>
      </c>
      <c r="CG295" s="52" t="s">
        <v>6335</v>
      </c>
      <c r="CH295" s="52" t="s">
        <v>6334</v>
      </c>
      <c r="CJ295" s="52" t="s">
        <v>1873</v>
      </c>
      <c r="CK295" s="52" t="s">
        <v>6333</v>
      </c>
      <c r="CL295" s="52" t="s">
        <v>6332</v>
      </c>
      <c r="CM295" s="53" t="s">
        <v>3869</v>
      </c>
    </row>
    <row r="296" spans="1:91" ht="30" x14ac:dyDescent="0.25">
      <c r="A296" s="53">
        <v>385</v>
      </c>
      <c r="B296" s="53">
        <v>35593</v>
      </c>
      <c r="C296" s="53">
        <v>300</v>
      </c>
      <c r="D296" s="53" t="s">
        <v>275</v>
      </c>
      <c r="E296" s="53" t="s">
        <v>6331</v>
      </c>
      <c r="F296" s="53" t="s">
        <v>3784</v>
      </c>
      <c r="G296" s="53" t="s">
        <v>1875</v>
      </c>
      <c r="H296" s="53" t="s">
        <v>6330</v>
      </c>
      <c r="I296" s="53">
        <v>35</v>
      </c>
      <c r="J296" s="53">
        <v>120</v>
      </c>
      <c r="K296" s="53">
        <v>25</v>
      </c>
      <c r="L296" s="53">
        <v>35</v>
      </c>
      <c r="M296" s="53">
        <v>120</v>
      </c>
      <c r="N296" s="53">
        <v>25</v>
      </c>
      <c r="O296" s="53" t="s">
        <v>84</v>
      </c>
      <c r="P296" s="53" t="s">
        <v>3781</v>
      </c>
      <c r="Q296" s="53" t="s">
        <v>84</v>
      </c>
      <c r="R296" s="53" t="s">
        <v>3781</v>
      </c>
      <c r="S296" s="52" t="s">
        <v>6329</v>
      </c>
      <c r="T296" s="53" t="s">
        <v>1876</v>
      </c>
      <c r="U296" s="53" t="s">
        <v>55</v>
      </c>
      <c r="V296" s="53" t="s">
        <v>6328</v>
      </c>
      <c r="X296" s="53" t="s">
        <v>136</v>
      </c>
      <c r="Y296" s="53" t="s">
        <v>3778</v>
      </c>
      <c r="Z296" s="53">
        <v>4607092314488</v>
      </c>
      <c r="AA296" s="53" t="s">
        <v>56</v>
      </c>
      <c r="AB296" s="53">
        <v>22.6</v>
      </c>
      <c r="AC296" s="53">
        <v>0.16511999999999999</v>
      </c>
      <c r="AD296" s="53" t="s">
        <v>3776</v>
      </c>
      <c r="AE296" s="53" t="s">
        <v>3775</v>
      </c>
      <c r="AF296" s="53" t="s">
        <v>57</v>
      </c>
      <c r="AG296" s="53" t="s">
        <v>3774</v>
      </c>
      <c r="AH296" s="53" t="s">
        <v>58</v>
      </c>
      <c r="AI296" s="53" t="s">
        <v>3773</v>
      </c>
      <c r="AJ296" s="53" t="s">
        <v>703</v>
      </c>
      <c r="AK296" s="53" t="s">
        <v>703</v>
      </c>
      <c r="AL296" s="53" t="s">
        <v>699</v>
      </c>
      <c r="AM296" s="53" t="s">
        <v>6314</v>
      </c>
      <c r="AN296" s="52" t="s">
        <v>1877</v>
      </c>
      <c r="AO296" s="52" t="s">
        <v>1878</v>
      </c>
      <c r="AP296" s="52" t="s">
        <v>1879</v>
      </c>
      <c r="AY296" s="53" t="s">
        <v>60</v>
      </c>
      <c r="AZ296" s="53" t="s">
        <v>3769</v>
      </c>
      <c r="BA296" s="53" t="s">
        <v>704</v>
      </c>
      <c r="BB296" s="53" t="s">
        <v>3768</v>
      </c>
      <c r="BC296" s="53" t="s">
        <v>62</v>
      </c>
      <c r="BD296" s="53" t="s">
        <v>3767</v>
      </c>
      <c r="BE296" s="53" t="s">
        <v>699</v>
      </c>
      <c r="BF296" s="53" t="s">
        <v>6314</v>
      </c>
      <c r="BG296" s="53" t="s">
        <v>64</v>
      </c>
      <c r="BH296" s="53" t="s">
        <v>3765</v>
      </c>
      <c r="BZ296" s="53" t="s">
        <v>6313</v>
      </c>
      <c r="CA296" s="53" t="s">
        <v>460</v>
      </c>
      <c r="CJ296" s="52" t="s">
        <v>1880</v>
      </c>
      <c r="CK296" s="52" t="s">
        <v>6327</v>
      </c>
      <c r="CL296" s="52" t="s">
        <v>6326</v>
      </c>
    </row>
    <row r="297" spans="1:91" ht="30" x14ac:dyDescent="0.25">
      <c r="A297" s="53">
        <v>385</v>
      </c>
      <c r="B297" s="53">
        <v>34508</v>
      </c>
      <c r="C297" s="53">
        <v>300</v>
      </c>
      <c r="D297" s="53" t="s">
        <v>1881</v>
      </c>
      <c r="E297" s="53" t="s">
        <v>6318</v>
      </c>
      <c r="F297" s="53" t="s">
        <v>3784</v>
      </c>
      <c r="G297" s="53" t="s">
        <v>1882</v>
      </c>
      <c r="H297" s="53" t="s">
        <v>6317</v>
      </c>
      <c r="I297" s="53">
        <v>25</v>
      </c>
      <c r="J297" s="53">
        <v>120</v>
      </c>
      <c r="K297" s="53">
        <v>20</v>
      </c>
      <c r="L297" s="53">
        <v>25</v>
      </c>
      <c r="M297" s="53">
        <v>120</v>
      </c>
      <c r="N297" s="53">
        <v>20</v>
      </c>
      <c r="O297" s="53" t="s">
        <v>84</v>
      </c>
      <c r="P297" s="53" t="s">
        <v>3781</v>
      </c>
      <c r="Q297" s="53" t="s">
        <v>84</v>
      </c>
      <c r="R297" s="53" t="s">
        <v>3781</v>
      </c>
      <c r="S297" s="52" t="s">
        <v>6325</v>
      </c>
      <c r="T297" s="53" t="s">
        <v>1883</v>
      </c>
      <c r="U297" s="53" t="s">
        <v>55</v>
      </c>
      <c r="V297" s="53" t="s">
        <v>6315</v>
      </c>
      <c r="X297" s="53" t="s">
        <v>136</v>
      </c>
      <c r="Y297" s="53" t="s">
        <v>3778</v>
      </c>
      <c r="Z297" s="53">
        <v>4607092314761</v>
      </c>
      <c r="AA297" s="53" t="s">
        <v>56</v>
      </c>
      <c r="AB297" s="53">
        <v>16.2</v>
      </c>
      <c r="AC297" s="53">
        <v>0.1056</v>
      </c>
      <c r="AD297" s="53" t="s">
        <v>3776</v>
      </c>
      <c r="AE297" s="53" t="s">
        <v>3775</v>
      </c>
      <c r="AF297" s="53" t="s">
        <v>57</v>
      </c>
      <c r="AG297" s="53" t="s">
        <v>3774</v>
      </c>
      <c r="AH297" s="53" t="s">
        <v>58</v>
      </c>
      <c r="AI297" s="53" t="s">
        <v>3773</v>
      </c>
      <c r="AJ297" s="53" t="s">
        <v>703</v>
      </c>
      <c r="AK297" s="53" t="s">
        <v>703</v>
      </c>
      <c r="AL297" s="53" t="s">
        <v>699</v>
      </c>
      <c r="AM297" s="53" t="s">
        <v>6314</v>
      </c>
      <c r="AN297" s="52" t="s">
        <v>1884</v>
      </c>
      <c r="AO297" s="52" t="s">
        <v>1885</v>
      </c>
      <c r="AP297" s="52" t="s">
        <v>1886</v>
      </c>
      <c r="AQ297" s="52" t="s">
        <v>1887</v>
      </c>
      <c r="AY297" s="53" t="s">
        <v>60</v>
      </c>
      <c r="AZ297" s="53" t="s">
        <v>3769</v>
      </c>
      <c r="BA297" s="53" t="s">
        <v>704</v>
      </c>
      <c r="BB297" s="53" t="s">
        <v>3768</v>
      </c>
      <c r="BC297" s="53" t="s">
        <v>62</v>
      </c>
      <c r="BD297" s="53" t="s">
        <v>3767</v>
      </c>
      <c r="BE297" s="53" t="s">
        <v>699</v>
      </c>
      <c r="BF297" s="53" t="s">
        <v>6314</v>
      </c>
      <c r="BG297" s="53" t="s">
        <v>64</v>
      </c>
      <c r="BH297" s="53" t="s">
        <v>3765</v>
      </c>
      <c r="BZ297" s="53" t="s">
        <v>80</v>
      </c>
      <c r="CA297" s="53" t="s">
        <v>80</v>
      </c>
      <c r="CJ297" s="52" t="s">
        <v>1888</v>
      </c>
      <c r="CK297" s="52" t="s">
        <v>6324</v>
      </c>
      <c r="CL297" s="52" t="s">
        <v>6323</v>
      </c>
      <c r="CM297" s="53" t="s">
        <v>3869</v>
      </c>
    </row>
    <row r="298" spans="1:91" ht="30" x14ac:dyDescent="0.25">
      <c r="A298" s="53">
        <v>385</v>
      </c>
      <c r="B298" s="53">
        <v>41883</v>
      </c>
      <c r="C298" s="53">
        <v>300</v>
      </c>
      <c r="D298" s="53" t="s">
        <v>275</v>
      </c>
      <c r="E298" s="53" t="s">
        <v>6318</v>
      </c>
      <c r="F298" s="53" t="s">
        <v>3784</v>
      </c>
      <c r="G298" s="53" t="s">
        <v>1882</v>
      </c>
      <c r="H298" s="53" t="s">
        <v>6317</v>
      </c>
      <c r="I298" s="53">
        <v>35</v>
      </c>
      <c r="J298" s="53">
        <v>120</v>
      </c>
      <c r="K298" s="53">
        <v>20</v>
      </c>
      <c r="L298" s="53">
        <v>35</v>
      </c>
      <c r="M298" s="53">
        <v>120</v>
      </c>
      <c r="N298" s="53">
        <v>20</v>
      </c>
      <c r="O298" s="53" t="s">
        <v>84</v>
      </c>
      <c r="P298" s="53" t="s">
        <v>3781</v>
      </c>
      <c r="Q298" s="53" t="s">
        <v>84</v>
      </c>
      <c r="R298" s="53" t="s">
        <v>3781</v>
      </c>
      <c r="S298" s="52" t="s">
        <v>6322</v>
      </c>
      <c r="T298" s="53" t="s">
        <v>1889</v>
      </c>
      <c r="U298" s="53" t="s">
        <v>55</v>
      </c>
      <c r="V298" s="53" t="s">
        <v>6315</v>
      </c>
      <c r="X298" s="53" t="s">
        <v>136</v>
      </c>
      <c r="Y298" s="53" t="s">
        <v>3778</v>
      </c>
      <c r="Z298" s="53">
        <v>4607092314730</v>
      </c>
      <c r="AA298" s="53" t="s">
        <v>56</v>
      </c>
      <c r="AB298" s="53">
        <v>16.2</v>
      </c>
      <c r="AC298" s="53">
        <v>0.1056</v>
      </c>
      <c r="AD298" s="53" t="s">
        <v>3776</v>
      </c>
      <c r="AE298" s="53" t="s">
        <v>3775</v>
      </c>
      <c r="AF298" s="53" t="s">
        <v>57</v>
      </c>
      <c r="AG298" s="53" t="s">
        <v>3774</v>
      </c>
      <c r="AH298" s="53" t="s">
        <v>58</v>
      </c>
      <c r="AI298" s="53" t="s">
        <v>3773</v>
      </c>
      <c r="AJ298" s="53" t="s">
        <v>703</v>
      </c>
      <c r="AK298" s="53" t="s">
        <v>703</v>
      </c>
      <c r="AL298" s="53" t="s">
        <v>699</v>
      </c>
      <c r="AM298" s="53" t="s">
        <v>6314</v>
      </c>
      <c r="AN298" s="52" t="s">
        <v>1890</v>
      </c>
      <c r="AO298" s="52" t="s">
        <v>1891</v>
      </c>
      <c r="AP298" s="52" t="s">
        <v>1892</v>
      </c>
      <c r="AY298" s="53" t="s">
        <v>60</v>
      </c>
      <c r="AZ298" s="53" t="s">
        <v>3769</v>
      </c>
      <c r="BA298" s="53" t="s">
        <v>704</v>
      </c>
      <c r="BB298" s="53" t="s">
        <v>3768</v>
      </c>
      <c r="BC298" s="53" t="s">
        <v>62</v>
      </c>
      <c r="BD298" s="53" t="s">
        <v>3767</v>
      </c>
      <c r="BE298" s="53" t="s">
        <v>699</v>
      </c>
      <c r="BF298" s="53" t="s">
        <v>6314</v>
      </c>
      <c r="BG298" s="53" t="s">
        <v>64</v>
      </c>
      <c r="BH298" s="53" t="s">
        <v>3765</v>
      </c>
      <c r="BZ298" s="53" t="s">
        <v>80</v>
      </c>
      <c r="CA298" s="53" t="s">
        <v>80</v>
      </c>
      <c r="CJ298" s="52" t="s">
        <v>1893</v>
      </c>
      <c r="CK298" s="52" t="s">
        <v>6321</v>
      </c>
      <c r="CM298" s="53" t="s">
        <v>3869</v>
      </c>
    </row>
    <row r="299" spans="1:91" ht="30" x14ac:dyDescent="0.25">
      <c r="A299" s="53">
        <v>385</v>
      </c>
      <c r="B299" s="53">
        <v>23600</v>
      </c>
      <c r="C299" s="53">
        <v>300</v>
      </c>
      <c r="D299" s="53" t="s">
        <v>702</v>
      </c>
      <c r="E299" s="53" t="s">
        <v>6318</v>
      </c>
      <c r="F299" s="53" t="s">
        <v>3784</v>
      </c>
      <c r="G299" s="53" t="s">
        <v>1875</v>
      </c>
      <c r="H299" s="53" t="s">
        <v>6317</v>
      </c>
      <c r="I299" s="53">
        <v>25</v>
      </c>
      <c r="J299" s="53">
        <v>120</v>
      </c>
      <c r="K299" s="53">
        <v>20</v>
      </c>
      <c r="L299" s="53">
        <v>25</v>
      </c>
      <c r="M299" s="53">
        <v>120</v>
      </c>
      <c r="N299" s="53">
        <v>20</v>
      </c>
      <c r="O299" s="53" t="s">
        <v>84</v>
      </c>
      <c r="P299" s="53" t="s">
        <v>3781</v>
      </c>
      <c r="Q299" s="53" t="s">
        <v>84</v>
      </c>
      <c r="R299" s="53" t="s">
        <v>3781</v>
      </c>
      <c r="S299" s="52" t="s">
        <v>6320</v>
      </c>
      <c r="T299" s="53" t="s">
        <v>1894</v>
      </c>
      <c r="U299" s="53" t="s">
        <v>55</v>
      </c>
      <c r="V299" s="53" t="s">
        <v>6315</v>
      </c>
      <c r="X299" s="53" t="s">
        <v>136</v>
      </c>
      <c r="Y299" s="53" t="s">
        <v>3778</v>
      </c>
      <c r="Z299" s="53">
        <v>4607092314457</v>
      </c>
      <c r="AA299" s="53" t="s">
        <v>56</v>
      </c>
      <c r="AB299" s="53">
        <v>16.2</v>
      </c>
      <c r="AC299" s="53">
        <v>0.1056</v>
      </c>
      <c r="AD299" s="53" t="s">
        <v>3776</v>
      </c>
      <c r="AE299" s="53" t="s">
        <v>3775</v>
      </c>
      <c r="AF299" s="53" t="s">
        <v>57</v>
      </c>
      <c r="AG299" s="53" t="s">
        <v>3774</v>
      </c>
      <c r="AH299" s="53" t="s">
        <v>58</v>
      </c>
      <c r="AI299" s="53" t="s">
        <v>3773</v>
      </c>
      <c r="AJ299" s="53" t="s">
        <v>703</v>
      </c>
      <c r="AK299" s="53" t="s">
        <v>703</v>
      </c>
      <c r="AL299" s="53" t="s">
        <v>699</v>
      </c>
      <c r="AM299" s="53" t="s">
        <v>6314</v>
      </c>
      <c r="AN299" s="52" t="s">
        <v>1895</v>
      </c>
      <c r="AO299" s="52" t="s">
        <v>1896</v>
      </c>
      <c r="AP299" s="52" t="s">
        <v>1897</v>
      </c>
      <c r="AY299" s="53" t="s">
        <v>60</v>
      </c>
      <c r="AZ299" s="53" t="s">
        <v>3769</v>
      </c>
      <c r="BA299" s="53" t="s">
        <v>704</v>
      </c>
      <c r="BB299" s="53" t="s">
        <v>3768</v>
      </c>
      <c r="BC299" s="53" t="s">
        <v>62</v>
      </c>
      <c r="BD299" s="53" t="s">
        <v>3767</v>
      </c>
      <c r="BE299" s="53" t="s">
        <v>699</v>
      </c>
      <c r="BF299" s="53" t="s">
        <v>6314</v>
      </c>
      <c r="BG299" s="53" t="s">
        <v>64</v>
      </c>
      <c r="BH299" s="53" t="s">
        <v>3765</v>
      </c>
      <c r="BZ299" s="53" t="s">
        <v>6313</v>
      </c>
      <c r="CA299" s="53" t="s">
        <v>460</v>
      </c>
      <c r="CJ299" s="52" t="s">
        <v>1898</v>
      </c>
      <c r="CK299" s="52" t="s">
        <v>6319</v>
      </c>
      <c r="CM299" s="53" t="s">
        <v>3869</v>
      </c>
    </row>
    <row r="300" spans="1:91" ht="30" x14ac:dyDescent="0.25">
      <c r="A300" s="53">
        <v>385</v>
      </c>
      <c r="B300" s="53">
        <v>23600</v>
      </c>
      <c r="C300" s="53">
        <v>300</v>
      </c>
      <c r="D300" s="53" t="s">
        <v>702</v>
      </c>
      <c r="E300" s="53" t="s">
        <v>6318</v>
      </c>
      <c r="F300" s="53" t="s">
        <v>3784</v>
      </c>
      <c r="G300" s="53" t="s">
        <v>1875</v>
      </c>
      <c r="H300" s="53" t="s">
        <v>6317</v>
      </c>
      <c r="I300" s="53">
        <v>25</v>
      </c>
      <c r="J300" s="53">
        <v>120</v>
      </c>
      <c r="K300" s="53">
        <v>20</v>
      </c>
      <c r="L300" s="53">
        <v>25</v>
      </c>
      <c r="M300" s="53">
        <v>120</v>
      </c>
      <c r="N300" s="53">
        <v>20</v>
      </c>
      <c r="O300" s="53" t="s">
        <v>84</v>
      </c>
      <c r="P300" s="53" t="s">
        <v>3781</v>
      </c>
      <c r="Q300" s="53" t="s">
        <v>84</v>
      </c>
      <c r="R300" s="53" t="s">
        <v>3781</v>
      </c>
      <c r="T300" s="53" t="s">
        <v>6316</v>
      </c>
      <c r="U300" s="53" t="s">
        <v>55</v>
      </c>
      <c r="V300" s="53" t="s">
        <v>6315</v>
      </c>
      <c r="X300" s="53" t="s">
        <v>136</v>
      </c>
      <c r="Y300" s="53" t="s">
        <v>3778</v>
      </c>
      <c r="Z300" s="53">
        <v>4607092314457</v>
      </c>
      <c r="AA300" s="53" t="s">
        <v>56</v>
      </c>
      <c r="AB300" s="53">
        <v>16.2</v>
      </c>
      <c r="AC300" s="53">
        <v>0.1056</v>
      </c>
      <c r="AD300" s="53" t="s">
        <v>3776</v>
      </c>
      <c r="AE300" s="53" t="s">
        <v>3775</v>
      </c>
      <c r="AF300" s="53" t="s">
        <v>57</v>
      </c>
      <c r="AG300" s="53" t="s">
        <v>3774</v>
      </c>
      <c r="AH300" s="53" t="s">
        <v>58</v>
      </c>
      <c r="AI300" s="53" t="s">
        <v>3773</v>
      </c>
      <c r="AJ300" s="53" t="s">
        <v>703</v>
      </c>
      <c r="AK300" s="53" t="s">
        <v>703</v>
      </c>
      <c r="AL300" s="53" t="s">
        <v>699</v>
      </c>
      <c r="AM300" s="53" t="s">
        <v>6314</v>
      </c>
      <c r="AY300" s="53" t="s">
        <v>60</v>
      </c>
      <c r="AZ300" s="53" t="s">
        <v>3769</v>
      </c>
      <c r="BA300" s="53" t="s">
        <v>704</v>
      </c>
      <c r="BB300" s="53" t="s">
        <v>3768</v>
      </c>
      <c r="BC300" s="53" t="s">
        <v>62</v>
      </c>
      <c r="BD300" s="53" t="s">
        <v>3767</v>
      </c>
      <c r="BE300" s="53" t="s">
        <v>699</v>
      </c>
      <c r="BF300" s="53" t="s">
        <v>6314</v>
      </c>
      <c r="BG300" s="53" t="s">
        <v>64</v>
      </c>
      <c r="BH300" s="53" t="s">
        <v>3765</v>
      </c>
      <c r="BZ300" s="53" t="s">
        <v>6313</v>
      </c>
      <c r="CA300" s="53" t="s">
        <v>460</v>
      </c>
      <c r="CM300" s="53" t="s">
        <v>3869</v>
      </c>
    </row>
    <row r="301" spans="1:91" x14ac:dyDescent="0.25">
      <c r="A301" s="53">
        <v>386</v>
      </c>
      <c r="B301" s="53">
        <v>11755</v>
      </c>
      <c r="C301" s="53">
        <v>400</v>
      </c>
      <c r="D301" s="53" t="s">
        <v>1899</v>
      </c>
      <c r="E301" s="53" t="s">
        <v>6312</v>
      </c>
      <c r="F301" s="53" t="s">
        <v>3784</v>
      </c>
      <c r="G301" s="53" t="s">
        <v>1900</v>
      </c>
      <c r="H301" s="53" t="s">
        <v>6311</v>
      </c>
      <c r="I301" s="53">
        <v>60</v>
      </c>
      <c r="J301" s="53">
        <v>60</v>
      </c>
      <c r="K301" s="53">
        <v>4</v>
      </c>
      <c r="L301" s="53">
        <v>60</v>
      </c>
      <c r="M301" s="53">
        <v>60</v>
      </c>
      <c r="N301" s="53">
        <v>4</v>
      </c>
      <c r="O301" s="53" t="s">
        <v>1901</v>
      </c>
      <c r="P301" s="53" t="s">
        <v>5754</v>
      </c>
      <c r="Q301" s="53" t="s">
        <v>54</v>
      </c>
      <c r="R301" s="53" t="s">
        <v>5105</v>
      </c>
      <c r="S301" s="52" t="s">
        <v>6310</v>
      </c>
      <c r="T301" s="53" t="s">
        <v>1902</v>
      </c>
      <c r="U301" s="53" t="s">
        <v>55</v>
      </c>
      <c r="V301" s="53" t="s">
        <v>6309</v>
      </c>
      <c r="X301" s="53" t="s">
        <v>54</v>
      </c>
      <c r="Y301" s="53" t="s">
        <v>5105</v>
      </c>
      <c r="Z301" s="53">
        <v>4620017604396</v>
      </c>
      <c r="AA301" s="53" t="s">
        <v>56</v>
      </c>
      <c r="AB301" s="53">
        <v>7</v>
      </c>
      <c r="AC301" s="53">
        <v>3.9204000000000003E-2</v>
      </c>
      <c r="AD301" s="53" t="s">
        <v>3776</v>
      </c>
      <c r="AE301" s="53" t="s">
        <v>3775</v>
      </c>
      <c r="AF301" s="53" t="s">
        <v>57</v>
      </c>
      <c r="AG301" s="53" t="s">
        <v>3774</v>
      </c>
      <c r="AH301" s="53" t="s">
        <v>58</v>
      </c>
      <c r="AI301" s="53" t="s">
        <v>3773</v>
      </c>
      <c r="AJ301" s="53" t="s">
        <v>1903</v>
      </c>
      <c r="AK301" s="53" t="s">
        <v>1903</v>
      </c>
      <c r="AL301" s="53" t="s">
        <v>223</v>
      </c>
      <c r="AM301" s="53" t="s">
        <v>3766</v>
      </c>
      <c r="AN301" s="52" t="s">
        <v>1904</v>
      </c>
      <c r="AO301" s="52" t="s">
        <v>1905</v>
      </c>
      <c r="AY301" s="53" t="s">
        <v>60</v>
      </c>
      <c r="AZ301" s="53" t="s">
        <v>3769</v>
      </c>
      <c r="BA301" s="53" t="s">
        <v>112</v>
      </c>
      <c r="BB301" s="53" t="s">
        <v>3853</v>
      </c>
      <c r="BC301" s="53" t="s">
        <v>62</v>
      </c>
      <c r="BD301" s="53" t="s">
        <v>3767</v>
      </c>
      <c r="BE301" s="53" t="s">
        <v>63</v>
      </c>
      <c r="BF301" s="53" t="s">
        <v>5105</v>
      </c>
      <c r="BG301" s="53" t="s">
        <v>1906</v>
      </c>
      <c r="BH301" s="53" t="s">
        <v>3979</v>
      </c>
      <c r="BZ301" s="53" t="s">
        <v>5938</v>
      </c>
      <c r="CA301" s="53" t="s">
        <v>233</v>
      </c>
      <c r="CG301" s="52" t="s">
        <v>6308</v>
      </c>
      <c r="CH301" s="52" t="s">
        <v>6307</v>
      </c>
      <c r="CJ301" s="52" t="s">
        <v>1907</v>
      </c>
      <c r="CM301" s="53" t="s">
        <v>3869</v>
      </c>
    </row>
    <row r="302" spans="1:91" x14ac:dyDescent="0.25">
      <c r="A302" s="53">
        <v>386</v>
      </c>
      <c r="B302" s="53">
        <v>11755</v>
      </c>
      <c r="C302" s="53">
        <v>400</v>
      </c>
      <c r="D302" s="53" t="s">
        <v>1908</v>
      </c>
      <c r="E302" s="53" t="s">
        <v>6306</v>
      </c>
      <c r="F302" s="53" t="s">
        <v>3784</v>
      </c>
      <c r="G302" s="53" t="s">
        <v>1909</v>
      </c>
      <c r="H302" s="53" t="s">
        <v>6305</v>
      </c>
      <c r="I302" s="53">
        <v>60</v>
      </c>
      <c r="J302" s="53">
        <v>60</v>
      </c>
      <c r="K302" s="53">
        <v>4</v>
      </c>
      <c r="L302" s="53">
        <v>60</v>
      </c>
      <c r="M302" s="53">
        <v>60</v>
      </c>
      <c r="N302" s="53">
        <v>4</v>
      </c>
      <c r="O302" s="53" t="s">
        <v>1901</v>
      </c>
      <c r="P302" s="53" t="s">
        <v>5754</v>
      </c>
      <c r="Q302" s="53" t="s">
        <v>54</v>
      </c>
      <c r="R302" s="53" t="s">
        <v>5105</v>
      </c>
      <c r="S302" s="52" t="s">
        <v>6304</v>
      </c>
      <c r="T302" s="53" t="s">
        <v>1910</v>
      </c>
      <c r="U302" s="53" t="s">
        <v>55</v>
      </c>
      <c r="V302" s="53" t="s">
        <v>6303</v>
      </c>
      <c r="X302" s="53" t="s">
        <v>54</v>
      </c>
      <c r="Y302" s="53" t="s">
        <v>5105</v>
      </c>
      <c r="Z302" s="53">
        <v>4620017604402</v>
      </c>
      <c r="AA302" s="53" t="s">
        <v>56</v>
      </c>
      <c r="AB302" s="53">
        <v>7</v>
      </c>
      <c r="AC302" s="53">
        <v>3.9204000000000003E-2</v>
      </c>
      <c r="AD302" s="53" t="s">
        <v>3776</v>
      </c>
      <c r="AE302" s="53" t="s">
        <v>3775</v>
      </c>
      <c r="AF302" s="53" t="s">
        <v>57</v>
      </c>
      <c r="AG302" s="53" t="s">
        <v>3774</v>
      </c>
      <c r="AH302" s="53" t="s">
        <v>58</v>
      </c>
      <c r="AI302" s="53" t="s">
        <v>3773</v>
      </c>
      <c r="AJ302" s="53" t="s">
        <v>1903</v>
      </c>
      <c r="AK302" s="53" t="s">
        <v>1903</v>
      </c>
      <c r="AL302" s="53" t="s">
        <v>223</v>
      </c>
      <c r="AM302" s="53" t="s">
        <v>3766</v>
      </c>
      <c r="AN302" s="52" t="s">
        <v>1911</v>
      </c>
      <c r="AO302" s="52" t="s">
        <v>1912</v>
      </c>
      <c r="AY302" s="53" t="s">
        <v>60</v>
      </c>
      <c r="AZ302" s="53" t="s">
        <v>3769</v>
      </c>
      <c r="BA302" s="53" t="s">
        <v>112</v>
      </c>
      <c r="BB302" s="53" t="s">
        <v>3853</v>
      </c>
      <c r="BC302" s="53" t="s">
        <v>62</v>
      </c>
      <c r="BD302" s="53" t="s">
        <v>3767</v>
      </c>
      <c r="BE302" s="53" t="s">
        <v>63</v>
      </c>
      <c r="BF302" s="53" t="s">
        <v>5105</v>
      </c>
      <c r="BG302" s="53" t="s">
        <v>1906</v>
      </c>
      <c r="BH302" s="53" t="s">
        <v>3979</v>
      </c>
      <c r="BZ302" s="53" t="s">
        <v>80</v>
      </c>
      <c r="CA302" s="53" t="s">
        <v>80</v>
      </c>
      <c r="CG302" s="52" t="s">
        <v>6302</v>
      </c>
      <c r="CH302" s="52" t="s">
        <v>6301</v>
      </c>
      <c r="CJ302" s="52" t="s">
        <v>1913</v>
      </c>
      <c r="CM302" s="53" t="s">
        <v>3869</v>
      </c>
    </row>
    <row r="303" spans="1:91" x14ac:dyDescent="0.25">
      <c r="A303" s="53">
        <v>386</v>
      </c>
      <c r="B303" s="53">
        <v>13697</v>
      </c>
      <c r="C303" s="53">
        <v>400</v>
      </c>
      <c r="D303" s="53" t="s">
        <v>1914</v>
      </c>
      <c r="E303" s="53" t="s">
        <v>6300</v>
      </c>
      <c r="F303" s="53" t="s">
        <v>3784</v>
      </c>
      <c r="G303" s="53" t="s">
        <v>1915</v>
      </c>
      <c r="H303" s="53" t="s">
        <v>6299</v>
      </c>
      <c r="I303" s="53">
        <v>80</v>
      </c>
      <c r="J303" s="53">
        <v>80</v>
      </c>
      <c r="K303" s="53">
        <v>4</v>
      </c>
      <c r="L303" s="53">
        <v>80</v>
      </c>
      <c r="M303" s="53">
        <v>80</v>
      </c>
      <c r="N303" s="53">
        <v>4</v>
      </c>
      <c r="O303" s="53" t="s">
        <v>1901</v>
      </c>
      <c r="P303" s="53" t="s">
        <v>5754</v>
      </c>
      <c r="Q303" s="53" t="s">
        <v>54</v>
      </c>
      <c r="R303" s="53" t="s">
        <v>5105</v>
      </c>
      <c r="S303" s="52" t="s">
        <v>6298</v>
      </c>
      <c r="T303" s="53" t="s">
        <v>1916</v>
      </c>
      <c r="U303" s="53" t="s">
        <v>55</v>
      </c>
      <c r="V303" s="53" t="s">
        <v>6297</v>
      </c>
      <c r="X303" s="53" t="s">
        <v>54</v>
      </c>
      <c r="Y303" s="53" t="s">
        <v>5105</v>
      </c>
      <c r="Z303" s="53">
        <v>4620017604419</v>
      </c>
      <c r="AA303" s="53" t="s">
        <v>56</v>
      </c>
      <c r="AB303" s="53">
        <v>9</v>
      </c>
      <c r="AC303" s="53">
        <v>6.6563999999999998E-2</v>
      </c>
      <c r="AD303" s="53" t="s">
        <v>3776</v>
      </c>
      <c r="AE303" s="53" t="s">
        <v>3775</v>
      </c>
      <c r="AF303" s="53" t="s">
        <v>57</v>
      </c>
      <c r="AG303" s="53" t="s">
        <v>3774</v>
      </c>
      <c r="AH303" s="53" t="s">
        <v>58</v>
      </c>
      <c r="AI303" s="53" t="s">
        <v>3773</v>
      </c>
      <c r="AJ303" s="53" t="s">
        <v>1903</v>
      </c>
      <c r="AK303" s="53" t="s">
        <v>1903</v>
      </c>
      <c r="AL303" s="53" t="s">
        <v>223</v>
      </c>
      <c r="AM303" s="53" t="s">
        <v>3766</v>
      </c>
      <c r="AN303" s="52" t="s">
        <v>1917</v>
      </c>
      <c r="AO303" s="52" t="s">
        <v>6296</v>
      </c>
      <c r="AP303" s="52" t="s">
        <v>6295</v>
      </c>
      <c r="AQ303" s="52" t="s">
        <v>6294</v>
      </c>
      <c r="AY303" s="53" t="s">
        <v>60</v>
      </c>
      <c r="AZ303" s="53" t="s">
        <v>3769</v>
      </c>
      <c r="BA303" s="53" t="s">
        <v>69</v>
      </c>
      <c r="BB303" s="53" t="s">
        <v>3889</v>
      </c>
      <c r="BC303" s="53" t="s">
        <v>62</v>
      </c>
      <c r="BD303" s="53" t="s">
        <v>3767</v>
      </c>
      <c r="BE303" s="53" t="s">
        <v>63</v>
      </c>
      <c r="BF303" s="53" t="s">
        <v>5105</v>
      </c>
      <c r="BG303" s="53" t="s">
        <v>1906</v>
      </c>
      <c r="BH303" s="53" t="s">
        <v>3979</v>
      </c>
      <c r="BZ303" s="53" t="s">
        <v>5938</v>
      </c>
      <c r="CA303" s="53" t="s">
        <v>233</v>
      </c>
      <c r="CG303" s="52" t="s">
        <v>6293</v>
      </c>
      <c r="CH303" s="52" t="s">
        <v>6292</v>
      </c>
      <c r="CJ303" s="52" t="s">
        <v>1920</v>
      </c>
      <c r="CM303" s="53" t="s">
        <v>3869</v>
      </c>
    </row>
    <row r="304" spans="1:91" x14ac:dyDescent="0.25">
      <c r="A304" s="53">
        <v>386</v>
      </c>
      <c r="B304" s="53">
        <v>13697</v>
      </c>
      <c r="C304" s="53">
        <v>400</v>
      </c>
      <c r="D304" s="53" t="s">
        <v>1921</v>
      </c>
      <c r="E304" s="53" t="s">
        <v>6291</v>
      </c>
      <c r="F304" s="53" t="s">
        <v>3784</v>
      </c>
      <c r="G304" s="53" t="s">
        <v>1922</v>
      </c>
      <c r="H304" s="53" t="s">
        <v>6290</v>
      </c>
      <c r="I304" s="53">
        <v>80</v>
      </c>
      <c r="J304" s="53">
        <v>80</v>
      </c>
      <c r="K304" s="53">
        <v>4</v>
      </c>
      <c r="L304" s="53">
        <v>80</v>
      </c>
      <c r="M304" s="53">
        <v>80</v>
      </c>
      <c r="N304" s="53">
        <v>4</v>
      </c>
      <c r="O304" s="53" t="s">
        <v>1901</v>
      </c>
      <c r="P304" s="53" t="s">
        <v>5754</v>
      </c>
      <c r="Q304" s="53" t="s">
        <v>54</v>
      </c>
      <c r="R304" s="53" t="s">
        <v>5105</v>
      </c>
      <c r="S304" s="52" t="s">
        <v>6289</v>
      </c>
      <c r="T304" s="53" t="s">
        <v>1923</v>
      </c>
      <c r="U304" s="53" t="s">
        <v>55</v>
      </c>
      <c r="V304" s="53" t="s">
        <v>6288</v>
      </c>
      <c r="X304" s="53" t="s">
        <v>54</v>
      </c>
      <c r="Y304" s="53" t="s">
        <v>5105</v>
      </c>
      <c r="Z304" s="53">
        <v>4620017604426</v>
      </c>
      <c r="AA304" s="53" t="s">
        <v>56</v>
      </c>
      <c r="AB304" s="53">
        <v>9</v>
      </c>
      <c r="AC304" s="53">
        <v>6.6563999999999998E-2</v>
      </c>
      <c r="AD304" s="53" t="s">
        <v>3776</v>
      </c>
      <c r="AE304" s="53" t="s">
        <v>3775</v>
      </c>
      <c r="AF304" s="53" t="s">
        <v>57</v>
      </c>
      <c r="AG304" s="53" t="s">
        <v>3774</v>
      </c>
      <c r="AH304" s="53" t="s">
        <v>58</v>
      </c>
      <c r="AI304" s="53" t="s">
        <v>3773</v>
      </c>
      <c r="AJ304" s="53" t="s">
        <v>1903</v>
      </c>
      <c r="AK304" s="53" t="s">
        <v>1903</v>
      </c>
      <c r="AL304" s="53" t="s">
        <v>223</v>
      </c>
      <c r="AM304" s="53" t="s">
        <v>3766</v>
      </c>
      <c r="AN304" s="52" t="s">
        <v>1924</v>
      </c>
      <c r="AO304" s="52" t="s">
        <v>1925</v>
      </c>
      <c r="AY304" s="53" t="s">
        <v>60</v>
      </c>
      <c r="AZ304" s="53" t="s">
        <v>3769</v>
      </c>
      <c r="BA304" s="53" t="s">
        <v>69</v>
      </c>
      <c r="BB304" s="53" t="s">
        <v>3889</v>
      </c>
      <c r="BC304" s="53" t="s">
        <v>62</v>
      </c>
      <c r="BD304" s="53" t="s">
        <v>3767</v>
      </c>
      <c r="BE304" s="53" t="s">
        <v>63</v>
      </c>
      <c r="BF304" s="53" t="s">
        <v>5105</v>
      </c>
      <c r="BG304" s="53" t="s">
        <v>1906</v>
      </c>
      <c r="BH304" s="53" t="s">
        <v>3979</v>
      </c>
      <c r="BZ304" s="53" t="s">
        <v>80</v>
      </c>
      <c r="CA304" s="53" t="s">
        <v>80</v>
      </c>
      <c r="CG304" s="52" t="s">
        <v>6287</v>
      </c>
      <c r="CH304" s="52" t="s">
        <v>6286</v>
      </c>
      <c r="CJ304" s="52" t="s">
        <v>1926</v>
      </c>
      <c r="CM304" s="53" t="s">
        <v>3869</v>
      </c>
    </row>
    <row r="305" spans="1:91" x14ac:dyDescent="0.25">
      <c r="A305" s="53">
        <v>386</v>
      </c>
      <c r="B305" s="53">
        <v>14122</v>
      </c>
      <c r="C305" s="53">
        <v>400</v>
      </c>
      <c r="D305" s="53" t="s">
        <v>1927</v>
      </c>
      <c r="E305" s="53" t="s">
        <v>6285</v>
      </c>
      <c r="F305" s="53" t="s">
        <v>3784</v>
      </c>
      <c r="G305" s="53" t="s">
        <v>1928</v>
      </c>
      <c r="H305" s="53" t="s">
        <v>6284</v>
      </c>
      <c r="I305" s="53">
        <v>50</v>
      </c>
      <c r="J305" s="53">
        <v>90</v>
      </c>
      <c r="K305" s="53">
        <v>4</v>
      </c>
      <c r="L305" s="53">
        <v>50</v>
      </c>
      <c r="M305" s="53">
        <v>90</v>
      </c>
      <c r="N305" s="53">
        <v>4</v>
      </c>
      <c r="O305" s="53" t="s">
        <v>1901</v>
      </c>
      <c r="P305" s="53" t="s">
        <v>5754</v>
      </c>
      <c r="Q305" s="53" t="s">
        <v>54</v>
      </c>
      <c r="R305" s="53" t="s">
        <v>5105</v>
      </c>
      <c r="S305" s="52" t="s">
        <v>6283</v>
      </c>
      <c r="T305" s="53" t="s">
        <v>1929</v>
      </c>
      <c r="U305" s="53" t="s">
        <v>55</v>
      </c>
      <c r="V305" s="53" t="s">
        <v>1929</v>
      </c>
      <c r="W305" s="53" t="s">
        <v>1929</v>
      </c>
      <c r="X305" s="53" t="s">
        <v>54</v>
      </c>
      <c r="Y305" s="53" t="s">
        <v>5105</v>
      </c>
      <c r="Z305" s="53">
        <v>4620017605140</v>
      </c>
      <c r="AA305" s="53" t="s">
        <v>56</v>
      </c>
      <c r="AB305" s="53">
        <v>10.3</v>
      </c>
      <c r="AC305" s="53">
        <v>4.3007999999999998E-2</v>
      </c>
      <c r="AD305" s="53" t="s">
        <v>3776</v>
      </c>
      <c r="AE305" s="53" t="s">
        <v>3775</v>
      </c>
      <c r="AF305" s="53" t="s">
        <v>57</v>
      </c>
      <c r="AG305" s="53" t="s">
        <v>3774</v>
      </c>
      <c r="AH305" s="53" t="s">
        <v>58</v>
      </c>
      <c r="AI305" s="53" t="s">
        <v>3773</v>
      </c>
      <c r="AJ305" s="53" t="s">
        <v>1903</v>
      </c>
      <c r="AK305" s="53" t="s">
        <v>1903</v>
      </c>
      <c r="AL305" s="53" t="s">
        <v>223</v>
      </c>
      <c r="AM305" s="53" t="s">
        <v>3766</v>
      </c>
      <c r="AN305" s="52" t="s">
        <v>1930</v>
      </c>
      <c r="AO305" s="52" t="s">
        <v>1931</v>
      </c>
      <c r="AY305" s="53" t="s">
        <v>60</v>
      </c>
      <c r="AZ305" s="53" t="s">
        <v>3769</v>
      </c>
      <c r="BA305" s="53" t="s">
        <v>90</v>
      </c>
      <c r="BB305" s="53" t="s">
        <v>3873</v>
      </c>
      <c r="BC305" s="53" t="s">
        <v>62</v>
      </c>
      <c r="BD305" s="53" t="s">
        <v>3767</v>
      </c>
      <c r="BE305" s="53" t="s">
        <v>63</v>
      </c>
      <c r="BF305" s="53" t="s">
        <v>5105</v>
      </c>
      <c r="BG305" s="53" t="s">
        <v>64</v>
      </c>
      <c r="BH305" s="53" t="s">
        <v>3765</v>
      </c>
      <c r="BZ305" s="53" t="s">
        <v>5938</v>
      </c>
      <c r="CA305" s="53" t="s">
        <v>233</v>
      </c>
      <c r="CG305" s="52" t="s">
        <v>6282</v>
      </c>
      <c r="CH305" s="52" t="s">
        <v>6281</v>
      </c>
      <c r="CI305" s="52" t="s">
        <v>6280</v>
      </c>
      <c r="CJ305" s="52" t="s">
        <v>1932</v>
      </c>
      <c r="CK305" s="52" t="s">
        <v>6279</v>
      </c>
      <c r="CM305" s="53" t="s">
        <v>3869</v>
      </c>
    </row>
    <row r="306" spans="1:91" x14ac:dyDescent="0.25">
      <c r="A306" s="53">
        <v>386</v>
      </c>
      <c r="B306" s="53">
        <v>14122</v>
      </c>
      <c r="C306" s="53">
        <v>400</v>
      </c>
      <c r="D306" s="53" t="s">
        <v>1933</v>
      </c>
      <c r="E306" s="53" t="s">
        <v>6278</v>
      </c>
      <c r="F306" s="53" t="s">
        <v>3784</v>
      </c>
      <c r="G306" s="53" t="s">
        <v>1934</v>
      </c>
      <c r="H306" s="53" t="s">
        <v>6277</v>
      </c>
      <c r="I306" s="53">
        <v>50</v>
      </c>
      <c r="J306" s="53">
        <v>90</v>
      </c>
      <c r="K306" s="53">
        <v>4</v>
      </c>
      <c r="L306" s="53">
        <v>50</v>
      </c>
      <c r="M306" s="53">
        <v>90</v>
      </c>
      <c r="N306" s="53">
        <v>4</v>
      </c>
      <c r="O306" s="53" t="s">
        <v>1901</v>
      </c>
      <c r="P306" s="53" t="s">
        <v>5754</v>
      </c>
      <c r="Q306" s="53" t="s">
        <v>54</v>
      </c>
      <c r="R306" s="53" t="s">
        <v>5105</v>
      </c>
      <c r="S306" s="52" t="s">
        <v>6276</v>
      </c>
      <c r="T306" s="53" t="s">
        <v>1935</v>
      </c>
      <c r="U306" s="53" t="s">
        <v>55</v>
      </c>
      <c r="V306" s="53" t="s">
        <v>1935</v>
      </c>
      <c r="W306" s="53" t="s">
        <v>1935</v>
      </c>
      <c r="X306" s="53" t="s">
        <v>54</v>
      </c>
      <c r="Y306" s="53" t="s">
        <v>5105</v>
      </c>
      <c r="Z306" s="53">
        <v>4620017605157</v>
      </c>
      <c r="AA306" s="53" t="s">
        <v>56</v>
      </c>
      <c r="AB306" s="53">
        <v>10.3</v>
      </c>
      <c r="AC306" s="53">
        <v>4.3007999999999998E-2</v>
      </c>
      <c r="AD306" s="53" t="s">
        <v>3776</v>
      </c>
      <c r="AE306" s="53" t="s">
        <v>3775</v>
      </c>
      <c r="AF306" s="53" t="s">
        <v>57</v>
      </c>
      <c r="AG306" s="53" t="s">
        <v>3774</v>
      </c>
      <c r="AH306" s="53" t="s">
        <v>58</v>
      </c>
      <c r="AI306" s="53" t="s">
        <v>3773</v>
      </c>
      <c r="AJ306" s="53" t="s">
        <v>1903</v>
      </c>
      <c r="AK306" s="53" t="s">
        <v>1903</v>
      </c>
      <c r="AL306" s="53" t="s">
        <v>223</v>
      </c>
      <c r="AM306" s="53" t="s">
        <v>3766</v>
      </c>
      <c r="AN306" s="52" t="s">
        <v>1936</v>
      </c>
      <c r="AY306" s="53" t="s">
        <v>60</v>
      </c>
      <c r="AZ306" s="53" t="s">
        <v>3769</v>
      </c>
      <c r="BA306" s="53" t="s">
        <v>90</v>
      </c>
      <c r="BB306" s="53" t="s">
        <v>3873</v>
      </c>
      <c r="BC306" s="53" t="s">
        <v>62</v>
      </c>
      <c r="BD306" s="53" t="s">
        <v>3767</v>
      </c>
      <c r="BE306" s="53" t="s">
        <v>63</v>
      </c>
      <c r="BF306" s="53" t="s">
        <v>5105</v>
      </c>
      <c r="BG306" s="53" t="s">
        <v>64</v>
      </c>
      <c r="BH306" s="53" t="s">
        <v>3765</v>
      </c>
      <c r="BZ306" s="53" t="s">
        <v>80</v>
      </c>
      <c r="CA306" s="53" t="s">
        <v>80</v>
      </c>
      <c r="CG306" s="52" t="s">
        <v>6275</v>
      </c>
      <c r="CH306" s="52" t="s">
        <v>6274</v>
      </c>
      <c r="CI306" s="52" t="s">
        <v>6273</v>
      </c>
      <c r="CJ306" s="52" t="s">
        <v>1937</v>
      </c>
      <c r="CK306" s="52" t="s">
        <v>6272</v>
      </c>
      <c r="CM306" s="53" t="s">
        <v>3869</v>
      </c>
    </row>
    <row r="307" spans="1:91" x14ac:dyDescent="0.25">
      <c r="A307" s="53">
        <v>387</v>
      </c>
      <c r="B307" s="53">
        <v>18806</v>
      </c>
      <c r="C307" s="53">
        <v>400</v>
      </c>
      <c r="D307" s="53" t="s">
        <v>53</v>
      </c>
      <c r="E307" s="53" t="s">
        <v>5515</v>
      </c>
      <c r="F307" s="53" t="s">
        <v>3784</v>
      </c>
      <c r="G307" s="53" t="s">
        <v>6257</v>
      </c>
      <c r="H307" s="53" t="s">
        <v>6256</v>
      </c>
      <c r="I307" s="53">
        <v>100</v>
      </c>
      <c r="J307" s="53">
        <v>70</v>
      </c>
      <c r="K307" s="53">
        <v>3</v>
      </c>
      <c r="L307" s="53">
        <v>100</v>
      </c>
      <c r="M307" s="53">
        <v>70</v>
      </c>
      <c r="N307" s="53">
        <v>3</v>
      </c>
      <c r="Q307" s="53" t="s">
        <v>54</v>
      </c>
      <c r="R307" s="53" t="s">
        <v>5105</v>
      </c>
      <c r="S307" s="52" t="s">
        <v>6271</v>
      </c>
      <c r="T307" s="53" t="s">
        <v>1939</v>
      </c>
      <c r="U307" s="53" t="s">
        <v>55</v>
      </c>
      <c r="V307" s="53" t="s">
        <v>6270</v>
      </c>
      <c r="X307" s="53" t="s">
        <v>54</v>
      </c>
      <c r="Y307" s="53" t="s">
        <v>5105</v>
      </c>
      <c r="Z307" s="53">
        <v>4620017602736</v>
      </c>
      <c r="AA307" s="53" t="s">
        <v>56</v>
      </c>
      <c r="AB307" s="53">
        <v>12.9</v>
      </c>
      <c r="AC307" s="53">
        <v>4.8335999999999997E-2</v>
      </c>
      <c r="AD307" s="53" t="s">
        <v>3776</v>
      </c>
      <c r="AE307" s="53" t="s">
        <v>3775</v>
      </c>
      <c r="AF307" s="53" t="s">
        <v>57</v>
      </c>
      <c r="AG307" s="53" t="s">
        <v>3774</v>
      </c>
      <c r="AH307" s="53" t="s">
        <v>58</v>
      </c>
      <c r="AI307" s="53" t="s">
        <v>3773</v>
      </c>
      <c r="AJ307" s="53" t="s">
        <v>1940</v>
      </c>
      <c r="AK307" s="53" t="s">
        <v>1940</v>
      </c>
      <c r="AN307" s="52" t="s">
        <v>1941</v>
      </c>
      <c r="AO307" s="52" t="s">
        <v>1942</v>
      </c>
      <c r="AP307" s="52" t="s">
        <v>1943</v>
      </c>
      <c r="AQ307" s="52" t="s">
        <v>1944</v>
      </c>
      <c r="AR307" s="52" t="s">
        <v>1945</v>
      </c>
      <c r="AY307" s="53" t="s">
        <v>60</v>
      </c>
      <c r="AZ307" s="53" t="s">
        <v>3769</v>
      </c>
      <c r="BA307" s="53" t="s">
        <v>61</v>
      </c>
      <c r="BB307" s="53" t="s">
        <v>3800</v>
      </c>
      <c r="BC307" s="53" t="s">
        <v>62</v>
      </c>
      <c r="BD307" s="53" t="s">
        <v>3767</v>
      </c>
      <c r="BE307" s="53" t="s">
        <v>63</v>
      </c>
      <c r="BF307" s="53" t="s">
        <v>5105</v>
      </c>
      <c r="BG307" s="53" t="s">
        <v>64</v>
      </c>
      <c r="BH307" s="53" t="s">
        <v>3765</v>
      </c>
      <c r="CB307" s="53" t="s">
        <v>65</v>
      </c>
      <c r="CC307" s="53" t="s">
        <v>790</v>
      </c>
      <c r="CD307" s="53">
        <v>14</v>
      </c>
      <c r="CE307" s="53">
        <v>4000</v>
      </c>
      <c r="CF307" s="53" t="s">
        <v>67</v>
      </c>
      <c r="CG307" s="52" t="s">
        <v>6269</v>
      </c>
      <c r="CH307" s="52" t="s">
        <v>6268</v>
      </c>
      <c r="CJ307" s="52" t="s">
        <v>1946</v>
      </c>
      <c r="CL307" s="52" t="s">
        <v>6267</v>
      </c>
      <c r="CM307" s="53" t="s">
        <v>3869</v>
      </c>
    </row>
    <row r="308" spans="1:91" x14ac:dyDescent="0.25">
      <c r="A308" s="53">
        <v>387</v>
      </c>
      <c r="B308" s="53">
        <v>17074</v>
      </c>
      <c r="C308" s="53">
        <v>400</v>
      </c>
      <c r="D308" s="53" t="s">
        <v>106</v>
      </c>
      <c r="E308" s="53" t="s">
        <v>5527</v>
      </c>
      <c r="F308" s="53" t="s">
        <v>3784</v>
      </c>
      <c r="G308" s="53" t="s">
        <v>6257</v>
      </c>
      <c r="H308" s="53" t="s">
        <v>6256</v>
      </c>
      <c r="I308" s="53">
        <v>60</v>
      </c>
      <c r="J308" s="53">
        <v>70</v>
      </c>
      <c r="K308" s="53">
        <v>3</v>
      </c>
      <c r="L308" s="53">
        <v>60</v>
      </c>
      <c r="M308" s="53">
        <v>70</v>
      </c>
      <c r="N308" s="53">
        <v>3</v>
      </c>
      <c r="Q308" s="53" t="s">
        <v>54</v>
      </c>
      <c r="R308" s="53" t="s">
        <v>5105</v>
      </c>
      <c r="S308" s="52" t="s">
        <v>6266</v>
      </c>
      <c r="T308" s="53" t="s">
        <v>1947</v>
      </c>
      <c r="U308" s="53" t="s">
        <v>55</v>
      </c>
      <c r="V308" s="53" t="s">
        <v>6265</v>
      </c>
      <c r="X308" s="53" t="s">
        <v>54</v>
      </c>
      <c r="Y308" s="53" t="s">
        <v>5105</v>
      </c>
      <c r="Z308" s="53">
        <v>4620017602743</v>
      </c>
      <c r="AA308" s="53" t="s">
        <v>56</v>
      </c>
      <c r="AB308" s="53">
        <v>7.8</v>
      </c>
      <c r="AC308" s="53">
        <v>3.0096000000000001E-2</v>
      </c>
      <c r="AD308" s="53" t="s">
        <v>3776</v>
      </c>
      <c r="AE308" s="53" t="s">
        <v>3775</v>
      </c>
      <c r="AF308" s="53" t="s">
        <v>57</v>
      </c>
      <c r="AG308" s="53" t="s">
        <v>3774</v>
      </c>
      <c r="AH308" s="53" t="s">
        <v>58</v>
      </c>
      <c r="AI308" s="53" t="s">
        <v>3773</v>
      </c>
      <c r="AJ308" s="53" t="s">
        <v>1940</v>
      </c>
      <c r="AK308" s="53" t="s">
        <v>1940</v>
      </c>
      <c r="AN308" s="52" t="s">
        <v>1948</v>
      </c>
      <c r="AO308" s="52" t="s">
        <v>1949</v>
      </c>
      <c r="AY308" s="53" t="s">
        <v>60</v>
      </c>
      <c r="AZ308" s="53" t="s">
        <v>3769</v>
      </c>
      <c r="BA308" s="53" t="s">
        <v>112</v>
      </c>
      <c r="BB308" s="53" t="s">
        <v>3853</v>
      </c>
      <c r="BC308" s="53" t="s">
        <v>62</v>
      </c>
      <c r="BD308" s="53" t="s">
        <v>3767</v>
      </c>
      <c r="BE308" s="53" t="s">
        <v>63</v>
      </c>
      <c r="BF308" s="53" t="s">
        <v>5105</v>
      </c>
      <c r="BG308" s="53" t="s">
        <v>64</v>
      </c>
      <c r="BH308" s="53" t="s">
        <v>3765</v>
      </c>
      <c r="CB308" s="53" t="s">
        <v>65</v>
      </c>
      <c r="CC308" s="53" t="s">
        <v>790</v>
      </c>
      <c r="CD308" s="53">
        <v>14</v>
      </c>
      <c r="CE308" s="53">
        <v>4000</v>
      </c>
      <c r="CF308" s="53" t="s">
        <v>67</v>
      </c>
      <c r="CG308" s="52" t="s">
        <v>6264</v>
      </c>
      <c r="CH308" s="52" t="s">
        <v>6263</v>
      </c>
      <c r="CJ308" s="52" t="s">
        <v>1950</v>
      </c>
      <c r="CL308" s="52" t="s">
        <v>6262</v>
      </c>
      <c r="CM308" s="53" t="s">
        <v>3869</v>
      </c>
    </row>
    <row r="309" spans="1:91" x14ac:dyDescent="0.25">
      <c r="A309" s="53">
        <v>387</v>
      </c>
      <c r="B309" s="53">
        <v>17476</v>
      </c>
      <c r="C309" s="53">
        <v>400</v>
      </c>
      <c r="D309" s="53" t="s">
        <v>114</v>
      </c>
      <c r="E309" s="53" t="s">
        <v>5523</v>
      </c>
      <c r="F309" s="53" t="s">
        <v>3784</v>
      </c>
      <c r="G309" s="53" t="s">
        <v>6257</v>
      </c>
      <c r="H309" s="53" t="s">
        <v>6256</v>
      </c>
      <c r="I309" s="53">
        <v>70</v>
      </c>
      <c r="J309" s="53">
        <v>70</v>
      </c>
      <c r="K309" s="53">
        <v>3</v>
      </c>
      <c r="L309" s="53">
        <v>70</v>
      </c>
      <c r="M309" s="53">
        <v>70</v>
      </c>
      <c r="N309" s="53">
        <v>3</v>
      </c>
      <c r="Q309" s="53" t="s">
        <v>54</v>
      </c>
      <c r="R309" s="53" t="s">
        <v>5105</v>
      </c>
      <c r="S309" s="52" t="s">
        <v>6261</v>
      </c>
      <c r="T309" s="53" t="s">
        <v>1951</v>
      </c>
      <c r="U309" s="53" t="s">
        <v>55</v>
      </c>
      <c r="V309" s="53" t="s">
        <v>6260</v>
      </c>
      <c r="X309" s="53" t="s">
        <v>54</v>
      </c>
      <c r="Y309" s="53" t="s">
        <v>5105</v>
      </c>
      <c r="Z309" s="53">
        <v>4620017602750</v>
      </c>
      <c r="AA309" s="53" t="s">
        <v>56</v>
      </c>
      <c r="AB309" s="53">
        <v>9.1</v>
      </c>
      <c r="AC309" s="53">
        <v>3.4655999999999999E-2</v>
      </c>
      <c r="AD309" s="53" t="s">
        <v>3776</v>
      </c>
      <c r="AE309" s="53" t="s">
        <v>3775</v>
      </c>
      <c r="AF309" s="53" t="s">
        <v>57</v>
      </c>
      <c r="AG309" s="53" t="s">
        <v>3774</v>
      </c>
      <c r="AH309" s="53" t="s">
        <v>58</v>
      </c>
      <c r="AI309" s="53" t="s">
        <v>3773</v>
      </c>
      <c r="AJ309" s="53" t="s">
        <v>1940</v>
      </c>
      <c r="AK309" s="53" t="s">
        <v>1940</v>
      </c>
      <c r="AN309" s="52" t="s">
        <v>1952</v>
      </c>
      <c r="AO309" s="52" t="s">
        <v>1953</v>
      </c>
      <c r="AP309" s="52" t="s">
        <v>1954</v>
      </c>
      <c r="AQ309" s="52" t="s">
        <v>1955</v>
      </c>
      <c r="AY309" s="53" t="s">
        <v>60</v>
      </c>
      <c r="AZ309" s="53" t="s">
        <v>3769</v>
      </c>
      <c r="BA309" s="53" t="s">
        <v>79</v>
      </c>
      <c r="BB309" s="53" t="s">
        <v>3835</v>
      </c>
      <c r="BC309" s="53" t="s">
        <v>62</v>
      </c>
      <c r="BD309" s="53" t="s">
        <v>3767</v>
      </c>
      <c r="BE309" s="53" t="s">
        <v>63</v>
      </c>
      <c r="BF309" s="53" t="s">
        <v>5105</v>
      </c>
      <c r="BG309" s="53" t="s">
        <v>64</v>
      </c>
      <c r="BH309" s="53" t="s">
        <v>3765</v>
      </c>
      <c r="CB309" s="53" t="s">
        <v>65</v>
      </c>
      <c r="CC309" s="53" t="s">
        <v>790</v>
      </c>
      <c r="CD309" s="53">
        <v>14</v>
      </c>
      <c r="CE309" s="53">
        <v>4000</v>
      </c>
      <c r="CF309" s="53" t="s">
        <v>67</v>
      </c>
      <c r="CG309" s="52" t="s">
        <v>6259</v>
      </c>
      <c r="CH309" s="52" t="s">
        <v>6258</v>
      </c>
      <c r="CJ309" s="52" t="s">
        <v>1956</v>
      </c>
      <c r="CM309" s="53" t="s">
        <v>3869</v>
      </c>
    </row>
    <row r="310" spans="1:91" x14ac:dyDescent="0.25">
      <c r="A310" s="53">
        <v>387</v>
      </c>
      <c r="B310" s="53">
        <v>17959</v>
      </c>
      <c r="C310" s="53">
        <v>400</v>
      </c>
      <c r="D310" s="53" t="s">
        <v>68</v>
      </c>
      <c r="E310" s="53" t="s">
        <v>5519</v>
      </c>
      <c r="F310" s="53" t="s">
        <v>3784</v>
      </c>
      <c r="G310" s="53" t="s">
        <v>6257</v>
      </c>
      <c r="H310" s="53" t="s">
        <v>6256</v>
      </c>
      <c r="I310" s="53">
        <v>80</v>
      </c>
      <c r="J310" s="53">
        <v>70</v>
      </c>
      <c r="K310" s="53">
        <v>3</v>
      </c>
      <c r="L310" s="53">
        <v>80</v>
      </c>
      <c r="M310" s="53">
        <v>70</v>
      </c>
      <c r="N310" s="53">
        <v>3</v>
      </c>
      <c r="Q310" s="53" t="s">
        <v>54</v>
      </c>
      <c r="R310" s="53" t="s">
        <v>5105</v>
      </c>
      <c r="S310" s="52" t="s">
        <v>6255</v>
      </c>
      <c r="T310" s="53" t="s">
        <v>1957</v>
      </c>
      <c r="U310" s="53" t="s">
        <v>55</v>
      </c>
      <c r="V310" s="53" t="s">
        <v>6254</v>
      </c>
      <c r="X310" s="53" t="s">
        <v>54</v>
      </c>
      <c r="Y310" s="53" t="s">
        <v>5105</v>
      </c>
      <c r="Z310" s="53">
        <v>4620017602767</v>
      </c>
      <c r="AA310" s="53" t="s">
        <v>56</v>
      </c>
      <c r="AB310" s="53">
        <v>10.9</v>
      </c>
      <c r="AC310" s="53">
        <v>3.9216000000000001E-2</v>
      </c>
      <c r="AD310" s="53" t="s">
        <v>3776</v>
      </c>
      <c r="AE310" s="53" t="s">
        <v>3775</v>
      </c>
      <c r="AF310" s="53" t="s">
        <v>57</v>
      </c>
      <c r="AG310" s="53" t="s">
        <v>3774</v>
      </c>
      <c r="AH310" s="53" t="s">
        <v>58</v>
      </c>
      <c r="AI310" s="53" t="s">
        <v>3773</v>
      </c>
      <c r="AJ310" s="53" t="s">
        <v>1940</v>
      </c>
      <c r="AK310" s="53" t="s">
        <v>1940</v>
      </c>
      <c r="AN310" s="52" t="s">
        <v>1958</v>
      </c>
      <c r="AO310" s="52" t="s">
        <v>1959</v>
      </c>
      <c r="AP310" s="52" t="s">
        <v>1960</v>
      </c>
      <c r="AY310" s="53" t="s">
        <v>60</v>
      </c>
      <c r="AZ310" s="53" t="s">
        <v>3769</v>
      </c>
      <c r="BA310" s="53" t="s">
        <v>69</v>
      </c>
      <c r="BB310" s="53" t="s">
        <v>3889</v>
      </c>
      <c r="BC310" s="53" t="s">
        <v>62</v>
      </c>
      <c r="BD310" s="53" t="s">
        <v>3767</v>
      </c>
      <c r="BE310" s="53" t="s">
        <v>63</v>
      </c>
      <c r="BF310" s="53" t="s">
        <v>5105</v>
      </c>
      <c r="BG310" s="53" t="s">
        <v>64</v>
      </c>
      <c r="BH310" s="53" t="s">
        <v>3765</v>
      </c>
      <c r="CB310" s="53" t="s">
        <v>65</v>
      </c>
      <c r="CC310" s="53" t="s">
        <v>790</v>
      </c>
      <c r="CD310" s="53">
        <v>14</v>
      </c>
      <c r="CE310" s="53">
        <v>4000</v>
      </c>
      <c r="CF310" s="53" t="s">
        <v>67</v>
      </c>
      <c r="CG310" s="52" t="s">
        <v>6253</v>
      </c>
      <c r="CH310" s="52" t="s">
        <v>6252</v>
      </c>
      <c r="CJ310" s="52" t="s">
        <v>1961</v>
      </c>
      <c r="CL310" s="52" t="s">
        <v>6251</v>
      </c>
      <c r="CM310" s="53" t="s">
        <v>3869</v>
      </c>
    </row>
    <row r="311" spans="1:91" x14ac:dyDescent="0.25">
      <c r="A311" s="53">
        <v>389</v>
      </c>
      <c r="B311" s="53">
        <v>17949</v>
      </c>
      <c r="C311" s="53">
        <v>400</v>
      </c>
      <c r="D311" s="53" t="s">
        <v>705</v>
      </c>
      <c r="E311" s="53" t="s">
        <v>6250</v>
      </c>
      <c r="F311" s="53" t="s">
        <v>3784</v>
      </c>
      <c r="G311" s="53" t="s">
        <v>1962</v>
      </c>
      <c r="H311" s="53" t="s">
        <v>6249</v>
      </c>
      <c r="I311" s="53">
        <v>100</v>
      </c>
      <c r="J311" s="53">
        <v>70</v>
      </c>
      <c r="K311" s="53">
        <v>15</v>
      </c>
      <c r="L311" s="53">
        <v>100</v>
      </c>
      <c r="M311" s="53">
        <v>70</v>
      </c>
      <c r="N311" s="53">
        <v>15</v>
      </c>
      <c r="O311" s="53" t="s">
        <v>72</v>
      </c>
      <c r="P311" s="53" t="s">
        <v>73</v>
      </c>
      <c r="Q311" s="53" t="s">
        <v>54</v>
      </c>
      <c r="R311" s="53" t="s">
        <v>5105</v>
      </c>
      <c r="S311" s="52" t="s">
        <v>6248</v>
      </c>
      <c r="T311" s="53" t="s">
        <v>2992</v>
      </c>
      <c r="U311" s="53" t="s">
        <v>55</v>
      </c>
      <c r="V311" s="53" t="s">
        <v>6247</v>
      </c>
      <c r="X311" s="53" t="s">
        <v>74</v>
      </c>
      <c r="Y311" s="53" t="s">
        <v>5103</v>
      </c>
      <c r="Z311" s="53">
        <v>4620017601340</v>
      </c>
      <c r="AA311" s="53" t="s">
        <v>56</v>
      </c>
      <c r="AB311" s="53">
        <v>25</v>
      </c>
      <c r="AC311" s="53">
        <v>0.16758000000000001</v>
      </c>
      <c r="AD311" s="53" t="s">
        <v>3776</v>
      </c>
      <c r="AE311" s="53" t="s">
        <v>3775</v>
      </c>
      <c r="AF311" s="53" t="s">
        <v>57</v>
      </c>
      <c r="AG311" s="53" t="s">
        <v>3774</v>
      </c>
      <c r="AH311" s="53" t="s">
        <v>58</v>
      </c>
      <c r="AI311" s="53" t="s">
        <v>3773</v>
      </c>
      <c r="AJ311" s="53" t="s">
        <v>75</v>
      </c>
      <c r="AK311" s="53" t="s">
        <v>75</v>
      </c>
      <c r="AL311" s="53" t="s">
        <v>76</v>
      </c>
      <c r="AM311" s="53" t="s">
        <v>5209</v>
      </c>
      <c r="AN311" s="52" t="s">
        <v>1963</v>
      </c>
      <c r="AO311" s="52" t="s">
        <v>1964</v>
      </c>
      <c r="AY311" s="53" t="s">
        <v>60</v>
      </c>
      <c r="AZ311" s="53" t="s">
        <v>3769</v>
      </c>
      <c r="BA311" s="53" t="s">
        <v>61</v>
      </c>
      <c r="BB311" s="53" t="s">
        <v>3800</v>
      </c>
      <c r="BC311" s="53" t="s">
        <v>62</v>
      </c>
      <c r="BD311" s="53" t="s">
        <v>3767</v>
      </c>
      <c r="BE311" s="53" t="s">
        <v>63</v>
      </c>
      <c r="BF311" s="53" t="s">
        <v>5105</v>
      </c>
      <c r="BG311" s="53" t="s">
        <v>64</v>
      </c>
      <c r="BH311" s="53" t="s">
        <v>3765</v>
      </c>
      <c r="BZ311" s="53" t="s">
        <v>80</v>
      </c>
      <c r="CA311" s="53" t="s">
        <v>80</v>
      </c>
      <c r="CJ311" s="52" t="s">
        <v>1965</v>
      </c>
      <c r="CK311" s="52" t="s">
        <v>6246</v>
      </c>
      <c r="CM311" s="53" t="s">
        <v>3869</v>
      </c>
    </row>
    <row r="312" spans="1:91" x14ac:dyDescent="0.25">
      <c r="A312" s="53">
        <v>389</v>
      </c>
      <c r="B312" s="53">
        <v>12152</v>
      </c>
      <c r="C312" s="53">
        <v>400</v>
      </c>
      <c r="D312" s="53" t="s">
        <v>684</v>
      </c>
      <c r="E312" s="53" t="s">
        <v>6245</v>
      </c>
      <c r="F312" s="53" t="s">
        <v>3784</v>
      </c>
      <c r="G312" s="53" t="s">
        <v>1966</v>
      </c>
      <c r="H312" s="53" t="s">
        <v>6244</v>
      </c>
      <c r="I312" s="53">
        <v>50</v>
      </c>
      <c r="J312" s="53">
        <v>70</v>
      </c>
      <c r="K312" s="53">
        <v>15</v>
      </c>
      <c r="L312" s="53">
        <v>50</v>
      </c>
      <c r="M312" s="53">
        <v>70</v>
      </c>
      <c r="N312" s="53">
        <v>15</v>
      </c>
      <c r="O312" s="53" t="s">
        <v>72</v>
      </c>
      <c r="P312" s="53" t="s">
        <v>73</v>
      </c>
      <c r="Q312" s="53" t="s">
        <v>54</v>
      </c>
      <c r="R312" s="53" t="s">
        <v>5105</v>
      </c>
      <c r="S312" s="52" t="s">
        <v>6243</v>
      </c>
      <c r="T312" s="53" t="s">
        <v>2988</v>
      </c>
      <c r="U312" s="53" t="s">
        <v>55</v>
      </c>
      <c r="V312" s="53" t="s">
        <v>6242</v>
      </c>
      <c r="X312" s="53" t="s">
        <v>74</v>
      </c>
      <c r="Y312" s="53" t="s">
        <v>5103</v>
      </c>
      <c r="Z312" s="53">
        <v>4620017601357</v>
      </c>
      <c r="AA312" s="53" t="s">
        <v>56</v>
      </c>
      <c r="AB312" s="53">
        <v>13.2</v>
      </c>
      <c r="AC312" s="53">
        <v>8.7779999999999997E-2</v>
      </c>
      <c r="AD312" s="53" t="s">
        <v>3776</v>
      </c>
      <c r="AE312" s="53" t="s">
        <v>3775</v>
      </c>
      <c r="AF312" s="53" t="s">
        <v>57</v>
      </c>
      <c r="AG312" s="53" t="s">
        <v>3774</v>
      </c>
      <c r="AH312" s="53" t="s">
        <v>58</v>
      </c>
      <c r="AI312" s="53" t="s">
        <v>3773</v>
      </c>
      <c r="AJ312" s="53" t="s">
        <v>75</v>
      </c>
      <c r="AK312" s="53" t="s">
        <v>75</v>
      </c>
      <c r="AL312" s="53" t="s">
        <v>76</v>
      </c>
      <c r="AM312" s="53" t="s">
        <v>5209</v>
      </c>
      <c r="AN312" s="52" t="s">
        <v>1967</v>
      </c>
      <c r="AY312" s="53" t="s">
        <v>60</v>
      </c>
      <c r="AZ312" s="53" t="s">
        <v>3769</v>
      </c>
      <c r="BA312" s="53" t="s">
        <v>90</v>
      </c>
      <c r="BB312" s="53" t="s">
        <v>3873</v>
      </c>
      <c r="BC312" s="53" t="s">
        <v>62</v>
      </c>
      <c r="BD312" s="53" t="s">
        <v>3767</v>
      </c>
      <c r="BE312" s="53" t="s">
        <v>63</v>
      </c>
      <c r="BF312" s="53" t="s">
        <v>5105</v>
      </c>
      <c r="BG312" s="53" t="s">
        <v>64</v>
      </c>
      <c r="BH312" s="53" t="s">
        <v>3765</v>
      </c>
      <c r="BZ312" s="53" t="s">
        <v>80</v>
      </c>
      <c r="CA312" s="53" t="s">
        <v>80</v>
      </c>
      <c r="CJ312" s="52" t="s">
        <v>1968</v>
      </c>
      <c r="CK312" s="52" t="s">
        <v>6241</v>
      </c>
      <c r="CM312" s="53" t="s">
        <v>3869</v>
      </c>
    </row>
    <row r="313" spans="1:91" x14ac:dyDescent="0.25">
      <c r="A313" s="53">
        <v>389</v>
      </c>
      <c r="B313" s="53">
        <v>13580</v>
      </c>
      <c r="C313" s="53">
        <v>400</v>
      </c>
      <c r="D313" s="53" t="s">
        <v>356</v>
      </c>
      <c r="E313" s="53" t="s">
        <v>6240</v>
      </c>
      <c r="F313" s="53" t="s">
        <v>3784</v>
      </c>
      <c r="G313" s="53" t="s">
        <v>71</v>
      </c>
      <c r="H313" s="53" t="s">
        <v>6235</v>
      </c>
      <c r="I313" s="53">
        <v>60</v>
      </c>
      <c r="J313" s="53">
        <v>70</v>
      </c>
      <c r="K313" s="53">
        <v>15</v>
      </c>
      <c r="L313" s="53">
        <v>60</v>
      </c>
      <c r="M313" s="53">
        <v>70</v>
      </c>
      <c r="N313" s="53">
        <v>15</v>
      </c>
      <c r="O313" s="53" t="s">
        <v>72</v>
      </c>
      <c r="P313" s="53" t="s">
        <v>73</v>
      </c>
      <c r="Q313" s="53" t="s">
        <v>54</v>
      </c>
      <c r="R313" s="53" t="s">
        <v>5105</v>
      </c>
      <c r="S313" s="52" t="s">
        <v>6239</v>
      </c>
      <c r="T313" s="53" t="s">
        <v>2989</v>
      </c>
      <c r="U313" s="53" t="s">
        <v>55</v>
      </c>
      <c r="V313" s="53" t="s">
        <v>6238</v>
      </c>
      <c r="X313" s="53" t="s">
        <v>74</v>
      </c>
      <c r="Y313" s="53" t="s">
        <v>5103</v>
      </c>
      <c r="Z313" s="53">
        <v>4620017601371</v>
      </c>
      <c r="AA313" s="53" t="s">
        <v>56</v>
      </c>
      <c r="AB313" s="53">
        <v>15.5</v>
      </c>
      <c r="AC313" s="53">
        <v>0.10374</v>
      </c>
      <c r="AD313" s="53" t="s">
        <v>3776</v>
      </c>
      <c r="AE313" s="53" t="s">
        <v>3775</v>
      </c>
      <c r="AF313" s="53" t="s">
        <v>57</v>
      </c>
      <c r="AG313" s="53" t="s">
        <v>3774</v>
      </c>
      <c r="AH313" s="53" t="s">
        <v>58</v>
      </c>
      <c r="AI313" s="53" t="s">
        <v>3773</v>
      </c>
      <c r="AJ313" s="53" t="s">
        <v>75</v>
      </c>
      <c r="AK313" s="53" t="s">
        <v>75</v>
      </c>
      <c r="AL313" s="53" t="s">
        <v>76</v>
      </c>
      <c r="AM313" s="53" t="s">
        <v>5209</v>
      </c>
      <c r="AN313" s="52" t="s">
        <v>1969</v>
      </c>
      <c r="AY313" s="53" t="s">
        <v>60</v>
      </c>
      <c r="AZ313" s="53" t="s">
        <v>3769</v>
      </c>
      <c r="BA313" s="53" t="s">
        <v>112</v>
      </c>
      <c r="BB313" s="53" t="s">
        <v>3853</v>
      </c>
      <c r="BC313" s="53" t="s">
        <v>62</v>
      </c>
      <c r="BD313" s="53" t="s">
        <v>3767</v>
      </c>
      <c r="BE313" s="53" t="s">
        <v>63</v>
      </c>
      <c r="BF313" s="53" t="s">
        <v>5105</v>
      </c>
      <c r="BG313" s="53" t="s">
        <v>64</v>
      </c>
      <c r="BH313" s="53" t="s">
        <v>3765</v>
      </c>
      <c r="BZ313" s="53" t="s">
        <v>80</v>
      </c>
      <c r="CA313" s="53" t="s">
        <v>80</v>
      </c>
      <c r="CJ313" s="52" t="s">
        <v>1970</v>
      </c>
      <c r="CK313" s="52" t="s">
        <v>6237</v>
      </c>
      <c r="CM313" s="53" t="s">
        <v>3869</v>
      </c>
    </row>
    <row r="314" spans="1:91" x14ac:dyDescent="0.25">
      <c r="A314" s="53">
        <v>389</v>
      </c>
      <c r="B314" s="53">
        <v>15456</v>
      </c>
      <c r="C314" s="53">
        <v>400</v>
      </c>
      <c r="D314" s="53" t="s">
        <v>658</v>
      </c>
      <c r="E314" s="53" t="s">
        <v>6236</v>
      </c>
      <c r="F314" s="53" t="s">
        <v>3784</v>
      </c>
      <c r="G314" s="53" t="s">
        <v>71</v>
      </c>
      <c r="H314" s="53" t="s">
        <v>6235</v>
      </c>
      <c r="I314" s="53">
        <v>80</v>
      </c>
      <c r="J314" s="53">
        <v>70</v>
      </c>
      <c r="K314" s="53">
        <v>15</v>
      </c>
      <c r="L314" s="53">
        <v>80</v>
      </c>
      <c r="M314" s="53">
        <v>70</v>
      </c>
      <c r="N314" s="53">
        <v>15</v>
      </c>
      <c r="O314" s="53" t="s">
        <v>72</v>
      </c>
      <c r="P314" s="53" t="s">
        <v>73</v>
      </c>
      <c r="Q314" s="53" t="s">
        <v>54</v>
      </c>
      <c r="R314" s="53" t="s">
        <v>5105</v>
      </c>
      <c r="S314" s="52" t="s">
        <v>6234</v>
      </c>
      <c r="T314" s="53" t="s">
        <v>2991</v>
      </c>
      <c r="U314" s="53" t="s">
        <v>55</v>
      </c>
      <c r="V314" s="53" t="s">
        <v>6233</v>
      </c>
      <c r="X314" s="53" t="s">
        <v>74</v>
      </c>
      <c r="Y314" s="53" t="s">
        <v>5103</v>
      </c>
      <c r="Z314" s="53">
        <v>4620017601388</v>
      </c>
      <c r="AA314" s="53" t="s">
        <v>56</v>
      </c>
      <c r="AB314" s="53">
        <v>20.2</v>
      </c>
      <c r="AC314" s="53">
        <v>0.13566</v>
      </c>
      <c r="AD314" s="53" t="s">
        <v>3776</v>
      </c>
      <c r="AE314" s="53" t="s">
        <v>3775</v>
      </c>
      <c r="AF314" s="53" t="s">
        <v>57</v>
      </c>
      <c r="AG314" s="53" t="s">
        <v>3774</v>
      </c>
      <c r="AH314" s="53" t="s">
        <v>58</v>
      </c>
      <c r="AI314" s="53" t="s">
        <v>3773</v>
      </c>
      <c r="AJ314" s="53" t="s">
        <v>75</v>
      </c>
      <c r="AK314" s="53" t="s">
        <v>75</v>
      </c>
      <c r="AL314" s="53" t="s">
        <v>76</v>
      </c>
      <c r="AM314" s="53" t="s">
        <v>5209</v>
      </c>
      <c r="AN314" s="52" t="s">
        <v>1971</v>
      </c>
      <c r="AO314" s="52" t="s">
        <v>1972</v>
      </c>
      <c r="AY314" s="53" t="s">
        <v>60</v>
      </c>
      <c r="AZ314" s="53" t="s">
        <v>3769</v>
      </c>
      <c r="BA314" s="53" t="s">
        <v>69</v>
      </c>
      <c r="BB314" s="53" t="s">
        <v>3889</v>
      </c>
      <c r="BC314" s="53" t="s">
        <v>62</v>
      </c>
      <c r="BD314" s="53" t="s">
        <v>3767</v>
      </c>
      <c r="BE314" s="53" t="s">
        <v>63</v>
      </c>
      <c r="BF314" s="53" t="s">
        <v>5105</v>
      </c>
      <c r="BG314" s="53" t="s">
        <v>64</v>
      </c>
      <c r="BH314" s="53" t="s">
        <v>3765</v>
      </c>
      <c r="BZ314" s="53" t="s">
        <v>80</v>
      </c>
      <c r="CA314" s="53" t="s">
        <v>80</v>
      </c>
      <c r="CJ314" s="52" t="s">
        <v>1973</v>
      </c>
      <c r="CK314" s="52" t="s">
        <v>6232</v>
      </c>
      <c r="CM314" s="53" t="s">
        <v>3869</v>
      </c>
    </row>
    <row r="315" spans="1:91" ht="30" x14ac:dyDescent="0.25">
      <c r="A315" s="53">
        <v>390</v>
      </c>
      <c r="B315" s="53">
        <v>119226</v>
      </c>
      <c r="C315" s="53">
        <v>500</v>
      </c>
      <c r="D315" s="53" t="s">
        <v>6218</v>
      </c>
      <c r="E315" s="53" t="s">
        <v>4898</v>
      </c>
      <c r="F315" s="53" t="s">
        <v>5668</v>
      </c>
      <c r="G315" s="53" t="s">
        <v>6231</v>
      </c>
      <c r="H315" s="53" t="s">
        <v>6230</v>
      </c>
      <c r="I315" s="53">
        <v>115</v>
      </c>
      <c r="J315" s="53">
        <v>85</v>
      </c>
      <c r="K315" s="53">
        <v>55</v>
      </c>
      <c r="L315" s="53">
        <v>114</v>
      </c>
      <c r="M315" s="53">
        <v>76.5</v>
      </c>
      <c r="N315" s="53">
        <v>35</v>
      </c>
      <c r="O315" s="53" t="s">
        <v>84</v>
      </c>
      <c r="P315" s="53" t="s">
        <v>3781</v>
      </c>
      <c r="Q315" s="53" t="s">
        <v>84</v>
      </c>
      <c r="R315" s="53" t="s">
        <v>3781</v>
      </c>
      <c r="S315" s="52" t="s">
        <v>6229</v>
      </c>
      <c r="T315" s="53" t="s">
        <v>6228</v>
      </c>
      <c r="U315" s="53" t="s">
        <v>5664</v>
      </c>
      <c r="V315" s="53" t="s">
        <v>6228</v>
      </c>
      <c r="W315" s="53" t="s">
        <v>6228</v>
      </c>
      <c r="X315" s="53" t="s">
        <v>165</v>
      </c>
      <c r="Y315" s="53" t="s">
        <v>3802</v>
      </c>
      <c r="Z315" s="53">
        <v>4620017604297</v>
      </c>
      <c r="AA315" s="53" t="s">
        <v>56</v>
      </c>
      <c r="AB315" s="53">
        <v>31</v>
      </c>
      <c r="AC315" s="53">
        <v>0.40799999999999997</v>
      </c>
      <c r="AD315" s="53" t="s">
        <v>3776</v>
      </c>
      <c r="AE315" s="53" t="s">
        <v>3775</v>
      </c>
      <c r="AF315" s="53" t="s">
        <v>57</v>
      </c>
      <c r="AG315" s="53" t="s">
        <v>3774</v>
      </c>
      <c r="AH315" s="53" t="s">
        <v>58</v>
      </c>
      <c r="AI315" s="53" t="s">
        <v>3773</v>
      </c>
      <c r="AJ315" s="53" t="s">
        <v>6161</v>
      </c>
      <c r="AK315" s="53" t="s">
        <v>6161</v>
      </c>
      <c r="AL315" s="53" t="s">
        <v>223</v>
      </c>
      <c r="AM315" s="53" t="s">
        <v>3766</v>
      </c>
      <c r="AN315" s="52" t="s">
        <v>6227</v>
      </c>
      <c r="AO315" s="52" t="s">
        <v>6226</v>
      </c>
      <c r="AP315" s="52" t="s">
        <v>6225</v>
      </c>
      <c r="AQ315" s="52" t="s">
        <v>6224</v>
      </c>
      <c r="AR315" s="52" t="s">
        <v>6223</v>
      </c>
      <c r="AS315" s="52" t="s">
        <v>6222</v>
      </c>
      <c r="AY315" s="53" t="s">
        <v>131</v>
      </c>
      <c r="AZ315" s="53" t="s">
        <v>3874</v>
      </c>
      <c r="BA315" s="53" t="s">
        <v>61</v>
      </c>
      <c r="BB315" s="53" t="s">
        <v>3800</v>
      </c>
      <c r="BC315" s="53" t="s">
        <v>62</v>
      </c>
      <c r="BD315" s="53" t="s">
        <v>3767</v>
      </c>
      <c r="BE315" s="53" t="s">
        <v>223</v>
      </c>
      <c r="BF315" s="53" t="s">
        <v>3766</v>
      </c>
      <c r="BG315" s="53" t="s">
        <v>64</v>
      </c>
      <c r="BH315" s="53" t="s">
        <v>3798</v>
      </c>
      <c r="BI315" s="53" t="s">
        <v>6208</v>
      </c>
      <c r="BJ315" s="53" t="s">
        <v>6208</v>
      </c>
      <c r="BK315" s="53">
        <v>110</v>
      </c>
      <c r="BL315" s="53">
        <v>11</v>
      </c>
      <c r="BM315" s="53">
        <v>55</v>
      </c>
      <c r="BN315" s="53">
        <v>24.3</v>
      </c>
      <c r="BO315" s="53" t="s">
        <v>229</v>
      </c>
      <c r="BP315" s="53" t="s">
        <v>3799</v>
      </c>
      <c r="BQ315" s="53" t="s">
        <v>6207</v>
      </c>
      <c r="BR315" s="53" t="s">
        <v>5545</v>
      </c>
      <c r="BS315" s="52" t="s">
        <v>6221</v>
      </c>
      <c r="BT315" s="53">
        <v>0.17995</v>
      </c>
      <c r="BU315" s="53" t="s">
        <v>6205</v>
      </c>
      <c r="BV315" s="53" t="s">
        <v>173</v>
      </c>
      <c r="BW315" s="53" t="s">
        <v>231</v>
      </c>
      <c r="BX315" s="53" t="s">
        <v>175</v>
      </c>
      <c r="BY315" s="53" t="s">
        <v>176</v>
      </c>
      <c r="BZ315" s="53" t="s">
        <v>6170</v>
      </c>
      <c r="CA315" s="53" t="s">
        <v>1974</v>
      </c>
      <c r="CJ315" s="52" t="s">
        <v>6220</v>
      </c>
      <c r="CK315" s="52" t="s">
        <v>6219</v>
      </c>
    </row>
    <row r="316" spans="1:91" x14ac:dyDescent="0.25">
      <c r="A316" s="53">
        <v>390</v>
      </c>
      <c r="B316" s="53">
        <v>119226</v>
      </c>
      <c r="C316" s="53">
        <v>500</v>
      </c>
      <c r="D316" s="53" t="s">
        <v>6218</v>
      </c>
      <c r="E316" s="53" t="s">
        <v>4898</v>
      </c>
      <c r="F316" s="53" t="s">
        <v>5668</v>
      </c>
      <c r="G316" s="53" t="s">
        <v>6217</v>
      </c>
      <c r="H316" s="53" t="s">
        <v>6216</v>
      </c>
      <c r="I316" s="53">
        <v>115</v>
      </c>
      <c r="J316" s="53">
        <v>85</v>
      </c>
      <c r="K316" s="53">
        <v>55</v>
      </c>
      <c r="L316" s="53">
        <v>114</v>
      </c>
      <c r="M316" s="53">
        <v>76.5</v>
      </c>
      <c r="N316" s="53">
        <v>35</v>
      </c>
      <c r="O316" s="53" t="s">
        <v>84</v>
      </c>
      <c r="P316" s="53" t="s">
        <v>3781</v>
      </c>
      <c r="Q316" s="53" t="s">
        <v>84</v>
      </c>
      <c r="R316" s="53" t="s">
        <v>3781</v>
      </c>
      <c r="S316" s="52" t="s">
        <v>6215</v>
      </c>
      <c r="T316" s="53" t="s">
        <v>6214</v>
      </c>
      <c r="U316" s="53" t="s">
        <v>5664</v>
      </c>
      <c r="V316" s="53" t="s">
        <v>6214</v>
      </c>
      <c r="W316" s="53" t="s">
        <v>6214</v>
      </c>
      <c r="X316" s="53" t="s">
        <v>165</v>
      </c>
      <c r="Y316" s="53" t="s">
        <v>3802</v>
      </c>
      <c r="Z316" s="53">
        <v>4620017604303</v>
      </c>
      <c r="AA316" s="53" t="s">
        <v>56</v>
      </c>
      <c r="AB316" s="53">
        <v>30.8</v>
      </c>
      <c r="AC316" s="53">
        <v>0.40799999999999997</v>
      </c>
      <c r="AD316" s="53" t="s">
        <v>3776</v>
      </c>
      <c r="AE316" s="53" t="s">
        <v>3775</v>
      </c>
      <c r="AF316" s="53" t="s">
        <v>57</v>
      </c>
      <c r="AG316" s="53" t="s">
        <v>3774</v>
      </c>
      <c r="AH316" s="53" t="s">
        <v>58</v>
      </c>
      <c r="AI316" s="53" t="s">
        <v>3773</v>
      </c>
      <c r="AJ316" s="53" t="s">
        <v>6161</v>
      </c>
      <c r="AK316" s="53" t="s">
        <v>6161</v>
      </c>
      <c r="AL316" s="53" t="s">
        <v>223</v>
      </c>
      <c r="AM316" s="53" t="s">
        <v>3766</v>
      </c>
      <c r="AN316" s="52" t="s">
        <v>6213</v>
      </c>
      <c r="AO316" s="52" t="s">
        <v>6212</v>
      </c>
      <c r="AP316" s="52" t="s">
        <v>6211</v>
      </c>
      <c r="AQ316" s="52" t="s">
        <v>6210</v>
      </c>
      <c r="AR316" s="52" t="s">
        <v>6209</v>
      </c>
      <c r="AY316" s="53" t="s">
        <v>131</v>
      </c>
      <c r="AZ316" s="53" t="s">
        <v>3874</v>
      </c>
      <c r="BA316" s="53" t="s">
        <v>61</v>
      </c>
      <c r="BB316" s="53" t="s">
        <v>3800</v>
      </c>
      <c r="BC316" s="53" t="s">
        <v>62</v>
      </c>
      <c r="BD316" s="53" t="s">
        <v>3767</v>
      </c>
      <c r="BE316" s="53" t="s">
        <v>223</v>
      </c>
      <c r="BF316" s="53" t="s">
        <v>3766</v>
      </c>
      <c r="BG316" s="53" t="s">
        <v>64</v>
      </c>
      <c r="BH316" s="53" t="s">
        <v>3798</v>
      </c>
      <c r="BI316" s="53" t="s">
        <v>6208</v>
      </c>
      <c r="BJ316" s="53" t="s">
        <v>6208</v>
      </c>
      <c r="BK316" s="53">
        <v>110</v>
      </c>
      <c r="BL316" s="53">
        <v>11</v>
      </c>
      <c r="BM316" s="53">
        <v>55</v>
      </c>
      <c r="BN316" s="53">
        <v>24.3</v>
      </c>
      <c r="BO316" s="53" t="s">
        <v>229</v>
      </c>
      <c r="BP316" s="53" t="s">
        <v>3799</v>
      </c>
      <c r="BQ316" s="53" t="s">
        <v>6207</v>
      </c>
      <c r="BR316" s="53" t="s">
        <v>5545</v>
      </c>
      <c r="BS316" s="52" t="s">
        <v>6206</v>
      </c>
      <c r="BT316" s="53">
        <v>0.17995</v>
      </c>
      <c r="BU316" s="53" t="s">
        <v>6205</v>
      </c>
      <c r="BV316" s="53" t="s">
        <v>173</v>
      </c>
      <c r="BW316" s="53" t="s">
        <v>231</v>
      </c>
      <c r="BX316" s="53" t="s">
        <v>175</v>
      </c>
      <c r="BY316" s="53" t="s">
        <v>176</v>
      </c>
      <c r="BZ316" s="53" t="s">
        <v>5938</v>
      </c>
      <c r="CA316" s="53" t="s">
        <v>233</v>
      </c>
      <c r="CJ316" s="52" t="s">
        <v>6204</v>
      </c>
      <c r="CK316" s="52" t="s">
        <v>6203</v>
      </c>
    </row>
    <row r="317" spans="1:91" ht="30" x14ac:dyDescent="0.25">
      <c r="A317" s="53">
        <v>390</v>
      </c>
      <c r="B317" s="53">
        <v>51801</v>
      </c>
      <c r="C317" s="53">
        <v>400</v>
      </c>
      <c r="D317" s="53" t="s">
        <v>6192</v>
      </c>
      <c r="E317" s="53" t="s">
        <v>6191</v>
      </c>
      <c r="F317" s="53" t="s">
        <v>5668</v>
      </c>
      <c r="G317" s="53" t="s">
        <v>6202</v>
      </c>
      <c r="H317" s="53" t="s">
        <v>6201</v>
      </c>
      <c r="I317" s="53">
        <v>65</v>
      </c>
      <c r="J317" s="53">
        <v>100</v>
      </c>
      <c r="K317" s="53">
        <v>3</v>
      </c>
      <c r="L317" s="53">
        <v>65</v>
      </c>
      <c r="M317" s="53">
        <v>100</v>
      </c>
      <c r="N317" s="53">
        <v>3</v>
      </c>
      <c r="O317" s="53" t="s">
        <v>84</v>
      </c>
      <c r="P317" s="53" t="s">
        <v>3781</v>
      </c>
      <c r="Q317" s="53" t="s">
        <v>54</v>
      </c>
      <c r="R317" s="53" t="s">
        <v>5105</v>
      </c>
      <c r="S317" s="52" t="s">
        <v>6200</v>
      </c>
      <c r="T317" s="53" t="s">
        <v>6199</v>
      </c>
      <c r="U317" s="53" t="s">
        <v>5664</v>
      </c>
      <c r="V317" s="53" t="s">
        <v>6199</v>
      </c>
      <c r="W317" s="53" t="s">
        <v>6199</v>
      </c>
      <c r="X317" s="53" t="s">
        <v>54</v>
      </c>
      <c r="Y317" s="53" t="s">
        <v>5105</v>
      </c>
      <c r="Z317" s="53">
        <v>4620017604310</v>
      </c>
      <c r="AA317" s="53" t="s">
        <v>56</v>
      </c>
      <c r="AB317" s="53">
        <v>12.7</v>
      </c>
      <c r="AC317" s="53">
        <v>6.3072000000000003E-2</v>
      </c>
      <c r="AD317" s="53" t="s">
        <v>3776</v>
      </c>
      <c r="AE317" s="53" t="s">
        <v>3775</v>
      </c>
      <c r="AF317" s="53" t="s">
        <v>57</v>
      </c>
      <c r="AG317" s="53" t="s">
        <v>3774</v>
      </c>
      <c r="AH317" s="53" t="s">
        <v>58</v>
      </c>
      <c r="AI317" s="53" t="s">
        <v>3773</v>
      </c>
      <c r="AJ317" s="53" t="s">
        <v>6161</v>
      </c>
      <c r="AK317" s="53" t="s">
        <v>6161</v>
      </c>
      <c r="AL317" s="53" t="s">
        <v>223</v>
      </c>
      <c r="AM317" s="53" t="s">
        <v>3766</v>
      </c>
      <c r="AN317" s="52" t="s">
        <v>6198</v>
      </c>
      <c r="AO317" s="52" t="s">
        <v>6197</v>
      </c>
      <c r="AP317" s="52" t="s">
        <v>6196</v>
      </c>
      <c r="AQ317" s="52" t="s">
        <v>6195</v>
      </c>
      <c r="AY317" s="53" t="s">
        <v>60</v>
      </c>
      <c r="AZ317" s="53" t="s">
        <v>6183</v>
      </c>
      <c r="BA317" s="53" t="s">
        <v>112</v>
      </c>
      <c r="BB317" s="53" t="s">
        <v>3853</v>
      </c>
      <c r="BC317" s="53" t="s">
        <v>62</v>
      </c>
      <c r="BD317" s="53" t="s">
        <v>3767</v>
      </c>
      <c r="BE317" s="53" t="s">
        <v>63</v>
      </c>
      <c r="BF317" s="53" t="s">
        <v>5719</v>
      </c>
      <c r="BG317" s="53" t="s">
        <v>5912</v>
      </c>
      <c r="BH317" s="53" t="s">
        <v>5719</v>
      </c>
      <c r="BJ317" s="53" t="s">
        <v>5719</v>
      </c>
      <c r="BP317" s="53" t="s">
        <v>5719</v>
      </c>
      <c r="BR317" s="53" t="s">
        <v>5719</v>
      </c>
      <c r="BZ317" s="53" t="s">
        <v>6170</v>
      </c>
      <c r="CA317" s="53" t="s">
        <v>1974</v>
      </c>
      <c r="CJ317" s="52" t="s">
        <v>6194</v>
      </c>
      <c r="CK317" s="52" t="s">
        <v>6193</v>
      </c>
    </row>
    <row r="318" spans="1:91" x14ac:dyDescent="0.25">
      <c r="A318" s="53">
        <v>390</v>
      </c>
      <c r="B318" s="53">
        <v>51801</v>
      </c>
      <c r="C318" s="53">
        <v>400</v>
      </c>
      <c r="D318" s="53" t="s">
        <v>6192</v>
      </c>
      <c r="E318" s="53" t="s">
        <v>6191</v>
      </c>
      <c r="F318" s="53" t="s">
        <v>5668</v>
      </c>
      <c r="G318" s="53" t="s">
        <v>6190</v>
      </c>
      <c r="H318" s="53" t="s">
        <v>6189</v>
      </c>
      <c r="I318" s="53">
        <v>65</v>
      </c>
      <c r="J318" s="53">
        <v>100</v>
      </c>
      <c r="K318" s="53">
        <v>3</v>
      </c>
      <c r="L318" s="53">
        <v>65</v>
      </c>
      <c r="M318" s="53">
        <v>100</v>
      </c>
      <c r="N318" s="53">
        <v>3</v>
      </c>
      <c r="O318" s="53" t="s">
        <v>84</v>
      </c>
      <c r="P318" s="53" t="s">
        <v>3781</v>
      </c>
      <c r="Q318" s="53" t="s">
        <v>54</v>
      </c>
      <c r="R318" s="53" t="s">
        <v>5105</v>
      </c>
      <c r="S318" s="52" t="s">
        <v>6188</v>
      </c>
      <c r="T318" s="53" t="s">
        <v>6187</v>
      </c>
      <c r="U318" s="53" t="s">
        <v>5664</v>
      </c>
      <c r="V318" s="53" t="s">
        <v>6187</v>
      </c>
      <c r="W318" s="53" t="s">
        <v>6187</v>
      </c>
      <c r="X318" s="53" t="s">
        <v>54</v>
      </c>
      <c r="Y318" s="53" t="s">
        <v>5105</v>
      </c>
      <c r="Z318" s="53">
        <v>4620017604259</v>
      </c>
      <c r="AA318" s="53" t="s">
        <v>56</v>
      </c>
      <c r="AB318" s="53">
        <v>12.7</v>
      </c>
      <c r="AC318" s="53">
        <v>6.3072000000000003E-2</v>
      </c>
      <c r="AD318" s="53" t="s">
        <v>3776</v>
      </c>
      <c r="AE318" s="53" t="s">
        <v>3775</v>
      </c>
      <c r="AF318" s="53" t="s">
        <v>57</v>
      </c>
      <c r="AG318" s="53" t="s">
        <v>3774</v>
      </c>
      <c r="AH318" s="53" t="s">
        <v>58</v>
      </c>
      <c r="AI318" s="53" t="s">
        <v>3773</v>
      </c>
      <c r="AJ318" s="53" t="s">
        <v>6161</v>
      </c>
      <c r="AK318" s="53" t="s">
        <v>6161</v>
      </c>
      <c r="AL318" s="53" t="s">
        <v>223</v>
      </c>
      <c r="AM318" s="53" t="s">
        <v>3766</v>
      </c>
      <c r="AN318" s="52" t="s">
        <v>6186</v>
      </c>
      <c r="AO318" s="52" t="s">
        <v>6185</v>
      </c>
      <c r="AP318" s="52" t="s">
        <v>6184</v>
      </c>
      <c r="AY318" s="53" t="s">
        <v>60</v>
      </c>
      <c r="AZ318" s="53" t="s">
        <v>6183</v>
      </c>
      <c r="BA318" s="53" t="s">
        <v>112</v>
      </c>
      <c r="BB318" s="53" t="s">
        <v>3853</v>
      </c>
      <c r="BC318" s="53" t="s">
        <v>62</v>
      </c>
      <c r="BD318" s="53" t="s">
        <v>3767</v>
      </c>
      <c r="BE318" s="53" t="s">
        <v>63</v>
      </c>
      <c r="BF318" s="53" t="s">
        <v>5719</v>
      </c>
      <c r="BG318" s="53" t="s">
        <v>5912</v>
      </c>
      <c r="BH318" s="53" t="s">
        <v>5719</v>
      </c>
      <c r="BP318" s="53" t="s">
        <v>5719</v>
      </c>
      <c r="BR318" s="53" t="s">
        <v>5719</v>
      </c>
      <c r="BZ318" s="53" t="s">
        <v>5938</v>
      </c>
      <c r="CA318" s="53" t="s">
        <v>233</v>
      </c>
      <c r="CJ318" s="52" t="s">
        <v>6182</v>
      </c>
      <c r="CK318" s="52" t="s">
        <v>6181</v>
      </c>
    </row>
    <row r="319" spans="1:91" ht="30" x14ac:dyDescent="0.25">
      <c r="A319" s="53">
        <v>390</v>
      </c>
      <c r="B319" s="53">
        <v>126254</v>
      </c>
      <c r="C319" s="53">
        <v>300</v>
      </c>
      <c r="D319" s="53" t="s">
        <v>6167</v>
      </c>
      <c r="E319" s="53" t="s">
        <v>6166</v>
      </c>
      <c r="F319" s="53" t="s">
        <v>5668</v>
      </c>
      <c r="G319" s="53" t="s">
        <v>6180</v>
      </c>
      <c r="H319" s="53" t="s">
        <v>6179</v>
      </c>
      <c r="I319" s="53">
        <v>48</v>
      </c>
      <c r="J319" s="53">
        <v>183</v>
      </c>
      <c r="K319" s="53">
        <v>35</v>
      </c>
      <c r="L319" s="53">
        <v>48</v>
      </c>
      <c r="M319" s="53">
        <v>183</v>
      </c>
      <c r="N319" s="53">
        <v>35</v>
      </c>
      <c r="O319" s="53" t="s">
        <v>84</v>
      </c>
      <c r="P319" s="53" t="s">
        <v>3781</v>
      </c>
      <c r="Q319" s="53" t="s">
        <v>84</v>
      </c>
      <c r="R319" s="53" t="s">
        <v>3781</v>
      </c>
      <c r="S319" s="52" t="s">
        <v>6178</v>
      </c>
      <c r="T319" s="53" t="s">
        <v>6177</v>
      </c>
      <c r="U319" s="53" t="s">
        <v>5664</v>
      </c>
      <c r="V319" s="53" t="s">
        <v>6177</v>
      </c>
      <c r="W319" s="53" t="s">
        <v>6177</v>
      </c>
      <c r="X319" s="53" t="s">
        <v>136</v>
      </c>
      <c r="Y319" s="53" t="s">
        <v>3778</v>
      </c>
      <c r="Z319" s="53">
        <v>4620017604266</v>
      </c>
      <c r="AA319" s="53" t="s">
        <v>56</v>
      </c>
      <c r="AB319" s="53">
        <v>47.1</v>
      </c>
      <c r="AC319" s="53">
        <v>0.4224</v>
      </c>
      <c r="AD319" s="53" t="s">
        <v>3776</v>
      </c>
      <c r="AE319" s="53" t="s">
        <v>3775</v>
      </c>
      <c r="AF319" s="53" t="s">
        <v>57</v>
      </c>
      <c r="AG319" s="53" t="s">
        <v>3774</v>
      </c>
      <c r="AH319" s="53" t="s">
        <v>58</v>
      </c>
      <c r="AI319" s="53" t="s">
        <v>3773</v>
      </c>
      <c r="AJ319" s="53" t="s">
        <v>6161</v>
      </c>
      <c r="AK319" s="53" t="s">
        <v>6161</v>
      </c>
      <c r="AL319" s="53" t="s">
        <v>223</v>
      </c>
      <c r="AM319" s="53" t="s">
        <v>3766</v>
      </c>
      <c r="AN319" s="52" t="s">
        <v>6176</v>
      </c>
      <c r="AO319" s="52" t="s">
        <v>6175</v>
      </c>
      <c r="AP319" s="52" t="s">
        <v>6174</v>
      </c>
      <c r="AQ319" s="52" t="s">
        <v>6173</v>
      </c>
      <c r="AY319" s="53" t="s">
        <v>131</v>
      </c>
      <c r="AZ319" s="53" t="s">
        <v>6172</v>
      </c>
      <c r="BA319" s="53" t="s">
        <v>90</v>
      </c>
      <c r="BB319" s="53" t="s">
        <v>3873</v>
      </c>
      <c r="BC319" s="53" t="s">
        <v>62</v>
      </c>
      <c r="BD319" s="53" t="s">
        <v>3767</v>
      </c>
      <c r="BE319" s="53" t="s">
        <v>223</v>
      </c>
      <c r="BF319" s="53" t="s">
        <v>3766</v>
      </c>
      <c r="BG319" s="53" t="s">
        <v>64</v>
      </c>
      <c r="BH319" s="53" t="s">
        <v>6171</v>
      </c>
      <c r="BP319" s="53" t="s">
        <v>6171</v>
      </c>
      <c r="BR319" s="53" t="s">
        <v>6171</v>
      </c>
      <c r="BZ319" s="53" t="s">
        <v>6170</v>
      </c>
      <c r="CA319" s="53" t="s">
        <v>1974</v>
      </c>
      <c r="CJ319" s="52" t="s">
        <v>6169</v>
      </c>
      <c r="CK319" s="52" t="s">
        <v>6168</v>
      </c>
    </row>
    <row r="320" spans="1:91" x14ac:dyDescent="0.25">
      <c r="A320" s="53">
        <v>390</v>
      </c>
      <c r="B320" s="53">
        <v>126254</v>
      </c>
      <c r="C320" s="53">
        <v>300</v>
      </c>
      <c r="D320" s="53" t="s">
        <v>6167</v>
      </c>
      <c r="E320" s="53" t="s">
        <v>6166</v>
      </c>
      <c r="F320" s="53" t="s">
        <v>5668</v>
      </c>
      <c r="G320" s="53" t="s">
        <v>6165</v>
      </c>
      <c r="H320" s="53" t="s">
        <v>6164</v>
      </c>
      <c r="I320" s="53">
        <v>48</v>
      </c>
      <c r="J320" s="53">
        <v>183</v>
      </c>
      <c r="K320" s="53">
        <v>35</v>
      </c>
      <c r="L320" s="53">
        <v>48</v>
      </c>
      <c r="M320" s="53">
        <v>183</v>
      </c>
      <c r="N320" s="53">
        <v>35</v>
      </c>
      <c r="O320" s="53" t="s">
        <v>84</v>
      </c>
      <c r="P320" s="53" t="s">
        <v>3781</v>
      </c>
      <c r="Q320" s="53" t="s">
        <v>84</v>
      </c>
      <c r="R320" s="53" t="s">
        <v>3781</v>
      </c>
      <c r="S320" s="52" t="s">
        <v>6163</v>
      </c>
      <c r="T320" s="53" t="s">
        <v>6162</v>
      </c>
      <c r="U320" s="53" t="s">
        <v>5664</v>
      </c>
      <c r="V320" s="53" t="s">
        <v>6162</v>
      </c>
      <c r="W320" s="53" t="s">
        <v>6162</v>
      </c>
      <c r="X320" s="53" t="s">
        <v>136</v>
      </c>
      <c r="Y320" s="53" t="s">
        <v>3778</v>
      </c>
      <c r="Z320" s="53">
        <v>4620017604280</v>
      </c>
      <c r="AA320" s="53" t="s">
        <v>56</v>
      </c>
      <c r="AB320" s="53">
        <v>46.96</v>
      </c>
      <c r="AC320" s="53">
        <v>0.4224</v>
      </c>
      <c r="AD320" s="53" t="s">
        <v>3776</v>
      </c>
      <c r="AE320" s="53" t="s">
        <v>3775</v>
      </c>
      <c r="AF320" s="53" t="s">
        <v>57</v>
      </c>
      <c r="AG320" s="53" t="s">
        <v>3774</v>
      </c>
      <c r="AH320" s="53" t="s">
        <v>58</v>
      </c>
      <c r="AI320" s="53" t="s">
        <v>3773</v>
      </c>
      <c r="AJ320" s="53" t="s">
        <v>6161</v>
      </c>
      <c r="AK320" s="53" t="s">
        <v>6161</v>
      </c>
      <c r="AL320" s="53" t="s">
        <v>223</v>
      </c>
      <c r="AM320" s="53" t="s">
        <v>3766</v>
      </c>
      <c r="AN320" s="52" t="s">
        <v>6160</v>
      </c>
      <c r="AO320" s="52" t="s">
        <v>6159</v>
      </c>
      <c r="AP320" s="52" t="s">
        <v>6158</v>
      </c>
      <c r="AY320" s="53" t="s">
        <v>131</v>
      </c>
      <c r="BA320" s="53" t="s">
        <v>90</v>
      </c>
      <c r="BB320" s="53" t="s">
        <v>3873</v>
      </c>
      <c r="BC320" s="53" t="s">
        <v>62</v>
      </c>
      <c r="BD320" s="53" t="s">
        <v>3767</v>
      </c>
      <c r="BE320" s="53" t="s">
        <v>223</v>
      </c>
      <c r="BF320" s="53" t="s">
        <v>3766</v>
      </c>
      <c r="BG320" s="53" t="s">
        <v>64</v>
      </c>
      <c r="BZ320" s="53" t="s">
        <v>5938</v>
      </c>
      <c r="CA320" s="53" t="s">
        <v>233</v>
      </c>
      <c r="CJ320" s="52" t="s">
        <v>6157</v>
      </c>
      <c r="CK320" s="52" t="s">
        <v>6156</v>
      </c>
    </row>
    <row r="321" spans="1:90" x14ac:dyDescent="0.25">
      <c r="A321" s="53">
        <v>391</v>
      </c>
      <c r="B321" s="53">
        <v>90818</v>
      </c>
      <c r="C321" s="53">
        <v>400</v>
      </c>
      <c r="D321" s="53" t="s">
        <v>1495</v>
      </c>
      <c r="E321" s="53" t="s">
        <v>6155</v>
      </c>
      <c r="F321" s="53" t="s">
        <v>5668</v>
      </c>
      <c r="G321" s="53" t="s">
        <v>6146</v>
      </c>
      <c r="H321" s="53" t="s">
        <v>6145</v>
      </c>
      <c r="I321" s="53">
        <v>100</v>
      </c>
      <c r="J321" s="53">
        <v>70</v>
      </c>
      <c r="K321" s="53">
        <v>17</v>
      </c>
      <c r="L321" s="53">
        <v>100</v>
      </c>
      <c r="M321" s="53">
        <v>70</v>
      </c>
      <c r="N321" s="53">
        <v>17</v>
      </c>
      <c r="O321" s="53" t="s">
        <v>84</v>
      </c>
      <c r="P321" s="53" t="s">
        <v>3781</v>
      </c>
      <c r="Q321" s="53" t="s">
        <v>84</v>
      </c>
      <c r="R321" s="53" t="s">
        <v>3781</v>
      </c>
      <c r="S321" s="52" t="s">
        <v>6154</v>
      </c>
      <c r="T321" s="53" t="s">
        <v>6153</v>
      </c>
      <c r="U321" s="53" t="s">
        <v>5664</v>
      </c>
      <c r="V321" s="53" t="s">
        <v>6153</v>
      </c>
      <c r="W321" s="53" t="s">
        <v>6153</v>
      </c>
      <c r="X321" s="53" t="s">
        <v>74</v>
      </c>
      <c r="Y321" s="53" t="s">
        <v>5103</v>
      </c>
      <c r="Z321" s="53">
        <v>4620017603924</v>
      </c>
      <c r="AA321" s="53" t="s">
        <v>56</v>
      </c>
      <c r="AB321" s="53">
        <v>31</v>
      </c>
      <c r="AC321" s="53">
        <v>0.1794</v>
      </c>
      <c r="AD321" s="53" t="s">
        <v>3776</v>
      </c>
      <c r="AE321" s="53" t="s">
        <v>3775</v>
      </c>
      <c r="AF321" s="53" t="s">
        <v>57</v>
      </c>
      <c r="AG321" s="53" t="s">
        <v>3774</v>
      </c>
      <c r="AH321" s="53" t="s">
        <v>58</v>
      </c>
      <c r="AI321" s="53" t="s">
        <v>3773</v>
      </c>
      <c r="AJ321" s="53" t="s">
        <v>6114</v>
      </c>
      <c r="AK321" s="53" t="s">
        <v>6114</v>
      </c>
      <c r="AL321" s="53" t="s">
        <v>76</v>
      </c>
      <c r="AM321" s="53" t="s">
        <v>5209</v>
      </c>
      <c r="AN321" s="52" t="s">
        <v>6152</v>
      </c>
      <c r="AO321" s="52" t="s">
        <v>6151</v>
      </c>
      <c r="AP321" s="52" t="s">
        <v>6150</v>
      </c>
      <c r="AY321" s="53" t="s">
        <v>60</v>
      </c>
      <c r="AZ321" s="53" t="s">
        <v>3769</v>
      </c>
      <c r="BA321" s="53" t="s">
        <v>61</v>
      </c>
      <c r="BB321" s="53" t="s">
        <v>3800</v>
      </c>
      <c r="BC321" s="53" t="s">
        <v>62</v>
      </c>
      <c r="BD321" s="53" t="s">
        <v>3767</v>
      </c>
      <c r="BE321" s="53" t="s">
        <v>63</v>
      </c>
      <c r="BF321" s="53" t="s">
        <v>5719</v>
      </c>
      <c r="BG321" s="53" t="s">
        <v>64</v>
      </c>
      <c r="BH321" s="53" t="s">
        <v>3765</v>
      </c>
      <c r="BZ321" s="53" t="s">
        <v>80</v>
      </c>
      <c r="CA321" s="53" t="s">
        <v>80</v>
      </c>
      <c r="CB321" s="53" t="s">
        <v>65</v>
      </c>
      <c r="CC321" s="53" t="s">
        <v>790</v>
      </c>
      <c r="CD321" s="53">
        <v>10</v>
      </c>
      <c r="CF321" s="53" t="s">
        <v>97</v>
      </c>
      <c r="CJ321" s="52" t="s">
        <v>6149</v>
      </c>
      <c r="CK321" s="52" t="s">
        <v>6148</v>
      </c>
    </row>
    <row r="322" spans="1:90" x14ac:dyDescent="0.25">
      <c r="A322" s="53">
        <v>391</v>
      </c>
      <c r="B322" s="53">
        <v>98291</v>
      </c>
      <c r="C322" s="53">
        <v>400</v>
      </c>
      <c r="D322" s="53" t="s">
        <v>1523</v>
      </c>
      <c r="E322" s="53" t="s">
        <v>6147</v>
      </c>
      <c r="F322" s="53" t="s">
        <v>5668</v>
      </c>
      <c r="G322" s="53" t="s">
        <v>6146</v>
      </c>
      <c r="H322" s="53" t="s">
        <v>6145</v>
      </c>
      <c r="I322" s="53">
        <v>120</v>
      </c>
      <c r="J322" s="53">
        <v>70</v>
      </c>
      <c r="K322" s="53">
        <v>17</v>
      </c>
      <c r="L322" s="53">
        <v>120</v>
      </c>
      <c r="M322" s="53">
        <v>70</v>
      </c>
      <c r="N322" s="53">
        <v>17</v>
      </c>
      <c r="O322" s="53" t="s">
        <v>84</v>
      </c>
      <c r="P322" s="53" t="s">
        <v>3781</v>
      </c>
      <c r="Q322" s="53" t="s">
        <v>84</v>
      </c>
      <c r="R322" s="53" t="s">
        <v>3781</v>
      </c>
      <c r="S322" s="52" t="s">
        <v>6144</v>
      </c>
      <c r="T322" s="53" t="s">
        <v>6143</v>
      </c>
      <c r="U322" s="53" t="s">
        <v>5664</v>
      </c>
      <c r="V322" s="53" t="s">
        <v>6143</v>
      </c>
      <c r="W322" s="53" t="s">
        <v>6143</v>
      </c>
      <c r="X322" s="53" t="s">
        <v>74</v>
      </c>
      <c r="Y322" s="53" t="s">
        <v>5103</v>
      </c>
      <c r="Z322" s="53">
        <v>4620017603948</v>
      </c>
      <c r="AA322" s="53" t="s">
        <v>56</v>
      </c>
      <c r="AB322" s="53">
        <v>37</v>
      </c>
      <c r="AC322" s="53">
        <v>0.22500000000000001</v>
      </c>
      <c r="AD322" s="53" t="s">
        <v>3776</v>
      </c>
      <c r="AE322" s="53" t="s">
        <v>3775</v>
      </c>
      <c r="AF322" s="53" t="s">
        <v>57</v>
      </c>
      <c r="AG322" s="53" t="s">
        <v>3774</v>
      </c>
      <c r="AH322" s="53" t="s">
        <v>58</v>
      </c>
      <c r="AI322" s="53" t="s">
        <v>3773</v>
      </c>
      <c r="AJ322" s="53" t="s">
        <v>6114</v>
      </c>
      <c r="AK322" s="53" t="s">
        <v>6114</v>
      </c>
      <c r="AL322" s="53" t="s">
        <v>76</v>
      </c>
      <c r="AM322" s="53" t="s">
        <v>5209</v>
      </c>
      <c r="AN322" s="52" t="s">
        <v>6142</v>
      </c>
      <c r="AO322" s="52" t="s">
        <v>6141</v>
      </c>
      <c r="AY322" s="53" t="s">
        <v>60</v>
      </c>
      <c r="AZ322" s="53" t="s">
        <v>3769</v>
      </c>
      <c r="BA322" s="53" t="s">
        <v>61</v>
      </c>
      <c r="BB322" s="53" t="s">
        <v>3800</v>
      </c>
      <c r="BC322" s="53" t="s">
        <v>62</v>
      </c>
      <c r="BD322" s="53" t="s">
        <v>3767</v>
      </c>
      <c r="BE322" s="53" t="s">
        <v>63</v>
      </c>
      <c r="BF322" s="53" t="s">
        <v>5719</v>
      </c>
      <c r="BG322" s="53" t="s">
        <v>64</v>
      </c>
      <c r="BH322" s="53" t="s">
        <v>3765</v>
      </c>
      <c r="BZ322" s="53" t="s">
        <v>80</v>
      </c>
      <c r="CA322" s="53" t="s">
        <v>80</v>
      </c>
      <c r="CB322" s="53" t="s">
        <v>65</v>
      </c>
      <c r="CC322" s="53" t="s">
        <v>790</v>
      </c>
      <c r="CD322" s="53">
        <v>12</v>
      </c>
      <c r="CF322" s="53" t="s">
        <v>97</v>
      </c>
      <c r="CJ322" s="52" t="s">
        <v>6140</v>
      </c>
      <c r="CK322" s="52" t="s">
        <v>6139</v>
      </c>
    </row>
    <row r="323" spans="1:90" x14ac:dyDescent="0.25">
      <c r="A323" s="53">
        <v>391</v>
      </c>
      <c r="B323" s="53">
        <v>74556</v>
      </c>
      <c r="C323" s="53">
        <v>300</v>
      </c>
      <c r="D323" s="53" t="s">
        <v>1975</v>
      </c>
      <c r="E323" s="53" t="s">
        <v>3884</v>
      </c>
      <c r="F323" s="53" t="s">
        <v>5668</v>
      </c>
      <c r="G323" s="53" t="s">
        <v>6138</v>
      </c>
      <c r="H323" s="53" t="s">
        <v>6137</v>
      </c>
      <c r="I323" s="53">
        <v>35</v>
      </c>
      <c r="J323" s="53">
        <v>133</v>
      </c>
      <c r="K323" s="53">
        <v>22</v>
      </c>
      <c r="L323" s="53">
        <v>35</v>
      </c>
      <c r="M323" s="53">
        <v>133</v>
      </c>
      <c r="N323" s="53">
        <v>22</v>
      </c>
      <c r="O323" s="53" t="s">
        <v>84</v>
      </c>
      <c r="P323" s="53" t="s">
        <v>3781</v>
      </c>
      <c r="Q323" s="53" t="s">
        <v>84</v>
      </c>
      <c r="R323" s="53" t="s">
        <v>3781</v>
      </c>
      <c r="S323" s="52" t="s">
        <v>6136</v>
      </c>
      <c r="T323" s="53" t="s">
        <v>6135</v>
      </c>
      <c r="U323" s="53" t="s">
        <v>5664</v>
      </c>
      <c r="V323" s="53" t="s">
        <v>6135</v>
      </c>
      <c r="W323" s="53" t="s">
        <v>6135</v>
      </c>
      <c r="X323" s="53" t="s">
        <v>136</v>
      </c>
      <c r="Y323" s="53" t="s">
        <v>3778</v>
      </c>
      <c r="Z323" s="53">
        <v>4620017603955</v>
      </c>
      <c r="AA323" s="53" t="s">
        <v>56</v>
      </c>
      <c r="AB323" s="53">
        <v>23.5</v>
      </c>
      <c r="AC323" s="53">
        <v>0.1512</v>
      </c>
      <c r="AD323" s="53" t="s">
        <v>3776</v>
      </c>
      <c r="AE323" s="53" t="s">
        <v>3775</v>
      </c>
      <c r="AF323" s="53" t="s">
        <v>57</v>
      </c>
      <c r="AG323" s="53" t="s">
        <v>3774</v>
      </c>
      <c r="AH323" s="53" t="s">
        <v>58</v>
      </c>
      <c r="AI323" s="53" t="s">
        <v>3773</v>
      </c>
      <c r="AJ323" s="53" t="s">
        <v>6114</v>
      </c>
      <c r="AK323" s="53" t="s">
        <v>6114</v>
      </c>
      <c r="AL323" s="53" t="s">
        <v>76</v>
      </c>
      <c r="AM323" s="53" t="s">
        <v>5209</v>
      </c>
      <c r="AN323" s="52" t="s">
        <v>6134</v>
      </c>
      <c r="AO323" s="52" t="s">
        <v>6133</v>
      </c>
      <c r="AP323" s="52" t="s">
        <v>6132</v>
      </c>
      <c r="AY323" s="53" t="s">
        <v>60</v>
      </c>
      <c r="AZ323" s="53" t="s">
        <v>3769</v>
      </c>
      <c r="BA323" s="53" t="s">
        <v>704</v>
      </c>
      <c r="BB323" s="53" t="s">
        <v>3768</v>
      </c>
      <c r="BC323" s="53" t="s">
        <v>62</v>
      </c>
      <c r="BD323" s="53" t="s">
        <v>3767</v>
      </c>
      <c r="BE323" s="53" t="s">
        <v>76</v>
      </c>
      <c r="BF323" s="53" t="s">
        <v>5209</v>
      </c>
      <c r="BG323" s="53" t="s">
        <v>64</v>
      </c>
      <c r="BH323" s="53" t="s">
        <v>3765</v>
      </c>
      <c r="BZ323" s="53" t="s">
        <v>80</v>
      </c>
      <c r="CA323" s="53" t="s">
        <v>80</v>
      </c>
      <c r="CJ323" s="52" t="s">
        <v>6131</v>
      </c>
      <c r="CK323" s="52" t="s">
        <v>6130</v>
      </c>
    </row>
    <row r="324" spans="1:90" ht="120" x14ac:dyDescent="0.25">
      <c r="A324" s="53">
        <v>391</v>
      </c>
      <c r="B324" s="53">
        <v>160422</v>
      </c>
      <c r="C324" s="53">
        <v>500</v>
      </c>
      <c r="D324" s="53" t="s">
        <v>5685</v>
      </c>
      <c r="E324" s="53" t="s">
        <v>4569</v>
      </c>
      <c r="F324" s="53" t="s">
        <v>5668</v>
      </c>
      <c r="G324" s="53" t="s">
        <v>5667</v>
      </c>
      <c r="H324" s="53" t="s">
        <v>5666</v>
      </c>
      <c r="I324" s="53">
        <v>100</v>
      </c>
      <c r="J324" s="53">
        <v>46</v>
      </c>
      <c r="K324" s="53">
        <v>51</v>
      </c>
      <c r="L324" s="53">
        <v>99</v>
      </c>
      <c r="M324" s="53">
        <v>44</v>
      </c>
      <c r="N324" s="53">
        <v>49.5</v>
      </c>
      <c r="O324" s="53" t="s">
        <v>84</v>
      </c>
      <c r="P324" s="53" t="s">
        <v>3781</v>
      </c>
      <c r="Q324" s="53" t="s">
        <v>84</v>
      </c>
      <c r="R324" s="53" t="s">
        <v>3781</v>
      </c>
      <c r="S324" s="52" t="s">
        <v>6129</v>
      </c>
      <c r="T324" s="53" t="s">
        <v>6128</v>
      </c>
      <c r="U324" s="53" t="s">
        <v>5664</v>
      </c>
      <c r="V324" s="53" t="s">
        <v>6128</v>
      </c>
      <c r="W324" s="53" t="s">
        <v>6128</v>
      </c>
      <c r="X324" s="53" t="s">
        <v>165</v>
      </c>
      <c r="Y324" s="53" t="s">
        <v>3802</v>
      </c>
      <c r="Z324" s="53">
        <v>4620017603962</v>
      </c>
      <c r="AA324" s="53" t="s">
        <v>56</v>
      </c>
      <c r="AB324" s="53">
        <v>42.9</v>
      </c>
      <c r="AC324" s="53">
        <v>0.28599999999999998</v>
      </c>
      <c r="AD324" s="53" t="s">
        <v>3776</v>
      </c>
      <c r="AE324" s="53" t="s">
        <v>3775</v>
      </c>
      <c r="AF324" s="53" t="s">
        <v>57</v>
      </c>
      <c r="AG324" s="53" t="s">
        <v>3774</v>
      </c>
      <c r="AH324" s="53" t="s">
        <v>58</v>
      </c>
      <c r="AI324" s="53" t="s">
        <v>3773</v>
      </c>
      <c r="AJ324" s="53" t="s">
        <v>6114</v>
      </c>
      <c r="AK324" s="53" t="s">
        <v>6114</v>
      </c>
      <c r="AL324" s="53" t="s">
        <v>76</v>
      </c>
      <c r="AM324" s="53" t="s">
        <v>5209</v>
      </c>
      <c r="AN324" s="52" t="s">
        <v>6127</v>
      </c>
      <c r="AO324" s="52" t="s">
        <v>6126</v>
      </c>
      <c r="AP324" s="52" t="s">
        <v>6125</v>
      </c>
      <c r="AQ324" s="52" t="s">
        <v>6124</v>
      </c>
      <c r="AR324" s="52" t="s">
        <v>6123</v>
      </c>
      <c r="AS324" s="52" t="s">
        <v>6122</v>
      </c>
      <c r="AT324" s="52" t="s">
        <v>6121</v>
      </c>
      <c r="AU324" s="52" t="s">
        <v>6120</v>
      </c>
      <c r="AY324" s="53" t="s">
        <v>60</v>
      </c>
      <c r="AZ324" s="53" t="s">
        <v>3769</v>
      </c>
      <c r="BA324" s="53" t="s">
        <v>61</v>
      </c>
      <c r="BB324" s="53" t="s">
        <v>3800</v>
      </c>
      <c r="BC324" s="53" t="s">
        <v>62</v>
      </c>
      <c r="BD324" s="53" t="s">
        <v>3767</v>
      </c>
      <c r="BE324" s="53" t="s">
        <v>76</v>
      </c>
      <c r="BF324" s="53" t="s">
        <v>5209</v>
      </c>
      <c r="BG324" s="53" t="s">
        <v>64</v>
      </c>
      <c r="BH324" s="53" t="s">
        <v>3765</v>
      </c>
      <c r="BI324" s="53" t="s">
        <v>5700</v>
      </c>
      <c r="BJ324" s="53" t="s">
        <v>5700</v>
      </c>
      <c r="BK324" s="53">
        <v>100</v>
      </c>
      <c r="BL324" s="53">
        <v>2</v>
      </c>
      <c r="BM324" s="53">
        <v>51</v>
      </c>
      <c r="BN324" s="53">
        <v>18.7</v>
      </c>
      <c r="BO324" s="53" t="s">
        <v>229</v>
      </c>
      <c r="BP324" s="53" t="s">
        <v>3799</v>
      </c>
      <c r="BQ324" s="53" t="s">
        <v>64</v>
      </c>
      <c r="BR324" s="53" t="s">
        <v>3765</v>
      </c>
      <c r="BS324" s="52" t="s">
        <v>6119</v>
      </c>
      <c r="BT324" s="53">
        <v>9.0800000000000006E-2</v>
      </c>
      <c r="BU324" s="53" t="s">
        <v>5699</v>
      </c>
      <c r="BV324" s="53" t="s">
        <v>173</v>
      </c>
      <c r="BW324" s="53" t="s">
        <v>231</v>
      </c>
      <c r="BX324" s="53" t="s">
        <v>175</v>
      </c>
      <c r="BY324" s="53" t="s">
        <v>588</v>
      </c>
      <c r="BZ324" s="53" t="s">
        <v>80</v>
      </c>
      <c r="CA324" s="53" t="s">
        <v>80</v>
      </c>
      <c r="CJ324" s="52" t="s">
        <v>6118</v>
      </c>
      <c r="CK324" s="52" t="s">
        <v>6117</v>
      </c>
    </row>
    <row r="325" spans="1:90" ht="120" x14ac:dyDescent="0.25">
      <c r="A325" s="53">
        <v>391</v>
      </c>
      <c r="B325" s="53">
        <v>168711</v>
      </c>
      <c r="C325" s="53">
        <v>500</v>
      </c>
      <c r="D325" s="53" t="s">
        <v>5670</v>
      </c>
      <c r="E325" s="53" t="s">
        <v>5669</v>
      </c>
      <c r="F325" s="53" t="s">
        <v>5668</v>
      </c>
      <c r="G325" s="53" t="s">
        <v>5667</v>
      </c>
      <c r="H325" s="53" t="s">
        <v>5666</v>
      </c>
      <c r="I325" s="53">
        <v>120</v>
      </c>
      <c r="J325" s="53">
        <v>46</v>
      </c>
      <c r="K325" s="53">
        <v>51</v>
      </c>
      <c r="L325" s="53">
        <v>119</v>
      </c>
      <c r="M325" s="53">
        <v>44</v>
      </c>
      <c r="N325" s="53">
        <v>49.5</v>
      </c>
      <c r="O325" s="53" t="s">
        <v>84</v>
      </c>
      <c r="P325" s="53" t="s">
        <v>3781</v>
      </c>
      <c r="Q325" s="53" t="s">
        <v>84</v>
      </c>
      <c r="R325" s="53" t="s">
        <v>3781</v>
      </c>
      <c r="S325" s="52" t="s">
        <v>6116</v>
      </c>
      <c r="T325" s="53" t="s">
        <v>6115</v>
      </c>
      <c r="U325" s="53" t="s">
        <v>5664</v>
      </c>
      <c r="V325" s="53" t="s">
        <v>6115</v>
      </c>
      <c r="W325" s="53" t="s">
        <v>6115</v>
      </c>
      <c r="X325" s="53" t="s">
        <v>165</v>
      </c>
      <c r="Y325" s="53" t="s">
        <v>3802</v>
      </c>
      <c r="Z325" s="53">
        <v>4620017603979</v>
      </c>
      <c r="AA325" s="53" t="s">
        <v>56</v>
      </c>
      <c r="AB325" s="53">
        <v>48.7</v>
      </c>
      <c r="AC325" s="53">
        <v>0.34100000000000003</v>
      </c>
      <c r="AD325" s="53" t="s">
        <v>3776</v>
      </c>
      <c r="AE325" s="53" t="s">
        <v>3775</v>
      </c>
      <c r="AF325" s="53" t="s">
        <v>57</v>
      </c>
      <c r="AG325" s="53" t="s">
        <v>3774</v>
      </c>
      <c r="AH325" s="53" t="s">
        <v>58</v>
      </c>
      <c r="AI325" s="53" t="s">
        <v>3773</v>
      </c>
      <c r="AJ325" s="53" t="s">
        <v>6114</v>
      </c>
      <c r="AK325" s="53" t="s">
        <v>6114</v>
      </c>
      <c r="AL325" s="53" t="s">
        <v>76</v>
      </c>
      <c r="AM325" s="53" t="s">
        <v>5209</v>
      </c>
      <c r="AN325" s="52" t="s">
        <v>6113</v>
      </c>
      <c r="AO325" s="52" t="s">
        <v>6112</v>
      </c>
      <c r="AP325" s="52" t="s">
        <v>6111</v>
      </c>
      <c r="AQ325" s="52" t="s">
        <v>6110</v>
      </c>
      <c r="AR325" s="52" t="s">
        <v>6109</v>
      </c>
      <c r="AS325" s="52" t="s">
        <v>6108</v>
      </c>
      <c r="AT325" s="52" t="s">
        <v>6107</v>
      </c>
      <c r="AU325" s="52" t="s">
        <v>6106</v>
      </c>
      <c r="AY325" s="53" t="s">
        <v>60</v>
      </c>
      <c r="AZ325" s="53" t="s">
        <v>3769</v>
      </c>
      <c r="BA325" s="53" t="s">
        <v>61</v>
      </c>
      <c r="BB325" s="53" t="s">
        <v>3800</v>
      </c>
      <c r="BC325" s="53" t="s">
        <v>62</v>
      </c>
      <c r="BD325" s="53" t="s">
        <v>3767</v>
      </c>
      <c r="BE325" s="53" t="s">
        <v>76</v>
      </c>
      <c r="BF325" s="53" t="s">
        <v>5209</v>
      </c>
      <c r="BG325" s="53" t="s">
        <v>64</v>
      </c>
      <c r="BH325" s="53" t="s">
        <v>3765</v>
      </c>
      <c r="BI325" s="53" t="s">
        <v>5857</v>
      </c>
      <c r="BJ325" s="53" t="s">
        <v>5857</v>
      </c>
      <c r="BK325" s="53">
        <v>120</v>
      </c>
      <c r="BL325" s="53">
        <v>2</v>
      </c>
      <c r="BM325" s="53">
        <v>51</v>
      </c>
      <c r="BN325" s="53">
        <v>22.5</v>
      </c>
      <c r="BO325" s="53" t="s">
        <v>229</v>
      </c>
      <c r="BP325" s="53" t="s">
        <v>3799</v>
      </c>
      <c r="BQ325" s="53" t="s">
        <v>64</v>
      </c>
      <c r="BR325" s="53" t="s">
        <v>3765</v>
      </c>
      <c r="BS325" s="52" t="s">
        <v>6105</v>
      </c>
      <c r="BT325" s="53">
        <v>0.17319999999999999</v>
      </c>
      <c r="BU325" s="53" t="s">
        <v>5856</v>
      </c>
      <c r="BV325" s="53" t="s">
        <v>173</v>
      </c>
      <c r="BW325" s="53" t="s">
        <v>231</v>
      </c>
      <c r="BX325" s="53" t="s">
        <v>175</v>
      </c>
      <c r="BY325" s="53" t="s">
        <v>588</v>
      </c>
      <c r="BZ325" s="53" t="s">
        <v>80</v>
      </c>
      <c r="CA325" s="53" t="s">
        <v>80</v>
      </c>
      <c r="CJ325" s="52" t="s">
        <v>6104</v>
      </c>
      <c r="CK325" s="52" t="s">
        <v>6103</v>
      </c>
    </row>
    <row r="326" spans="1:90" x14ac:dyDescent="0.25">
      <c r="A326" s="53">
        <v>391</v>
      </c>
      <c r="B326" s="53">
        <v>37674</v>
      </c>
      <c r="C326" s="53">
        <v>400</v>
      </c>
      <c r="D326" s="53" t="s">
        <v>5728</v>
      </c>
      <c r="E326" s="53" t="s">
        <v>5727</v>
      </c>
      <c r="F326" s="53" t="s">
        <v>5668</v>
      </c>
      <c r="G326" s="53" t="s">
        <v>6094</v>
      </c>
      <c r="H326" s="53" t="s">
        <v>6102</v>
      </c>
      <c r="I326" s="53">
        <v>100</v>
      </c>
      <c r="J326" s="53">
        <v>65</v>
      </c>
      <c r="K326" s="53">
        <v>4</v>
      </c>
      <c r="L326" s="53">
        <v>100</v>
      </c>
      <c r="M326" s="53">
        <v>65</v>
      </c>
      <c r="N326" s="53">
        <v>4</v>
      </c>
      <c r="Q326" s="53" t="s">
        <v>54</v>
      </c>
      <c r="R326" s="53" t="s">
        <v>5105</v>
      </c>
      <c r="S326" s="52" t="s">
        <v>6101</v>
      </c>
      <c r="T326" s="53" t="s">
        <v>6100</v>
      </c>
      <c r="U326" s="53" t="s">
        <v>5664</v>
      </c>
      <c r="V326" s="53" t="s">
        <v>6100</v>
      </c>
      <c r="W326" s="53" t="s">
        <v>6100</v>
      </c>
      <c r="X326" s="53" t="s">
        <v>54</v>
      </c>
      <c r="Y326" s="53" t="s">
        <v>5105</v>
      </c>
      <c r="Z326" s="53">
        <v>4620017603832</v>
      </c>
      <c r="AA326" s="53" t="s">
        <v>56</v>
      </c>
      <c r="AB326" s="53">
        <v>14.1</v>
      </c>
      <c r="AC326" s="53">
        <v>5.3900000000000003E-2</v>
      </c>
      <c r="AD326" s="53" t="s">
        <v>3776</v>
      </c>
      <c r="AE326" s="53" t="s">
        <v>3775</v>
      </c>
      <c r="AF326" s="53" t="s">
        <v>57</v>
      </c>
      <c r="AG326" s="53" t="s">
        <v>3774</v>
      </c>
      <c r="AH326" s="53" t="s">
        <v>58</v>
      </c>
      <c r="AI326" s="53" t="s">
        <v>3773</v>
      </c>
      <c r="AJ326" s="53" t="s">
        <v>5911</v>
      </c>
      <c r="AK326" s="53" t="s">
        <v>5911</v>
      </c>
      <c r="AN326" s="52" t="s">
        <v>6099</v>
      </c>
      <c r="AO326" s="52" t="s">
        <v>6098</v>
      </c>
      <c r="AY326" s="53" t="s">
        <v>60</v>
      </c>
      <c r="AZ326" s="53" t="s">
        <v>3769</v>
      </c>
      <c r="BA326" s="53" t="s">
        <v>61</v>
      </c>
      <c r="BB326" s="53" t="s">
        <v>3800</v>
      </c>
      <c r="BC326" s="53" t="s">
        <v>62</v>
      </c>
      <c r="BD326" s="53" t="s">
        <v>3767</v>
      </c>
      <c r="BE326" s="53" t="s">
        <v>63</v>
      </c>
      <c r="BF326" s="53" t="s">
        <v>5719</v>
      </c>
      <c r="BG326" s="53" t="s">
        <v>5912</v>
      </c>
      <c r="BH326" s="53" t="s">
        <v>5911</v>
      </c>
      <c r="CB326" s="53" t="s">
        <v>65</v>
      </c>
      <c r="CC326" s="53" t="s">
        <v>790</v>
      </c>
      <c r="CD326" s="53">
        <v>22</v>
      </c>
      <c r="CF326" s="53" t="s">
        <v>67</v>
      </c>
      <c r="CJ326" s="52" t="s">
        <v>6097</v>
      </c>
      <c r="CK326" s="52" t="s">
        <v>6096</v>
      </c>
    </row>
    <row r="327" spans="1:90" x14ac:dyDescent="0.25">
      <c r="A327" s="53">
        <v>391</v>
      </c>
      <c r="B327" s="53">
        <v>56187</v>
      </c>
      <c r="C327" s="53">
        <v>500</v>
      </c>
      <c r="D327" s="53" t="s">
        <v>6095</v>
      </c>
      <c r="F327" s="53" t="s">
        <v>5668</v>
      </c>
      <c r="G327" s="53" t="s">
        <v>6094</v>
      </c>
      <c r="I327" s="53">
        <v>86</v>
      </c>
      <c r="J327" s="53">
        <v>95</v>
      </c>
      <c r="K327" s="53">
        <v>4</v>
      </c>
      <c r="L327" s="53">
        <v>86</v>
      </c>
      <c r="M327" s="53">
        <v>95</v>
      </c>
      <c r="N327" s="53">
        <v>4</v>
      </c>
      <c r="O327" s="53" t="s">
        <v>54</v>
      </c>
      <c r="Q327" s="53" t="s">
        <v>54</v>
      </c>
      <c r="S327" s="52" t="s">
        <v>6093</v>
      </c>
      <c r="T327" s="53" t="s">
        <v>6092</v>
      </c>
      <c r="U327" s="53" t="s">
        <v>5664</v>
      </c>
      <c r="X327" s="53" t="s">
        <v>54</v>
      </c>
      <c r="Z327" s="53">
        <v>4607092318066</v>
      </c>
      <c r="AA327" s="53" t="s">
        <v>56</v>
      </c>
      <c r="AB327" s="53">
        <v>26</v>
      </c>
      <c r="AH327" s="53" t="s">
        <v>58</v>
      </c>
      <c r="AL327" s="53" t="s">
        <v>54</v>
      </c>
      <c r="AN327" s="52" t="s">
        <v>6091</v>
      </c>
      <c r="AO327" s="52" t="s">
        <v>6090</v>
      </c>
      <c r="AP327" s="52" t="s">
        <v>6089</v>
      </c>
      <c r="AQ327" s="52" t="s">
        <v>6088</v>
      </c>
      <c r="AY327" s="53" t="s">
        <v>60</v>
      </c>
      <c r="BA327" s="53" t="s">
        <v>61</v>
      </c>
      <c r="BB327" s="53" t="s">
        <v>3800</v>
      </c>
      <c r="BC327" s="53" t="s">
        <v>6087</v>
      </c>
      <c r="BE327" s="53" t="s">
        <v>54</v>
      </c>
      <c r="BG327" s="53" t="s">
        <v>5912</v>
      </c>
      <c r="CB327" s="53" t="s">
        <v>65</v>
      </c>
      <c r="CC327" s="53" t="s">
        <v>790</v>
      </c>
      <c r="CD327" s="53">
        <v>25</v>
      </c>
      <c r="CF327" s="53" t="s">
        <v>67</v>
      </c>
      <c r="CG327" s="52" t="s">
        <v>6086</v>
      </c>
      <c r="CH327" s="52" t="s">
        <v>6085</v>
      </c>
      <c r="CI327" s="52" t="s">
        <v>6084</v>
      </c>
      <c r="CJ327" s="52" t="s">
        <v>6083</v>
      </c>
      <c r="CK327" s="52" t="s">
        <v>6082</v>
      </c>
      <c r="CL327" s="52" t="s">
        <v>6081</v>
      </c>
    </row>
    <row r="328" spans="1:90" ht="30" x14ac:dyDescent="0.25">
      <c r="A328" s="53">
        <v>392</v>
      </c>
      <c r="B328" s="53">
        <v>53725</v>
      </c>
      <c r="C328" s="53">
        <v>300</v>
      </c>
      <c r="D328" s="53" t="s">
        <v>6055</v>
      </c>
      <c r="E328" s="53" t="s">
        <v>6054</v>
      </c>
      <c r="F328" s="53" t="s">
        <v>5668</v>
      </c>
      <c r="G328" s="53" t="s">
        <v>6080</v>
      </c>
      <c r="H328" s="53" t="s">
        <v>6079</v>
      </c>
      <c r="I328" s="53">
        <v>25</v>
      </c>
      <c r="J328" s="53">
        <v>120</v>
      </c>
      <c r="K328" s="53">
        <v>20</v>
      </c>
      <c r="L328" s="53">
        <v>25</v>
      </c>
      <c r="M328" s="53">
        <v>120</v>
      </c>
      <c r="N328" s="53">
        <v>20</v>
      </c>
      <c r="O328" s="53" t="s">
        <v>84</v>
      </c>
      <c r="P328" s="53" t="s">
        <v>3781</v>
      </c>
      <c r="Q328" s="53" t="s">
        <v>84</v>
      </c>
      <c r="R328" s="53" t="s">
        <v>3781</v>
      </c>
      <c r="S328" s="52" t="s">
        <v>6078</v>
      </c>
      <c r="T328" s="53" t="s">
        <v>6077</v>
      </c>
      <c r="U328" s="53" t="s">
        <v>5664</v>
      </c>
      <c r="V328" s="53" t="s">
        <v>6077</v>
      </c>
      <c r="W328" s="53" t="s">
        <v>6077</v>
      </c>
      <c r="X328" s="53" t="s">
        <v>136</v>
      </c>
      <c r="Y328" s="53" t="s">
        <v>3778</v>
      </c>
      <c r="Z328" s="53" t="s">
        <v>6076</v>
      </c>
      <c r="AA328" s="53" t="s">
        <v>56</v>
      </c>
      <c r="AB328" s="53">
        <v>16.3</v>
      </c>
      <c r="AC328" s="53">
        <v>9.7500000000000003E-2</v>
      </c>
      <c r="AD328" s="53" t="s">
        <v>3776</v>
      </c>
      <c r="AE328" s="53" t="s">
        <v>3775</v>
      </c>
      <c r="AF328" s="53" t="s">
        <v>57</v>
      </c>
      <c r="AG328" s="53" t="s">
        <v>3774</v>
      </c>
      <c r="AH328" s="53" t="s">
        <v>58</v>
      </c>
      <c r="AI328" s="53" t="s">
        <v>3773</v>
      </c>
      <c r="AJ328" s="53" t="s">
        <v>5930</v>
      </c>
      <c r="AK328" s="53" t="s">
        <v>5930</v>
      </c>
      <c r="AL328" s="53" t="s">
        <v>76</v>
      </c>
      <c r="AM328" s="53" t="s">
        <v>5209</v>
      </c>
      <c r="AN328" s="52" t="s">
        <v>6075</v>
      </c>
      <c r="AY328" s="53" t="s">
        <v>60</v>
      </c>
      <c r="AZ328" s="53" t="s">
        <v>3769</v>
      </c>
      <c r="BA328" s="53" t="s">
        <v>704</v>
      </c>
      <c r="BB328" s="53" t="s">
        <v>3768</v>
      </c>
      <c r="BC328" s="53" t="s">
        <v>62</v>
      </c>
      <c r="BD328" s="53" t="s">
        <v>3767</v>
      </c>
      <c r="BE328" s="53" t="s">
        <v>76</v>
      </c>
      <c r="BF328" s="53" t="s">
        <v>5209</v>
      </c>
      <c r="BG328" s="53" t="s">
        <v>64</v>
      </c>
      <c r="BH328" s="53" t="s">
        <v>3765</v>
      </c>
      <c r="BZ328" s="53" t="s">
        <v>5938</v>
      </c>
      <c r="CA328" s="53" t="s">
        <v>233</v>
      </c>
      <c r="CJ328" s="52" t="s">
        <v>6074</v>
      </c>
      <c r="CK328" s="52" t="s">
        <v>6073</v>
      </c>
    </row>
    <row r="329" spans="1:90" ht="30" x14ac:dyDescent="0.25">
      <c r="A329" s="53">
        <v>392</v>
      </c>
      <c r="B329" s="53">
        <v>50257</v>
      </c>
      <c r="C329" s="53">
        <v>300</v>
      </c>
      <c r="D329" s="53" t="s">
        <v>6055</v>
      </c>
      <c r="E329" s="53" t="s">
        <v>6054</v>
      </c>
      <c r="F329" s="53" t="s">
        <v>5668</v>
      </c>
      <c r="G329" s="53" t="s">
        <v>6072</v>
      </c>
      <c r="H329" s="53" t="s">
        <v>6071</v>
      </c>
      <c r="I329" s="53">
        <v>25</v>
      </c>
      <c r="J329" s="53">
        <v>120</v>
      </c>
      <c r="K329" s="53">
        <v>20</v>
      </c>
      <c r="L329" s="53">
        <v>25</v>
      </c>
      <c r="M329" s="53">
        <v>120</v>
      </c>
      <c r="N329" s="53">
        <v>20</v>
      </c>
      <c r="O329" s="53" t="s">
        <v>84</v>
      </c>
      <c r="P329" s="53" t="s">
        <v>3781</v>
      </c>
      <c r="Q329" s="53" t="s">
        <v>84</v>
      </c>
      <c r="R329" s="53" t="s">
        <v>3781</v>
      </c>
      <c r="S329" s="52" t="s">
        <v>6070</v>
      </c>
      <c r="T329" s="53" t="s">
        <v>6069</v>
      </c>
      <c r="U329" s="53" t="s">
        <v>5664</v>
      </c>
      <c r="V329" s="53" t="s">
        <v>6069</v>
      </c>
      <c r="W329" s="53" t="s">
        <v>6069</v>
      </c>
      <c r="X329" s="53" t="s">
        <v>136</v>
      </c>
      <c r="Y329" s="53" t="s">
        <v>3778</v>
      </c>
      <c r="Z329" s="53" t="s">
        <v>6068</v>
      </c>
      <c r="AA329" s="53" t="s">
        <v>56</v>
      </c>
      <c r="AB329" s="53">
        <v>16.3</v>
      </c>
      <c r="AC329" s="53">
        <v>9.7500000000000003E-2</v>
      </c>
      <c r="AD329" s="53" t="s">
        <v>3776</v>
      </c>
      <c r="AE329" s="53" t="s">
        <v>3775</v>
      </c>
      <c r="AF329" s="53" t="s">
        <v>57</v>
      </c>
      <c r="AG329" s="53" t="s">
        <v>3774</v>
      </c>
      <c r="AH329" s="53" t="s">
        <v>58</v>
      </c>
      <c r="AI329" s="53" t="s">
        <v>3773</v>
      </c>
      <c r="AJ329" s="53" t="s">
        <v>5930</v>
      </c>
      <c r="AK329" s="53" t="s">
        <v>5930</v>
      </c>
      <c r="AL329" s="53" t="s">
        <v>76</v>
      </c>
      <c r="AM329" s="53" t="s">
        <v>5209</v>
      </c>
      <c r="AN329" s="52" t="s">
        <v>6067</v>
      </c>
      <c r="AO329" s="52" t="s">
        <v>6066</v>
      </c>
      <c r="AY329" s="53" t="s">
        <v>60</v>
      </c>
      <c r="AZ329" s="53" t="s">
        <v>3769</v>
      </c>
      <c r="BA329" s="53" t="s">
        <v>704</v>
      </c>
      <c r="BB329" s="53" t="s">
        <v>3768</v>
      </c>
      <c r="BC329" s="53" t="s">
        <v>62</v>
      </c>
      <c r="BD329" s="53" t="s">
        <v>3767</v>
      </c>
      <c r="BE329" s="53" t="s">
        <v>76</v>
      </c>
      <c r="BF329" s="53" t="s">
        <v>5209</v>
      </c>
      <c r="BG329" s="53" t="s">
        <v>64</v>
      </c>
      <c r="BH329" s="53" t="s">
        <v>3765</v>
      </c>
      <c r="BZ329" s="53" t="s">
        <v>80</v>
      </c>
      <c r="CA329" s="53" t="s">
        <v>80</v>
      </c>
      <c r="CJ329" s="52" t="s">
        <v>6065</v>
      </c>
      <c r="CK329" s="52" t="s">
        <v>6064</v>
      </c>
    </row>
    <row r="330" spans="1:90" ht="30" x14ac:dyDescent="0.25">
      <c r="A330" s="53">
        <v>392</v>
      </c>
      <c r="B330" s="53">
        <v>53725</v>
      </c>
      <c r="C330" s="53">
        <v>300</v>
      </c>
      <c r="D330" s="53" t="s">
        <v>6055</v>
      </c>
      <c r="E330" s="53" t="s">
        <v>6054</v>
      </c>
      <c r="F330" s="53" t="s">
        <v>5668</v>
      </c>
      <c r="G330" s="53" t="s">
        <v>6063</v>
      </c>
      <c r="H330" s="53" t="s">
        <v>6062</v>
      </c>
      <c r="I330" s="53">
        <v>25</v>
      </c>
      <c r="J330" s="53">
        <v>120</v>
      </c>
      <c r="K330" s="53">
        <v>20</v>
      </c>
      <c r="L330" s="53">
        <v>25</v>
      </c>
      <c r="M330" s="53">
        <v>120</v>
      </c>
      <c r="N330" s="53">
        <v>20</v>
      </c>
      <c r="O330" s="53" t="s">
        <v>84</v>
      </c>
      <c r="P330" s="53" t="s">
        <v>3781</v>
      </c>
      <c r="Q330" s="53" t="s">
        <v>84</v>
      </c>
      <c r="R330" s="53" t="s">
        <v>3781</v>
      </c>
      <c r="S330" s="52" t="s">
        <v>6061</v>
      </c>
      <c r="T330" s="53" t="s">
        <v>6060</v>
      </c>
      <c r="U330" s="53" t="s">
        <v>5664</v>
      </c>
      <c r="V330" s="53" t="s">
        <v>6060</v>
      </c>
      <c r="W330" s="53" t="s">
        <v>6060</v>
      </c>
      <c r="X330" s="53" t="s">
        <v>136</v>
      </c>
      <c r="Y330" s="53" t="s">
        <v>3778</v>
      </c>
      <c r="Z330" s="53" t="s">
        <v>6059</v>
      </c>
      <c r="AA330" s="53" t="s">
        <v>56</v>
      </c>
      <c r="AB330" s="53">
        <v>16.3</v>
      </c>
      <c r="AC330" s="53">
        <v>9.7500000000000003E-2</v>
      </c>
      <c r="AD330" s="53" t="s">
        <v>3776</v>
      </c>
      <c r="AE330" s="53" t="s">
        <v>3775</v>
      </c>
      <c r="AF330" s="53" t="s">
        <v>57</v>
      </c>
      <c r="AG330" s="53" t="s">
        <v>3774</v>
      </c>
      <c r="AH330" s="53" t="s">
        <v>58</v>
      </c>
      <c r="AI330" s="53" t="s">
        <v>3773</v>
      </c>
      <c r="AJ330" s="53" t="s">
        <v>5930</v>
      </c>
      <c r="AK330" s="53" t="s">
        <v>5930</v>
      </c>
      <c r="AL330" s="53" t="s">
        <v>76</v>
      </c>
      <c r="AM330" s="53" t="s">
        <v>5209</v>
      </c>
      <c r="AN330" s="52" t="s">
        <v>6058</v>
      </c>
      <c r="AY330" s="53" t="s">
        <v>60</v>
      </c>
      <c r="AZ330" s="53" t="s">
        <v>3769</v>
      </c>
      <c r="BA330" s="53" t="s">
        <v>704</v>
      </c>
      <c r="BB330" s="53" t="s">
        <v>3768</v>
      </c>
      <c r="BC330" s="53" t="s">
        <v>62</v>
      </c>
      <c r="BD330" s="53" t="s">
        <v>3767</v>
      </c>
      <c r="BE330" s="53" t="s">
        <v>76</v>
      </c>
      <c r="BF330" s="53" t="s">
        <v>5209</v>
      </c>
      <c r="BG330" s="53" t="s">
        <v>64</v>
      </c>
      <c r="BH330" s="53" t="s">
        <v>3765</v>
      </c>
      <c r="BZ330" s="53" t="s">
        <v>5938</v>
      </c>
      <c r="CA330" s="53" t="s">
        <v>233</v>
      </c>
      <c r="CJ330" s="52" t="s">
        <v>6057</v>
      </c>
      <c r="CK330" s="52" t="s">
        <v>6056</v>
      </c>
    </row>
    <row r="331" spans="1:90" ht="30" x14ac:dyDescent="0.25">
      <c r="A331" s="53">
        <v>392</v>
      </c>
      <c r="B331" s="53">
        <v>50257</v>
      </c>
      <c r="C331" s="53">
        <v>300</v>
      </c>
      <c r="D331" s="53" t="s">
        <v>6055</v>
      </c>
      <c r="E331" s="53" t="s">
        <v>6054</v>
      </c>
      <c r="F331" s="53" t="s">
        <v>5668</v>
      </c>
      <c r="G331" s="53" t="s">
        <v>6053</v>
      </c>
      <c r="H331" s="53" t="s">
        <v>6052</v>
      </c>
      <c r="I331" s="53">
        <v>25</v>
      </c>
      <c r="J331" s="53">
        <v>120</v>
      </c>
      <c r="K331" s="53">
        <v>20</v>
      </c>
      <c r="L331" s="53">
        <v>25</v>
      </c>
      <c r="M331" s="53">
        <v>120</v>
      </c>
      <c r="N331" s="53">
        <v>20</v>
      </c>
      <c r="O331" s="53" t="s">
        <v>84</v>
      </c>
      <c r="P331" s="53" t="s">
        <v>3781</v>
      </c>
      <c r="Q331" s="53" t="s">
        <v>84</v>
      </c>
      <c r="R331" s="53" t="s">
        <v>3781</v>
      </c>
      <c r="S331" s="52" t="s">
        <v>6051</v>
      </c>
      <c r="T331" s="53" t="s">
        <v>6050</v>
      </c>
      <c r="U331" s="53" t="s">
        <v>5664</v>
      </c>
      <c r="V331" s="53" t="s">
        <v>6050</v>
      </c>
      <c r="W331" s="53" t="s">
        <v>6050</v>
      </c>
      <c r="X331" s="53" t="s">
        <v>136</v>
      </c>
      <c r="Y331" s="53" t="s">
        <v>3778</v>
      </c>
      <c r="Z331" s="53" t="s">
        <v>6049</v>
      </c>
      <c r="AA331" s="53" t="s">
        <v>56</v>
      </c>
      <c r="AB331" s="53">
        <v>16.3</v>
      </c>
      <c r="AC331" s="53">
        <v>9.7500000000000003E-2</v>
      </c>
      <c r="AD331" s="53" t="s">
        <v>3776</v>
      </c>
      <c r="AE331" s="53" t="s">
        <v>3775</v>
      </c>
      <c r="AF331" s="53" t="s">
        <v>57</v>
      </c>
      <c r="AG331" s="53" t="s">
        <v>3774</v>
      </c>
      <c r="AH331" s="53" t="s">
        <v>58</v>
      </c>
      <c r="AI331" s="53" t="s">
        <v>3773</v>
      </c>
      <c r="AJ331" s="53" t="s">
        <v>5930</v>
      </c>
      <c r="AK331" s="53" t="s">
        <v>5930</v>
      </c>
      <c r="AL331" s="53" t="s">
        <v>76</v>
      </c>
      <c r="AM331" s="53" t="s">
        <v>5209</v>
      </c>
      <c r="AN331" s="52" t="s">
        <v>6048</v>
      </c>
      <c r="AY331" s="53" t="s">
        <v>60</v>
      </c>
      <c r="AZ331" s="53" t="s">
        <v>3769</v>
      </c>
      <c r="BA331" s="53" t="s">
        <v>704</v>
      </c>
      <c r="BB331" s="53" t="s">
        <v>3768</v>
      </c>
      <c r="BC331" s="53" t="s">
        <v>62</v>
      </c>
      <c r="BD331" s="53" t="s">
        <v>3767</v>
      </c>
      <c r="BE331" s="53" t="s">
        <v>76</v>
      </c>
      <c r="BF331" s="53" t="s">
        <v>5209</v>
      </c>
      <c r="BG331" s="53" t="s">
        <v>64</v>
      </c>
      <c r="BH331" s="53" t="s">
        <v>3765</v>
      </c>
      <c r="BZ331" s="53" t="s">
        <v>80</v>
      </c>
      <c r="CA331" s="53" t="s">
        <v>80</v>
      </c>
    </row>
    <row r="332" spans="1:90" ht="30" x14ac:dyDescent="0.25">
      <c r="A332" s="53">
        <v>392</v>
      </c>
      <c r="B332" s="53">
        <v>83585</v>
      </c>
      <c r="C332" s="53">
        <v>300</v>
      </c>
      <c r="D332" s="53" t="s">
        <v>6020</v>
      </c>
      <c r="E332" s="53" t="s">
        <v>6019</v>
      </c>
      <c r="F332" s="53" t="s">
        <v>5668</v>
      </c>
      <c r="G332" s="53" t="s">
        <v>6047</v>
      </c>
      <c r="H332" s="53" t="s">
        <v>6046</v>
      </c>
      <c r="I332" s="53">
        <v>50</v>
      </c>
      <c r="J332" s="53">
        <v>120</v>
      </c>
      <c r="K332" s="53">
        <v>20</v>
      </c>
      <c r="L332" s="53">
        <v>50</v>
      </c>
      <c r="M332" s="53">
        <v>120</v>
      </c>
      <c r="N332" s="53">
        <v>20</v>
      </c>
      <c r="O332" s="53" t="s">
        <v>84</v>
      </c>
      <c r="P332" s="53" t="s">
        <v>3781</v>
      </c>
      <c r="Q332" s="53" t="s">
        <v>84</v>
      </c>
      <c r="R332" s="53" t="s">
        <v>3781</v>
      </c>
      <c r="S332" s="52" t="s">
        <v>6045</v>
      </c>
      <c r="T332" s="53" t="s">
        <v>6044</v>
      </c>
      <c r="U332" s="53" t="s">
        <v>5664</v>
      </c>
      <c r="V332" s="53" t="s">
        <v>6044</v>
      </c>
      <c r="W332" s="53" t="s">
        <v>6044</v>
      </c>
      <c r="X332" s="53" t="s">
        <v>136</v>
      </c>
      <c r="Y332" s="53" t="s">
        <v>3778</v>
      </c>
      <c r="Z332" s="53" t="s">
        <v>6043</v>
      </c>
      <c r="AA332" s="53" t="s">
        <v>56</v>
      </c>
      <c r="AB332" s="53">
        <v>25.6</v>
      </c>
      <c r="AC332" s="53">
        <v>0.17879999999999999</v>
      </c>
      <c r="AD332" s="53" t="s">
        <v>3776</v>
      </c>
      <c r="AE332" s="53" t="s">
        <v>3775</v>
      </c>
      <c r="AF332" s="53" t="s">
        <v>57</v>
      </c>
      <c r="AG332" s="53" t="s">
        <v>3774</v>
      </c>
      <c r="AH332" s="53" t="s">
        <v>58</v>
      </c>
      <c r="AI332" s="53" t="s">
        <v>3773</v>
      </c>
      <c r="AJ332" s="53" t="s">
        <v>5930</v>
      </c>
      <c r="AK332" s="53" t="s">
        <v>5930</v>
      </c>
      <c r="AL332" s="53" t="s">
        <v>76</v>
      </c>
      <c r="AM332" s="53" t="s">
        <v>5209</v>
      </c>
      <c r="AN332" s="52" t="s">
        <v>6042</v>
      </c>
      <c r="AO332" s="52" t="s">
        <v>6041</v>
      </c>
      <c r="AY332" s="53" t="s">
        <v>60</v>
      </c>
      <c r="AZ332" s="53" t="s">
        <v>3769</v>
      </c>
      <c r="BA332" s="53" t="s">
        <v>90</v>
      </c>
      <c r="BB332" s="53" t="s">
        <v>3873</v>
      </c>
      <c r="BC332" s="53" t="s">
        <v>62</v>
      </c>
      <c r="BD332" s="53" t="s">
        <v>3767</v>
      </c>
      <c r="BE332" s="53" t="s">
        <v>76</v>
      </c>
      <c r="BF332" s="53" t="s">
        <v>5209</v>
      </c>
      <c r="BG332" s="53" t="s">
        <v>64</v>
      </c>
      <c r="BH332" s="53" t="s">
        <v>3765</v>
      </c>
      <c r="BZ332" s="53" t="s">
        <v>5938</v>
      </c>
      <c r="CA332" s="53" t="s">
        <v>233</v>
      </c>
      <c r="CJ332" s="52" t="s">
        <v>6040</v>
      </c>
      <c r="CK332" s="52" t="s">
        <v>6039</v>
      </c>
    </row>
    <row r="333" spans="1:90" ht="30" x14ac:dyDescent="0.25">
      <c r="A333" s="53">
        <v>392</v>
      </c>
      <c r="B333" s="53">
        <v>78017</v>
      </c>
      <c r="C333" s="53">
        <v>300</v>
      </c>
      <c r="D333" s="53" t="s">
        <v>6020</v>
      </c>
      <c r="E333" s="53" t="s">
        <v>6019</v>
      </c>
      <c r="F333" s="53" t="s">
        <v>5668</v>
      </c>
      <c r="G333" s="53" t="s">
        <v>6038</v>
      </c>
      <c r="H333" s="53" t="s">
        <v>6037</v>
      </c>
      <c r="I333" s="53">
        <v>50</v>
      </c>
      <c r="J333" s="53">
        <v>120</v>
      </c>
      <c r="K333" s="53">
        <v>20</v>
      </c>
      <c r="L333" s="53">
        <v>50</v>
      </c>
      <c r="M333" s="53">
        <v>120</v>
      </c>
      <c r="N333" s="53">
        <v>20</v>
      </c>
      <c r="O333" s="53" t="s">
        <v>84</v>
      </c>
      <c r="P333" s="53" t="s">
        <v>3781</v>
      </c>
      <c r="Q333" s="53" t="s">
        <v>84</v>
      </c>
      <c r="R333" s="53" t="s">
        <v>3781</v>
      </c>
      <c r="S333" s="52" t="s">
        <v>6036</v>
      </c>
      <c r="T333" s="53" t="s">
        <v>6035</v>
      </c>
      <c r="U333" s="53" t="s">
        <v>5664</v>
      </c>
      <c r="V333" s="53" t="s">
        <v>6035</v>
      </c>
      <c r="W333" s="53" t="s">
        <v>6035</v>
      </c>
      <c r="X333" s="53" t="s">
        <v>136</v>
      </c>
      <c r="Y333" s="53" t="s">
        <v>3778</v>
      </c>
      <c r="Z333" s="53" t="s">
        <v>6034</v>
      </c>
      <c r="AA333" s="53" t="s">
        <v>56</v>
      </c>
      <c r="AB333" s="53">
        <v>25.6</v>
      </c>
      <c r="AC333" s="53">
        <v>0.17879999999999999</v>
      </c>
      <c r="AD333" s="53" t="s">
        <v>3776</v>
      </c>
      <c r="AE333" s="53" t="s">
        <v>3775</v>
      </c>
      <c r="AF333" s="53" t="s">
        <v>57</v>
      </c>
      <c r="AG333" s="53" t="s">
        <v>3774</v>
      </c>
      <c r="AH333" s="53" t="s">
        <v>58</v>
      </c>
      <c r="AI333" s="53" t="s">
        <v>3773</v>
      </c>
      <c r="AJ333" s="53" t="s">
        <v>5930</v>
      </c>
      <c r="AK333" s="53" t="s">
        <v>5930</v>
      </c>
      <c r="AL333" s="53" t="s">
        <v>76</v>
      </c>
      <c r="AM333" s="53" t="s">
        <v>5209</v>
      </c>
      <c r="AN333" s="52" t="s">
        <v>6033</v>
      </c>
      <c r="AO333" s="52" t="s">
        <v>6032</v>
      </c>
      <c r="AY333" s="53" t="s">
        <v>60</v>
      </c>
      <c r="AZ333" s="53" t="s">
        <v>3769</v>
      </c>
      <c r="BA333" s="53" t="s">
        <v>90</v>
      </c>
      <c r="BB333" s="53" t="s">
        <v>3873</v>
      </c>
      <c r="BC333" s="53" t="s">
        <v>62</v>
      </c>
      <c r="BD333" s="53" t="s">
        <v>3767</v>
      </c>
      <c r="BE333" s="53" t="s">
        <v>76</v>
      </c>
      <c r="BF333" s="53" t="s">
        <v>5209</v>
      </c>
      <c r="BG333" s="53" t="s">
        <v>64</v>
      </c>
      <c r="BH333" s="53" t="s">
        <v>3765</v>
      </c>
      <c r="BZ333" s="53" t="s">
        <v>80</v>
      </c>
      <c r="CA333" s="53" t="s">
        <v>80</v>
      </c>
      <c r="CJ333" s="52" t="s">
        <v>6031</v>
      </c>
      <c r="CK333" s="52" t="s">
        <v>6030</v>
      </c>
    </row>
    <row r="334" spans="1:90" ht="30" x14ac:dyDescent="0.25">
      <c r="A334" s="53">
        <v>392</v>
      </c>
      <c r="B334" s="53">
        <v>83585</v>
      </c>
      <c r="C334" s="53">
        <v>300</v>
      </c>
      <c r="D334" s="53" t="s">
        <v>6020</v>
      </c>
      <c r="E334" s="53" t="s">
        <v>6019</v>
      </c>
      <c r="F334" s="53" t="s">
        <v>5668</v>
      </c>
      <c r="G334" s="53" t="s">
        <v>6029</v>
      </c>
      <c r="H334" s="53" t="s">
        <v>6028</v>
      </c>
      <c r="I334" s="53">
        <v>50</v>
      </c>
      <c r="J334" s="53">
        <v>120</v>
      </c>
      <c r="K334" s="53">
        <v>20</v>
      </c>
      <c r="L334" s="53">
        <v>50</v>
      </c>
      <c r="M334" s="53">
        <v>120</v>
      </c>
      <c r="N334" s="53">
        <v>20</v>
      </c>
      <c r="O334" s="53" t="s">
        <v>84</v>
      </c>
      <c r="P334" s="53" t="s">
        <v>3781</v>
      </c>
      <c r="Q334" s="53" t="s">
        <v>84</v>
      </c>
      <c r="R334" s="53" t="s">
        <v>3781</v>
      </c>
      <c r="S334" s="52" t="s">
        <v>6027</v>
      </c>
      <c r="T334" s="53" t="s">
        <v>6026</v>
      </c>
      <c r="U334" s="53" t="s">
        <v>5664</v>
      </c>
      <c r="V334" s="53" t="s">
        <v>6026</v>
      </c>
      <c r="W334" s="53" t="s">
        <v>6026</v>
      </c>
      <c r="X334" s="53" t="s">
        <v>136</v>
      </c>
      <c r="Y334" s="53" t="s">
        <v>3778</v>
      </c>
      <c r="Z334" s="53" t="s">
        <v>6025</v>
      </c>
      <c r="AA334" s="53" t="s">
        <v>56</v>
      </c>
      <c r="AB334" s="53">
        <v>25.6</v>
      </c>
      <c r="AC334" s="53">
        <v>0.17879999999999999</v>
      </c>
      <c r="AD334" s="53" t="s">
        <v>3776</v>
      </c>
      <c r="AE334" s="53" t="s">
        <v>3775</v>
      </c>
      <c r="AF334" s="53" t="s">
        <v>57</v>
      </c>
      <c r="AG334" s="53" t="s">
        <v>3774</v>
      </c>
      <c r="AH334" s="53" t="s">
        <v>58</v>
      </c>
      <c r="AI334" s="53" t="s">
        <v>3773</v>
      </c>
      <c r="AJ334" s="53" t="s">
        <v>5930</v>
      </c>
      <c r="AK334" s="53" t="s">
        <v>5930</v>
      </c>
      <c r="AL334" s="53" t="s">
        <v>76</v>
      </c>
      <c r="AM334" s="53" t="s">
        <v>5209</v>
      </c>
      <c r="AN334" s="52" t="s">
        <v>6024</v>
      </c>
      <c r="AO334" s="52" t="s">
        <v>6023</v>
      </c>
      <c r="AY334" s="53" t="s">
        <v>60</v>
      </c>
      <c r="AZ334" s="53" t="s">
        <v>3769</v>
      </c>
      <c r="BA334" s="53" t="s">
        <v>90</v>
      </c>
      <c r="BB334" s="53" t="s">
        <v>3873</v>
      </c>
      <c r="BC334" s="53" t="s">
        <v>62</v>
      </c>
      <c r="BD334" s="53" t="s">
        <v>3767</v>
      </c>
      <c r="BE334" s="53" t="s">
        <v>76</v>
      </c>
      <c r="BF334" s="53" t="s">
        <v>5209</v>
      </c>
      <c r="BG334" s="53" t="s">
        <v>64</v>
      </c>
      <c r="BH334" s="53" t="s">
        <v>3765</v>
      </c>
      <c r="BZ334" s="53" t="s">
        <v>5938</v>
      </c>
      <c r="CA334" s="53" t="s">
        <v>233</v>
      </c>
      <c r="CJ334" s="52" t="s">
        <v>6022</v>
      </c>
      <c r="CK334" s="52" t="s">
        <v>6021</v>
      </c>
    </row>
    <row r="335" spans="1:90" ht="30" x14ac:dyDescent="0.25">
      <c r="A335" s="53">
        <v>392</v>
      </c>
      <c r="B335" s="53">
        <v>78017</v>
      </c>
      <c r="C335" s="53">
        <v>300</v>
      </c>
      <c r="D335" s="53" t="s">
        <v>6020</v>
      </c>
      <c r="E335" s="53" t="s">
        <v>6019</v>
      </c>
      <c r="F335" s="53" t="s">
        <v>5668</v>
      </c>
      <c r="G335" s="53" t="s">
        <v>6018</v>
      </c>
      <c r="H335" s="53" t="s">
        <v>6017</v>
      </c>
      <c r="I335" s="53">
        <v>50</v>
      </c>
      <c r="J335" s="53">
        <v>120</v>
      </c>
      <c r="K335" s="53">
        <v>20</v>
      </c>
      <c r="L335" s="53">
        <v>50</v>
      </c>
      <c r="M335" s="53">
        <v>120</v>
      </c>
      <c r="N335" s="53">
        <v>20</v>
      </c>
      <c r="O335" s="53" t="s">
        <v>84</v>
      </c>
      <c r="P335" s="53" t="s">
        <v>3781</v>
      </c>
      <c r="Q335" s="53" t="s">
        <v>84</v>
      </c>
      <c r="R335" s="53" t="s">
        <v>3781</v>
      </c>
      <c r="S335" s="52" t="s">
        <v>6016</v>
      </c>
      <c r="T335" s="53" t="s">
        <v>6015</v>
      </c>
      <c r="U335" s="53" t="s">
        <v>5664</v>
      </c>
      <c r="V335" s="53" t="s">
        <v>6015</v>
      </c>
      <c r="W335" s="53" t="s">
        <v>6015</v>
      </c>
      <c r="X335" s="53" t="s">
        <v>136</v>
      </c>
      <c r="Y335" s="53" t="s">
        <v>3778</v>
      </c>
      <c r="Z335" s="53" t="s">
        <v>6014</v>
      </c>
      <c r="AA335" s="53" t="s">
        <v>56</v>
      </c>
      <c r="AB335" s="53">
        <v>25.6</v>
      </c>
      <c r="AC335" s="53">
        <v>0.17879999999999999</v>
      </c>
      <c r="AD335" s="53" t="s">
        <v>3776</v>
      </c>
      <c r="AE335" s="53" t="s">
        <v>3775</v>
      </c>
      <c r="AF335" s="53" t="s">
        <v>57</v>
      </c>
      <c r="AG335" s="53" t="s">
        <v>3774</v>
      </c>
      <c r="AH335" s="53" t="s">
        <v>58</v>
      </c>
      <c r="AI335" s="53" t="s">
        <v>3773</v>
      </c>
      <c r="AJ335" s="53" t="s">
        <v>5930</v>
      </c>
      <c r="AK335" s="53" t="s">
        <v>5930</v>
      </c>
      <c r="AL335" s="53" t="s">
        <v>76</v>
      </c>
      <c r="AM335" s="53" t="s">
        <v>5209</v>
      </c>
      <c r="AN335" s="52" t="s">
        <v>6013</v>
      </c>
      <c r="AO335" s="52" t="s">
        <v>6012</v>
      </c>
      <c r="AP335" s="52" t="s">
        <v>6011</v>
      </c>
      <c r="AQ335" s="52" t="s">
        <v>6010</v>
      </c>
      <c r="AY335" s="53" t="s">
        <v>60</v>
      </c>
      <c r="AZ335" s="53" t="s">
        <v>3769</v>
      </c>
      <c r="BA335" s="53" t="s">
        <v>90</v>
      </c>
      <c r="BB335" s="53" t="s">
        <v>3873</v>
      </c>
      <c r="BC335" s="53" t="s">
        <v>62</v>
      </c>
      <c r="BD335" s="53" t="s">
        <v>3767</v>
      </c>
      <c r="BE335" s="53" t="s">
        <v>76</v>
      </c>
      <c r="BF335" s="53" t="s">
        <v>5209</v>
      </c>
      <c r="BG335" s="53" t="s">
        <v>64</v>
      </c>
      <c r="BH335" s="53" t="s">
        <v>3765</v>
      </c>
      <c r="BZ335" s="53" t="s">
        <v>80</v>
      </c>
      <c r="CA335" s="53" t="s">
        <v>80</v>
      </c>
      <c r="CJ335" s="52" t="s">
        <v>6009</v>
      </c>
      <c r="CK335" s="52" t="s">
        <v>6008</v>
      </c>
    </row>
    <row r="336" spans="1:90" ht="30" x14ac:dyDescent="0.25">
      <c r="A336" s="53">
        <v>392</v>
      </c>
      <c r="B336" s="53">
        <v>143892</v>
      </c>
      <c r="C336" s="53">
        <v>500</v>
      </c>
      <c r="D336" s="53" t="s">
        <v>5685</v>
      </c>
      <c r="E336" s="53" t="s">
        <v>4569</v>
      </c>
      <c r="F336" s="53" t="s">
        <v>5668</v>
      </c>
      <c r="G336" s="53" t="s">
        <v>6007</v>
      </c>
      <c r="H336" s="53" t="s">
        <v>6006</v>
      </c>
      <c r="I336" s="53">
        <v>100</v>
      </c>
      <c r="J336" s="53">
        <v>47.5</v>
      </c>
      <c r="K336" s="53">
        <v>51</v>
      </c>
      <c r="L336" s="53">
        <v>99</v>
      </c>
      <c r="M336" s="53">
        <v>45.5</v>
      </c>
      <c r="N336" s="53">
        <v>49.5</v>
      </c>
      <c r="O336" s="53" t="s">
        <v>84</v>
      </c>
      <c r="P336" s="53" t="s">
        <v>3781</v>
      </c>
      <c r="Q336" s="53" t="s">
        <v>84</v>
      </c>
      <c r="R336" s="53" t="s">
        <v>3781</v>
      </c>
      <c r="S336" s="52" t="s">
        <v>6005</v>
      </c>
      <c r="T336" s="53" t="s">
        <v>6004</v>
      </c>
      <c r="U336" s="53" t="s">
        <v>5664</v>
      </c>
      <c r="V336" s="53" t="s">
        <v>6004</v>
      </c>
      <c r="W336" s="53" t="s">
        <v>6004</v>
      </c>
      <c r="X336" s="53" t="s">
        <v>165</v>
      </c>
      <c r="Y336" s="53" t="s">
        <v>3802</v>
      </c>
      <c r="Z336" s="53" t="s">
        <v>6003</v>
      </c>
      <c r="AA336" s="53" t="s">
        <v>56</v>
      </c>
      <c r="AB336" s="53">
        <v>39.6</v>
      </c>
      <c r="AC336" s="53">
        <v>0.2888</v>
      </c>
      <c r="AD336" s="53" t="s">
        <v>3776</v>
      </c>
      <c r="AE336" s="53" t="s">
        <v>3775</v>
      </c>
      <c r="AF336" s="53" t="s">
        <v>57</v>
      </c>
      <c r="AG336" s="53" t="s">
        <v>3774</v>
      </c>
      <c r="AH336" s="53" t="s">
        <v>58</v>
      </c>
      <c r="AI336" s="53" t="s">
        <v>3773</v>
      </c>
      <c r="AJ336" s="53" t="s">
        <v>5930</v>
      </c>
      <c r="AK336" s="53" t="s">
        <v>5930</v>
      </c>
      <c r="AL336" s="53" t="s">
        <v>76</v>
      </c>
      <c r="AM336" s="53" t="s">
        <v>5209</v>
      </c>
      <c r="AN336" s="52" t="s">
        <v>6002</v>
      </c>
      <c r="AO336" s="52" t="s">
        <v>6001</v>
      </c>
      <c r="AY336" s="53" t="s">
        <v>60</v>
      </c>
      <c r="AZ336" s="53" t="s">
        <v>3769</v>
      </c>
      <c r="BA336" s="53" t="s">
        <v>61</v>
      </c>
      <c r="BB336" s="53" t="s">
        <v>3800</v>
      </c>
      <c r="BC336" s="53" t="s">
        <v>62</v>
      </c>
      <c r="BD336" s="53" t="s">
        <v>3767</v>
      </c>
      <c r="BE336" s="53" t="s">
        <v>76</v>
      </c>
      <c r="BF336" s="53" t="s">
        <v>5209</v>
      </c>
      <c r="BG336" s="53" t="s">
        <v>64</v>
      </c>
      <c r="BH336" s="53" t="s">
        <v>3765</v>
      </c>
      <c r="BI336" s="53" t="s">
        <v>5700</v>
      </c>
      <c r="BJ336" s="53" t="s">
        <v>5700</v>
      </c>
      <c r="BK336" s="53">
        <v>100</v>
      </c>
      <c r="BL336" s="53">
        <v>2</v>
      </c>
      <c r="BM336" s="53">
        <v>51</v>
      </c>
      <c r="BN336" s="53">
        <v>18.7</v>
      </c>
      <c r="BO336" s="53" t="s">
        <v>229</v>
      </c>
      <c r="BP336" s="53" t="s">
        <v>3799</v>
      </c>
      <c r="BQ336" s="53" t="s">
        <v>64</v>
      </c>
      <c r="BR336" s="53" t="s">
        <v>3765</v>
      </c>
      <c r="BT336" s="53">
        <v>9.0800000000000006E-2</v>
      </c>
      <c r="BU336" s="53" t="s">
        <v>5699</v>
      </c>
      <c r="BV336" s="53" t="s">
        <v>173</v>
      </c>
      <c r="BW336" s="53" t="s">
        <v>231</v>
      </c>
      <c r="BX336" s="53" t="s">
        <v>175</v>
      </c>
      <c r="BY336" s="53" t="s">
        <v>588</v>
      </c>
      <c r="BZ336" s="53" t="s">
        <v>5938</v>
      </c>
      <c r="CA336" s="53" t="s">
        <v>233</v>
      </c>
      <c r="CJ336" s="52" t="s">
        <v>6000</v>
      </c>
      <c r="CK336" s="52" t="s">
        <v>5999</v>
      </c>
    </row>
    <row r="337" spans="1:91" ht="105" x14ac:dyDescent="0.25">
      <c r="A337" s="53">
        <v>392</v>
      </c>
      <c r="B337" s="53">
        <v>143892</v>
      </c>
      <c r="C337" s="53">
        <v>500</v>
      </c>
      <c r="D337" s="53" t="s">
        <v>5685</v>
      </c>
      <c r="E337" s="53" t="s">
        <v>4569</v>
      </c>
      <c r="F337" s="53" t="s">
        <v>5668</v>
      </c>
      <c r="G337" s="53" t="s">
        <v>5977</v>
      </c>
      <c r="H337" s="53" t="s">
        <v>5976</v>
      </c>
      <c r="I337" s="53">
        <v>100</v>
      </c>
      <c r="J337" s="53">
        <v>47.5</v>
      </c>
      <c r="K337" s="53">
        <v>51</v>
      </c>
      <c r="L337" s="53">
        <v>99</v>
      </c>
      <c r="M337" s="53">
        <v>45.5</v>
      </c>
      <c r="N337" s="53">
        <v>49.5</v>
      </c>
      <c r="O337" s="53" t="s">
        <v>84</v>
      </c>
      <c r="P337" s="53" t="s">
        <v>3781</v>
      </c>
      <c r="Q337" s="53" t="s">
        <v>84</v>
      </c>
      <c r="R337" s="53" t="s">
        <v>3781</v>
      </c>
      <c r="S337" s="52" t="s">
        <v>5998</v>
      </c>
      <c r="T337" s="53" t="s">
        <v>5997</v>
      </c>
      <c r="U337" s="53" t="s">
        <v>5664</v>
      </c>
      <c r="V337" s="53" t="s">
        <v>5997</v>
      </c>
      <c r="W337" s="53" t="s">
        <v>5997</v>
      </c>
      <c r="X337" s="53" t="s">
        <v>165</v>
      </c>
      <c r="Y337" s="53" t="s">
        <v>3802</v>
      </c>
      <c r="Z337" s="53" t="s">
        <v>5996</v>
      </c>
      <c r="AA337" s="53" t="s">
        <v>56</v>
      </c>
      <c r="AB337" s="53">
        <v>39.6</v>
      </c>
      <c r="AC337" s="53">
        <v>0.2888</v>
      </c>
      <c r="AD337" s="53" t="s">
        <v>3776</v>
      </c>
      <c r="AE337" s="53" t="s">
        <v>3775</v>
      </c>
      <c r="AF337" s="53" t="s">
        <v>57</v>
      </c>
      <c r="AG337" s="53" t="s">
        <v>3774</v>
      </c>
      <c r="AH337" s="53" t="s">
        <v>58</v>
      </c>
      <c r="AI337" s="53" t="s">
        <v>3773</v>
      </c>
      <c r="AJ337" s="53" t="s">
        <v>5930</v>
      </c>
      <c r="AK337" s="53" t="s">
        <v>5930</v>
      </c>
      <c r="AL337" s="53" t="s">
        <v>76</v>
      </c>
      <c r="AM337" s="53" t="s">
        <v>5209</v>
      </c>
      <c r="AN337" s="52" t="s">
        <v>5995</v>
      </c>
      <c r="AO337" s="52" t="s">
        <v>5994</v>
      </c>
      <c r="AP337" s="52" t="s">
        <v>5993</v>
      </c>
      <c r="AQ337" s="52" t="s">
        <v>5992</v>
      </c>
      <c r="AR337" s="52" t="s">
        <v>5991</v>
      </c>
      <c r="AS337" s="52" t="s">
        <v>5990</v>
      </c>
      <c r="AT337" s="52" t="s">
        <v>5989</v>
      </c>
      <c r="AY337" s="53" t="s">
        <v>60</v>
      </c>
      <c r="AZ337" s="53" t="s">
        <v>3769</v>
      </c>
      <c r="BA337" s="53" t="s">
        <v>61</v>
      </c>
      <c r="BB337" s="53" t="s">
        <v>3800</v>
      </c>
      <c r="BC337" s="53" t="s">
        <v>62</v>
      </c>
      <c r="BD337" s="53" t="s">
        <v>3767</v>
      </c>
      <c r="BE337" s="53" t="s">
        <v>76</v>
      </c>
      <c r="BF337" s="53" t="s">
        <v>5209</v>
      </c>
      <c r="BG337" s="53" t="s">
        <v>64</v>
      </c>
      <c r="BH337" s="53" t="s">
        <v>3765</v>
      </c>
      <c r="BI337" s="53" t="s">
        <v>5700</v>
      </c>
      <c r="BJ337" s="53" t="s">
        <v>5700</v>
      </c>
      <c r="BK337" s="53">
        <v>100</v>
      </c>
      <c r="BL337" s="53">
        <v>2</v>
      </c>
      <c r="BM337" s="53">
        <v>51</v>
      </c>
      <c r="BN337" s="53">
        <v>18.7</v>
      </c>
      <c r="BO337" s="53" t="s">
        <v>229</v>
      </c>
      <c r="BP337" s="53" t="s">
        <v>3799</v>
      </c>
      <c r="BQ337" s="53" t="s">
        <v>64</v>
      </c>
      <c r="BR337" s="53" t="s">
        <v>3765</v>
      </c>
      <c r="BT337" s="53">
        <v>9.0800000000000006E-2</v>
      </c>
      <c r="BU337" s="53" t="s">
        <v>5699</v>
      </c>
      <c r="BV337" s="53" t="s">
        <v>173</v>
      </c>
      <c r="BW337" s="53" t="s">
        <v>231</v>
      </c>
      <c r="BX337" s="53" t="s">
        <v>175</v>
      </c>
      <c r="BY337" s="53" t="s">
        <v>588</v>
      </c>
      <c r="BZ337" s="53" t="s">
        <v>80</v>
      </c>
      <c r="CA337" s="53" t="s">
        <v>80</v>
      </c>
      <c r="CJ337" s="52" t="s">
        <v>5988</v>
      </c>
      <c r="CK337" s="52" t="s">
        <v>5987</v>
      </c>
    </row>
    <row r="338" spans="1:91" ht="30" x14ac:dyDescent="0.25">
      <c r="A338" s="53">
        <v>392</v>
      </c>
      <c r="B338" s="53">
        <v>164062</v>
      </c>
      <c r="C338" s="53">
        <v>500</v>
      </c>
      <c r="D338" s="53" t="s">
        <v>5670</v>
      </c>
      <c r="E338" s="53" t="s">
        <v>5669</v>
      </c>
      <c r="F338" s="53" t="s">
        <v>5668</v>
      </c>
      <c r="G338" s="53" t="s">
        <v>5986</v>
      </c>
      <c r="H338" s="53" t="s">
        <v>5985</v>
      </c>
      <c r="I338" s="53">
        <v>120</v>
      </c>
      <c r="J338" s="53">
        <v>47.5</v>
      </c>
      <c r="K338" s="53">
        <v>51</v>
      </c>
      <c r="L338" s="53">
        <v>119</v>
      </c>
      <c r="M338" s="53">
        <v>45.5</v>
      </c>
      <c r="N338" s="53">
        <v>49.5</v>
      </c>
      <c r="O338" s="53" t="s">
        <v>84</v>
      </c>
      <c r="P338" s="53" t="s">
        <v>3781</v>
      </c>
      <c r="Q338" s="53" t="s">
        <v>84</v>
      </c>
      <c r="R338" s="53" t="s">
        <v>3781</v>
      </c>
      <c r="S338" s="52" t="s">
        <v>5984</v>
      </c>
      <c r="T338" s="53" t="s">
        <v>5983</v>
      </c>
      <c r="U338" s="53" t="s">
        <v>5664</v>
      </c>
      <c r="V338" s="53" t="s">
        <v>5983</v>
      </c>
      <c r="W338" s="53" t="s">
        <v>5983</v>
      </c>
      <c r="X338" s="53" t="s">
        <v>165</v>
      </c>
      <c r="Y338" s="53" t="s">
        <v>3802</v>
      </c>
      <c r="Z338" s="53" t="s">
        <v>5982</v>
      </c>
      <c r="AA338" s="53" t="s">
        <v>56</v>
      </c>
      <c r="AB338" s="53">
        <v>44.6</v>
      </c>
      <c r="AC338" s="53">
        <v>0.34379999999999999</v>
      </c>
      <c r="AD338" s="53" t="s">
        <v>3776</v>
      </c>
      <c r="AE338" s="53" t="s">
        <v>3775</v>
      </c>
      <c r="AF338" s="53" t="s">
        <v>57</v>
      </c>
      <c r="AG338" s="53" t="s">
        <v>3774</v>
      </c>
      <c r="AH338" s="53" t="s">
        <v>58</v>
      </c>
      <c r="AI338" s="53" t="s">
        <v>3773</v>
      </c>
      <c r="AJ338" s="53" t="s">
        <v>5930</v>
      </c>
      <c r="AK338" s="53" t="s">
        <v>5930</v>
      </c>
      <c r="AL338" s="53" t="s">
        <v>76</v>
      </c>
      <c r="AM338" s="53" t="s">
        <v>5209</v>
      </c>
      <c r="AN338" s="52" t="s">
        <v>5981</v>
      </c>
      <c r="AO338" s="52" t="s">
        <v>5980</v>
      </c>
      <c r="AY338" s="53" t="s">
        <v>60</v>
      </c>
      <c r="AZ338" s="53" t="s">
        <v>3769</v>
      </c>
      <c r="BA338" s="53" t="s">
        <v>61</v>
      </c>
      <c r="BB338" s="53" t="s">
        <v>3800</v>
      </c>
      <c r="BC338" s="53" t="s">
        <v>62</v>
      </c>
      <c r="BD338" s="53" t="s">
        <v>3767</v>
      </c>
      <c r="BE338" s="53" t="s">
        <v>76</v>
      </c>
      <c r="BF338" s="53" t="s">
        <v>5209</v>
      </c>
      <c r="BG338" s="53" t="s">
        <v>64</v>
      </c>
      <c r="BH338" s="53" t="s">
        <v>3765</v>
      </c>
      <c r="BI338" s="53" t="s">
        <v>5857</v>
      </c>
      <c r="BJ338" s="53" t="s">
        <v>5857</v>
      </c>
      <c r="BK338" s="53">
        <v>120</v>
      </c>
      <c r="BL338" s="53">
        <v>2</v>
      </c>
      <c r="BM338" s="53">
        <v>51</v>
      </c>
      <c r="BN338" s="53">
        <v>22.5</v>
      </c>
      <c r="BO338" s="53" t="s">
        <v>229</v>
      </c>
      <c r="BP338" s="53" t="s">
        <v>3799</v>
      </c>
      <c r="BQ338" s="53" t="s">
        <v>64</v>
      </c>
      <c r="BR338" s="53" t="s">
        <v>3765</v>
      </c>
      <c r="BT338" s="53">
        <v>0.17319999999999999</v>
      </c>
      <c r="BU338" s="53" t="s">
        <v>5856</v>
      </c>
      <c r="BV338" s="53" t="s">
        <v>173</v>
      </c>
      <c r="BW338" s="53" t="s">
        <v>231</v>
      </c>
      <c r="BX338" s="53" t="s">
        <v>175</v>
      </c>
      <c r="BY338" s="53" t="s">
        <v>588</v>
      </c>
      <c r="BZ338" s="53" t="s">
        <v>5938</v>
      </c>
      <c r="CA338" s="53" t="s">
        <v>233</v>
      </c>
      <c r="CJ338" s="52" t="s">
        <v>5979</v>
      </c>
      <c r="CK338" s="52" t="s">
        <v>5978</v>
      </c>
    </row>
    <row r="339" spans="1:91" ht="120" x14ac:dyDescent="0.25">
      <c r="A339" s="53">
        <v>392</v>
      </c>
      <c r="B339" s="53">
        <v>164062</v>
      </c>
      <c r="C339" s="53">
        <v>500</v>
      </c>
      <c r="D339" s="53" t="s">
        <v>5670</v>
      </c>
      <c r="E339" s="53" t="s">
        <v>5669</v>
      </c>
      <c r="F339" s="53" t="s">
        <v>5668</v>
      </c>
      <c r="G339" s="53" t="s">
        <v>5977</v>
      </c>
      <c r="H339" s="53" t="s">
        <v>5976</v>
      </c>
      <c r="I339" s="53">
        <v>120</v>
      </c>
      <c r="J339" s="53">
        <v>47.5</v>
      </c>
      <c r="K339" s="53">
        <v>51</v>
      </c>
      <c r="L339" s="53">
        <v>119</v>
      </c>
      <c r="M339" s="53">
        <v>45.5</v>
      </c>
      <c r="N339" s="53">
        <v>49.5</v>
      </c>
      <c r="O339" s="53" t="s">
        <v>84</v>
      </c>
      <c r="P339" s="53" t="s">
        <v>3781</v>
      </c>
      <c r="Q339" s="53" t="s">
        <v>84</v>
      </c>
      <c r="R339" s="53" t="s">
        <v>3781</v>
      </c>
      <c r="S339" s="52" t="s">
        <v>5975</v>
      </c>
      <c r="T339" s="53" t="s">
        <v>5974</v>
      </c>
      <c r="U339" s="53" t="s">
        <v>5664</v>
      </c>
      <c r="V339" s="53" t="s">
        <v>5974</v>
      </c>
      <c r="W339" s="53" t="s">
        <v>5974</v>
      </c>
      <c r="X339" s="53" t="s">
        <v>165</v>
      </c>
      <c r="Y339" s="53" t="s">
        <v>3802</v>
      </c>
      <c r="Z339" s="53" t="s">
        <v>5973</v>
      </c>
      <c r="AA339" s="53" t="s">
        <v>56</v>
      </c>
      <c r="AB339" s="53">
        <v>44.6</v>
      </c>
      <c r="AC339" s="53">
        <v>0.34379999999999999</v>
      </c>
      <c r="AD339" s="53" t="s">
        <v>3776</v>
      </c>
      <c r="AE339" s="53" t="s">
        <v>3775</v>
      </c>
      <c r="AF339" s="53" t="s">
        <v>57</v>
      </c>
      <c r="AG339" s="53" t="s">
        <v>3774</v>
      </c>
      <c r="AH339" s="53" t="s">
        <v>58</v>
      </c>
      <c r="AI339" s="53" t="s">
        <v>3773</v>
      </c>
      <c r="AJ339" s="53" t="s">
        <v>5930</v>
      </c>
      <c r="AK339" s="53" t="s">
        <v>5930</v>
      </c>
      <c r="AL339" s="53" t="s">
        <v>76</v>
      </c>
      <c r="AM339" s="53" t="s">
        <v>5209</v>
      </c>
      <c r="AN339" s="52" t="s">
        <v>5972</v>
      </c>
      <c r="AO339" s="52" t="s">
        <v>5971</v>
      </c>
      <c r="AP339" s="52" t="s">
        <v>5970</v>
      </c>
      <c r="AQ339" s="52" t="s">
        <v>5969</v>
      </c>
      <c r="AR339" s="52" t="s">
        <v>5968</v>
      </c>
      <c r="AS339" s="52" t="s">
        <v>5967</v>
      </c>
      <c r="AT339" s="52" t="s">
        <v>5966</v>
      </c>
      <c r="AY339" s="53" t="s">
        <v>60</v>
      </c>
      <c r="AZ339" s="53" t="s">
        <v>3769</v>
      </c>
      <c r="BA339" s="53" t="s">
        <v>61</v>
      </c>
      <c r="BB339" s="53" t="s">
        <v>3800</v>
      </c>
      <c r="BC339" s="53" t="s">
        <v>62</v>
      </c>
      <c r="BD339" s="53" t="s">
        <v>3767</v>
      </c>
      <c r="BE339" s="53" t="s">
        <v>76</v>
      </c>
      <c r="BF339" s="53" t="s">
        <v>5209</v>
      </c>
      <c r="BG339" s="53" t="s">
        <v>64</v>
      </c>
      <c r="BH339" s="53" t="s">
        <v>3765</v>
      </c>
      <c r="BI339" s="53" t="s">
        <v>5857</v>
      </c>
      <c r="BJ339" s="53" t="s">
        <v>5857</v>
      </c>
      <c r="BK339" s="53">
        <v>120</v>
      </c>
      <c r="BL339" s="53">
        <v>2</v>
      </c>
      <c r="BM339" s="53">
        <v>51</v>
      </c>
      <c r="BN339" s="53">
        <v>22.5</v>
      </c>
      <c r="BO339" s="53" t="s">
        <v>229</v>
      </c>
      <c r="BP339" s="53" t="s">
        <v>3799</v>
      </c>
      <c r="BQ339" s="53" t="s">
        <v>64</v>
      </c>
      <c r="BR339" s="53" t="s">
        <v>3765</v>
      </c>
      <c r="BT339" s="53">
        <v>0.17319999999999999</v>
      </c>
      <c r="BU339" s="53" t="s">
        <v>5856</v>
      </c>
      <c r="BV339" s="53" t="s">
        <v>173</v>
      </c>
      <c r="BW339" s="53" t="s">
        <v>231</v>
      </c>
      <c r="BX339" s="53" t="s">
        <v>175</v>
      </c>
      <c r="BY339" s="53" t="s">
        <v>588</v>
      </c>
      <c r="BZ339" s="53" t="s">
        <v>80</v>
      </c>
      <c r="CA339" s="53" t="s">
        <v>80</v>
      </c>
      <c r="CJ339" s="52" t="s">
        <v>5965</v>
      </c>
      <c r="CK339" s="52" t="s">
        <v>5964</v>
      </c>
    </row>
    <row r="340" spans="1:91" ht="30" x14ac:dyDescent="0.25">
      <c r="A340" s="53">
        <v>392</v>
      </c>
      <c r="B340" s="53">
        <v>143892</v>
      </c>
      <c r="C340" s="53">
        <v>500</v>
      </c>
      <c r="D340" s="53" t="s">
        <v>5685</v>
      </c>
      <c r="E340" s="53" t="s">
        <v>4569</v>
      </c>
      <c r="F340" s="53" t="s">
        <v>5668</v>
      </c>
      <c r="G340" s="53" t="s">
        <v>5963</v>
      </c>
      <c r="H340" s="53" t="s">
        <v>5962</v>
      </c>
      <c r="I340" s="53">
        <v>100</v>
      </c>
      <c r="J340" s="53">
        <v>47.5</v>
      </c>
      <c r="K340" s="53">
        <v>51</v>
      </c>
      <c r="L340" s="53">
        <v>99</v>
      </c>
      <c r="M340" s="53">
        <v>45.5</v>
      </c>
      <c r="N340" s="53">
        <v>49.5</v>
      </c>
      <c r="O340" s="53" t="s">
        <v>84</v>
      </c>
      <c r="P340" s="53" t="s">
        <v>3781</v>
      </c>
      <c r="Q340" s="53" t="s">
        <v>84</v>
      </c>
      <c r="R340" s="53" t="s">
        <v>3781</v>
      </c>
      <c r="S340" s="52" t="s">
        <v>5961</v>
      </c>
      <c r="T340" s="53" t="s">
        <v>5960</v>
      </c>
      <c r="U340" s="53" t="s">
        <v>5664</v>
      </c>
      <c r="V340" s="53" t="s">
        <v>5960</v>
      </c>
      <c r="W340" s="53" t="s">
        <v>5960</v>
      </c>
      <c r="X340" s="53" t="s">
        <v>165</v>
      </c>
      <c r="Y340" s="53" t="s">
        <v>3802</v>
      </c>
      <c r="Z340" s="53" t="s">
        <v>5959</v>
      </c>
      <c r="AA340" s="53" t="s">
        <v>56</v>
      </c>
      <c r="AB340" s="53">
        <v>39.6</v>
      </c>
      <c r="AC340" s="53">
        <v>0.2888</v>
      </c>
      <c r="AD340" s="53" t="s">
        <v>3776</v>
      </c>
      <c r="AE340" s="53" t="s">
        <v>3775</v>
      </c>
      <c r="AF340" s="53" t="s">
        <v>57</v>
      </c>
      <c r="AG340" s="53" t="s">
        <v>3774</v>
      </c>
      <c r="AH340" s="53" t="s">
        <v>58</v>
      </c>
      <c r="AI340" s="53" t="s">
        <v>3773</v>
      </c>
      <c r="AJ340" s="53" t="s">
        <v>5930</v>
      </c>
      <c r="AK340" s="53" t="s">
        <v>5930</v>
      </c>
      <c r="AL340" s="53" t="s">
        <v>76</v>
      </c>
      <c r="AM340" s="53" t="s">
        <v>5209</v>
      </c>
      <c r="AN340" s="52" t="s">
        <v>5958</v>
      </c>
      <c r="AO340" s="52" t="s">
        <v>5957</v>
      </c>
      <c r="AY340" s="53" t="s">
        <v>60</v>
      </c>
      <c r="AZ340" s="53" t="s">
        <v>3769</v>
      </c>
      <c r="BA340" s="53" t="s">
        <v>61</v>
      </c>
      <c r="BB340" s="53" t="s">
        <v>3800</v>
      </c>
      <c r="BC340" s="53" t="s">
        <v>62</v>
      </c>
      <c r="BD340" s="53" t="s">
        <v>3767</v>
      </c>
      <c r="BE340" s="53" t="s">
        <v>76</v>
      </c>
      <c r="BF340" s="53" t="s">
        <v>5209</v>
      </c>
      <c r="BG340" s="53" t="s">
        <v>64</v>
      </c>
      <c r="BH340" s="53" t="s">
        <v>3765</v>
      </c>
      <c r="BI340" s="53" t="s">
        <v>5700</v>
      </c>
      <c r="BJ340" s="53" t="s">
        <v>5700</v>
      </c>
      <c r="BK340" s="53">
        <v>100</v>
      </c>
      <c r="BL340" s="53">
        <v>2</v>
      </c>
      <c r="BM340" s="53">
        <v>51</v>
      </c>
      <c r="BN340" s="53">
        <v>18.7</v>
      </c>
      <c r="BO340" s="53" t="s">
        <v>229</v>
      </c>
      <c r="BP340" s="53" t="s">
        <v>3799</v>
      </c>
      <c r="BQ340" s="53" t="s">
        <v>64</v>
      </c>
      <c r="BR340" s="53" t="s">
        <v>3765</v>
      </c>
      <c r="BT340" s="53">
        <v>9.0800000000000006E-2</v>
      </c>
      <c r="BU340" s="53" t="s">
        <v>5699</v>
      </c>
      <c r="BV340" s="53" t="s">
        <v>173</v>
      </c>
      <c r="BW340" s="53" t="s">
        <v>231</v>
      </c>
      <c r="BX340" s="53" t="s">
        <v>175</v>
      </c>
      <c r="BY340" s="53" t="s">
        <v>588</v>
      </c>
      <c r="BZ340" s="53" t="s">
        <v>5938</v>
      </c>
      <c r="CA340" s="53" t="s">
        <v>233</v>
      </c>
      <c r="CJ340" s="52" t="s">
        <v>5956</v>
      </c>
      <c r="CK340" s="52" t="s">
        <v>5955</v>
      </c>
    </row>
    <row r="341" spans="1:91" ht="30" x14ac:dyDescent="0.25">
      <c r="A341" s="53">
        <v>392</v>
      </c>
      <c r="B341" s="53">
        <v>143892</v>
      </c>
      <c r="C341" s="53">
        <v>500</v>
      </c>
      <c r="D341" s="53" t="s">
        <v>5685</v>
      </c>
      <c r="E341" s="53" t="s">
        <v>4569</v>
      </c>
      <c r="F341" s="53" t="s">
        <v>5668</v>
      </c>
      <c r="G341" s="53" t="s">
        <v>5935</v>
      </c>
      <c r="H341" s="53" t="s">
        <v>5934</v>
      </c>
      <c r="I341" s="53">
        <v>100</v>
      </c>
      <c r="J341" s="53">
        <v>47.5</v>
      </c>
      <c r="K341" s="53">
        <v>51</v>
      </c>
      <c r="L341" s="53">
        <v>99</v>
      </c>
      <c r="M341" s="53">
        <v>45.5</v>
      </c>
      <c r="N341" s="53">
        <v>49.5</v>
      </c>
      <c r="O341" s="53" t="s">
        <v>84</v>
      </c>
      <c r="P341" s="53" t="s">
        <v>3781</v>
      </c>
      <c r="Q341" s="53" t="s">
        <v>84</v>
      </c>
      <c r="R341" s="53" t="s">
        <v>3781</v>
      </c>
      <c r="S341" s="52" t="s">
        <v>5954</v>
      </c>
      <c r="T341" s="53" t="s">
        <v>5953</v>
      </c>
      <c r="U341" s="53" t="s">
        <v>5664</v>
      </c>
      <c r="V341" s="53" t="s">
        <v>5953</v>
      </c>
      <c r="W341" s="53" t="s">
        <v>5953</v>
      </c>
      <c r="X341" s="53" t="s">
        <v>165</v>
      </c>
      <c r="Y341" s="53" t="s">
        <v>3802</v>
      </c>
      <c r="Z341" s="53" t="s">
        <v>5952</v>
      </c>
      <c r="AA341" s="53" t="s">
        <v>56</v>
      </c>
      <c r="AB341" s="53">
        <v>39.6</v>
      </c>
      <c r="AC341" s="53">
        <v>0.2888</v>
      </c>
      <c r="AD341" s="53" t="s">
        <v>3776</v>
      </c>
      <c r="AE341" s="53" t="s">
        <v>3775</v>
      </c>
      <c r="AF341" s="53" t="s">
        <v>57</v>
      </c>
      <c r="AG341" s="53" t="s">
        <v>3774</v>
      </c>
      <c r="AH341" s="53" t="s">
        <v>58</v>
      </c>
      <c r="AI341" s="53" t="s">
        <v>3773</v>
      </c>
      <c r="AJ341" s="53" t="s">
        <v>5930</v>
      </c>
      <c r="AK341" s="53" t="s">
        <v>5930</v>
      </c>
      <c r="AL341" s="53" t="s">
        <v>76</v>
      </c>
      <c r="AM341" s="53" t="s">
        <v>5209</v>
      </c>
      <c r="AN341" s="52" t="s">
        <v>5951</v>
      </c>
      <c r="AO341" s="52" t="s">
        <v>5950</v>
      </c>
      <c r="AP341" s="52" t="s">
        <v>5949</v>
      </c>
      <c r="AQ341" s="52" t="s">
        <v>5948</v>
      </c>
      <c r="AY341" s="53" t="s">
        <v>60</v>
      </c>
      <c r="AZ341" s="53" t="s">
        <v>3769</v>
      </c>
      <c r="BA341" s="53" t="s">
        <v>61</v>
      </c>
      <c r="BB341" s="53" t="s">
        <v>3800</v>
      </c>
      <c r="BC341" s="53" t="s">
        <v>62</v>
      </c>
      <c r="BD341" s="53" t="s">
        <v>3767</v>
      </c>
      <c r="BE341" s="53" t="s">
        <v>76</v>
      </c>
      <c r="BF341" s="53" t="s">
        <v>5209</v>
      </c>
      <c r="BG341" s="53" t="s">
        <v>64</v>
      </c>
      <c r="BH341" s="53" t="s">
        <v>3765</v>
      </c>
      <c r="BI341" s="53" t="s">
        <v>5700</v>
      </c>
      <c r="BJ341" s="53" t="s">
        <v>5700</v>
      </c>
      <c r="BK341" s="53">
        <v>100</v>
      </c>
      <c r="BL341" s="53">
        <v>2</v>
      </c>
      <c r="BM341" s="53">
        <v>51</v>
      </c>
      <c r="BN341" s="53">
        <v>18.7</v>
      </c>
      <c r="BO341" s="53" t="s">
        <v>229</v>
      </c>
      <c r="BP341" s="53" t="s">
        <v>3799</v>
      </c>
      <c r="BQ341" s="53" t="s">
        <v>64</v>
      </c>
      <c r="BR341" s="53" t="s">
        <v>3765</v>
      </c>
      <c r="BT341" s="53">
        <v>9.0800000000000006E-2</v>
      </c>
      <c r="BU341" s="53" t="s">
        <v>5699</v>
      </c>
      <c r="BV341" s="53" t="s">
        <v>173</v>
      </c>
      <c r="BW341" s="53" t="s">
        <v>231</v>
      </c>
      <c r="BX341" s="53" t="s">
        <v>175</v>
      </c>
      <c r="BY341" s="53" t="s">
        <v>588</v>
      </c>
      <c r="BZ341" s="53" t="s">
        <v>80</v>
      </c>
      <c r="CA341" s="53" t="s">
        <v>80</v>
      </c>
      <c r="CJ341" s="52" t="s">
        <v>5947</v>
      </c>
      <c r="CK341" s="52" t="s">
        <v>5946</v>
      </c>
    </row>
    <row r="342" spans="1:91" ht="30" x14ac:dyDescent="0.25">
      <c r="A342" s="53">
        <v>392</v>
      </c>
      <c r="B342" s="53">
        <v>164062</v>
      </c>
      <c r="C342" s="53">
        <v>500</v>
      </c>
      <c r="D342" s="53" t="s">
        <v>5670</v>
      </c>
      <c r="E342" s="53" t="s">
        <v>5669</v>
      </c>
      <c r="F342" s="53" t="s">
        <v>5668</v>
      </c>
      <c r="G342" s="53" t="s">
        <v>5945</v>
      </c>
      <c r="H342" s="53" t="s">
        <v>5944</v>
      </c>
      <c r="I342" s="53">
        <v>120</v>
      </c>
      <c r="J342" s="53">
        <v>47.5</v>
      </c>
      <c r="K342" s="53">
        <v>51</v>
      </c>
      <c r="L342" s="53">
        <v>119</v>
      </c>
      <c r="M342" s="53">
        <v>45.5</v>
      </c>
      <c r="N342" s="53">
        <v>49.5</v>
      </c>
      <c r="O342" s="53" t="s">
        <v>84</v>
      </c>
      <c r="P342" s="53" t="s">
        <v>3781</v>
      </c>
      <c r="Q342" s="53" t="s">
        <v>84</v>
      </c>
      <c r="R342" s="53" t="s">
        <v>3781</v>
      </c>
      <c r="S342" s="52" t="s">
        <v>5943</v>
      </c>
      <c r="T342" s="53" t="s">
        <v>5942</v>
      </c>
      <c r="U342" s="53" t="s">
        <v>5664</v>
      </c>
      <c r="V342" s="53" t="s">
        <v>5942</v>
      </c>
      <c r="W342" s="53" t="s">
        <v>5942</v>
      </c>
      <c r="X342" s="53" t="s">
        <v>165</v>
      </c>
      <c r="Y342" s="53" t="s">
        <v>3802</v>
      </c>
      <c r="Z342" s="53" t="s">
        <v>5941</v>
      </c>
      <c r="AA342" s="53" t="s">
        <v>56</v>
      </c>
      <c r="AB342" s="53">
        <v>44.6</v>
      </c>
      <c r="AC342" s="53">
        <v>0.34379999999999999</v>
      </c>
      <c r="AD342" s="53" t="s">
        <v>3776</v>
      </c>
      <c r="AE342" s="53" t="s">
        <v>3775</v>
      </c>
      <c r="AF342" s="53" t="s">
        <v>57</v>
      </c>
      <c r="AG342" s="53" t="s">
        <v>3774</v>
      </c>
      <c r="AH342" s="53" t="s">
        <v>58</v>
      </c>
      <c r="AI342" s="53" t="s">
        <v>3773</v>
      </c>
      <c r="AJ342" s="53" t="s">
        <v>5930</v>
      </c>
      <c r="AK342" s="53" t="s">
        <v>5930</v>
      </c>
      <c r="AL342" s="53" t="s">
        <v>76</v>
      </c>
      <c r="AM342" s="53" t="s">
        <v>5209</v>
      </c>
      <c r="AN342" s="52" t="s">
        <v>5940</v>
      </c>
      <c r="AO342" s="52" t="s">
        <v>5939</v>
      </c>
      <c r="AY342" s="53" t="s">
        <v>60</v>
      </c>
      <c r="AZ342" s="53" t="s">
        <v>3769</v>
      </c>
      <c r="BA342" s="53" t="s">
        <v>61</v>
      </c>
      <c r="BB342" s="53" t="s">
        <v>3800</v>
      </c>
      <c r="BC342" s="53" t="s">
        <v>62</v>
      </c>
      <c r="BD342" s="53" t="s">
        <v>3767</v>
      </c>
      <c r="BE342" s="53" t="s">
        <v>76</v>
      </c>
      <c r="BF342" s="53" t="s">
        <v>5209</v>
      </c>
      <c r="BG342" s="53" t="s">
        <v>64</v>
      </c>
      <c r="BH342" s="53" t="s">
        <v>3765</v>
      </c>
      <c r="BI342" s="53" t="s">
        <v>5857</v>
      </c>
      <c r="BJ342" s="53" t="s">
        <v>5857</v>
      </c>
      <c r="BK342" s="53">
        <v>120</v>
      </c>
      <c r="BL342" s="53">
        <v>2</v>
      </c>
      <c r="BM342" s="53">
        <v>51</v>
      </c>
      <c r="BN342" s="53">
        <v>22.5</v>
      </c>
      <c r="BO342" s="53" t="s">
        <v>229</v>
      </c>
      <c r="BP342" s="53" t="s">
        <v>3799</v>
      </c>
      <c r="BQ342" s="53" t="s">
        <v>64</v>
      </c>
      <c r="BR342" s="53" t="s">
        <v>3765</v>
      </c>
      <c r="BT342" s="53">
        <v>0.17319999999999999</v>
      </c>
      <c r="BU342" s="53" t="s">
        <v>5856</v>
      </c>
      <c r="BV342" s="53" t="s">
        <v>173</v>
      </c>
      <c r="BW342" s="53" t="s">
        <v>231</v>
      </c>
      <c r="BX342" s="53" t="s">
        <v>175</v>
      </c>
      <c r="BY342" s="53" t="s">
        <v>588</v>
      </c>
      <c r="BZ342" s="53" t="s">
        <v>5938</v>
      </c>
      <c r="CA342" s="53" t="s">
        <v>233</v>
      </c>
      <c r="CJ342" s="52" t="s">
        <v>5937</v>
      </c>
      <c r="CK342" s="52" t="s">
        <v>5936</v>
      </c>
    </row>
    <row r="343" spans="1:91" ht="105" x14ac:dyDescent="0.25">
      <c r="A343" s="53">
        <v>392</v>
      </c>
      <c r="B343" s="53">
        <v>164062</v>
      </c>
      <c r="C343" s="53">
        <v>500</v>
      </c>
      <c r="D343" s="53" t="s">
        <v>5670</v>
      </c>
      <c r="E343" s="53" t="s">
        <v>5669</v>
      </c>
      <c r="F343" s="53" t="s">
        <v>5668</v>
      </c>
      <c r="G343" s="53" t="s">
        <v>5935</v>
      </c>
      <c r="H343" s="53" t="s">
        <v>5934</v>
      </c>
      <c r="I343" s="53">
        <v>120</v>
      </c>
      <c r="J343" s="53">
        <v>47.5</v>
      </c>
      <c r="K343" s="53">
        <v>51</v>
      </c>
      <c r="L343" s="53">
        <v>119</v>
      </c>
      <c r="M343" s="53">
        <v>45.5</v>
      </c>
      <c r="N343" s="53">
        <v>49.5</v>
      </c>
      <c r="O343" s="53" t="s">
        <v>84</v>
      </c>
      <c r="P343" s="53" t="s">
        <v>3781</v>
      </c>
      <c r="Q343" s="53" t="s">
        <v>84</v>
      </c>
      <c r="R343" s="53" t="s">
        <v>3781</v>
      </c>
      <c r="S343" s="52" t="s">
        <v>5933</v>
      </c>
      <c r="T343" s="53" t="s">
        <v>5932</v>
      </c>
      <c r="U343" s="53" t="s">
        <v>5664</v>
      </c>
      <c r="V343" s="53" t="s">
        <v>5932</v>
      </c>
      <c r="W343" s="53" t="s">
        <v>5932</v>
      </c>
      <c r="X343" s="53" t="s">
        <v>165</v>
      </c>
      <c r="Y343" s="53" t="s">
        <v>3802</v>
      </c>
      <c r="Z343" s="53" t="s">
        <v>5931</v>
      </c>
      <c r="AA343" s="53" t="s">
        <v>56</v>
      </c>
      <c r="AB343" s="53">
        <v>44.6</v>
      </c>
      <c r="AC343" s="53">
        <v>0.34379999999999999</v>
      </c>
      <c r="AD343" s="53" t="s">
        <v>3776</v>
      </c>
      <c r="AE343" s="53" t="s">
        <v>3775</v>
      </c>
      <c r="AF343" s="53" t="s">
        <v>57</v>
      </c>
      <c r="AG343" s="53" t="s">
        <v>3774</v>
      </c>
      <c r="AH343" s="53" t="s">
        <v>58</v>
      </c>
      <c r="AI343" s="53" t="s">
        <v>3773</v>
      </c>
      <c r="AJ343" s="53" t="s">
        <v>5930</v>
      </c>
      <c r="AK343" s="53" t="s">
        <v>5930</v>
      </c>
      <c r="AL343" s="53" t="s">
        <v>76</v>
      </c>
      <c r="AM343" s="53" t="s">
        <v>5209</v>
      </c>
      <c r="AN343" s="52" t="s">
        <v>5929</v>
      </c>
      <c r="AO343" s="52" t="s">
        <v>5928</v>
      </c>
      <c r="AP343" s="52" t="s">
        <v>5927</v>
      </c>
      <c r="AQ343" s="52" t="s">
        <v>5926</v>
      </c>
      <c r="AR343" s="52" t="s">
        <v>5925</v>
      </c>
      <c r="AS343" s="52" t="s">
        <v>5924</v>
      </c>
      <c r="AT343" s="52" t="s">
        <v>5923</v>
      </c>
      <c r="AY343" s="53" t="s">
        <v>60</v>
      </c>
      <c r="AZ343" s="53" t="s">
        <v>3769</v>
      </c>
      <c r="BA343" s="53" t="s">
        <v>61</v>
      </c>
      <c r="BB343" s="53" t="s">
        <v>3800</v>
      </c>
      <c r="BC343" s="53" t="s">
        <v>62</v>
      </c>
      <c r="BD343" s="53" t="s">
        <v>3767</v>
      </c>
      <c r="BE343" s="53" t="s">
        <v>76</v>
      </c>
      <c r="BF343" s="53" t="s">
        <v>5209</v>
      </c>
      <c r="BG343" s="53" t="s">
        <v>64</v>
      </c>
      <c r="BH343" s="53" t="s">
        <v>3765</v>
      </c>
      <c r="BI343" s="53" t="s">
        <v>5857</v>
      </c>
      <c r="BJ343" s="53" t="s">
        <v>5857</v>
      </c>
      <c r="BK343" s="53">
        <v>120</v>
      </c>
      <c r="BL343" s="53">
        <v>2</v>
      </c>
      <c r="BM343" s="53">
        <v>51</v>
      </c>
      <c r="BN343" s="53">
        <v>22.5</v>
      </c>
      <c r="BO343" s="53" t="s">
        <v>229</v>
      </c>
      <c r="BP343" s="53" t="s">
        <v>3799</v>
      </c>
      <c r="BQ343" s="53" t="s">
        <v>64</v>
      </c>
      <c r="BR343" s="53" t="s">
        <v>3765</v>
      </c>
      <c r="BT343" s="53">
        <v>0.17319999999999999</v>
      </c>
      <c r="BU343" s="53" t="s">
        <v>5856</v>
      </c>
      <c r="BV343" s="53" t="s">
        <v>173</v>
      </c>
      <c r="BW343" s="53" t="s">
        <v>231</v>
      </c>
      <c r="BX343" s="53" t="s">
        <v>175</v>
      </c>
      <c r="BY343" s="53" t="s">
        <v>588</v>
      </c>
      <c r="BZ343" s="53" t="s">
        <v>80</v>
      </c>
      <c r="CA343" s="53" t="s">
        <v>80</v>
      </c>
      <c r="CJ343" s="52" t="s">
        <v>5922</v>
      </c>
      <c r="CK343" s="52" t="s">
        <v>5921</v>
      </c>
    </row>
    <row r="344" spans="1:91" x14ac:dyDescent="0.25">
      <c r="A344" s="53">
        <v>393</v>
      </c>
      <c r="B344" s="53">
        <v>26700</v>
      </c>
      <c r="C344" s="53">
        <v>400</v>
      </c>
      <c r="D344" s="53" t="s">
        <v>5756</v>
      </c>
      <c r="E344" s="53" t="s">
        <v>5755</v>
      </c>
      <c r="F344" s="53" t="s">
        <v>5668</v>
      </c>
      <c r="G344" s="53" t="s">
        <v>5920</v>
      </c>
      <c r="H344" s="53" t="s">
        <v>5919</v>
      </c>
      <c r="I344" s="53">
        <v>100</v>
      </c>
      <c r="J344" s="53">
        <v>60</v>
      </c>
      <c r="K344" s="53">
        <v>1</v>
      </c>
      <c r="L344" s="53">
        <v>100</v>
      </c>
      <c r="M344" s="53">
        <v>60</v>
      </c>
      <c r="N344" s="53">
        <v>1</v>
      </c>
      <c r="Q344" s="53" t="s">
        <v>54</v>
      </c>
      <c r="R344" s="53" t="s">
        <v>5105</v>
      </c>
      <c r="S344" s="52" t="s">
        <v>5918</v>
      </c>
      <c r="T344" s="53" t="s">
        <v>5917</v>
      </c>
      <c r="U344" s="53" t="s">
        <v>5664</v>
      </c>
      <c r="V344" s="53" t="s">
        <v>5917</v>
      </c>
      <c r="W344" s="53" t="s">
        <v>5917</v>
      </c>
      <c r="X344" s="53" t="s">
        <v>54</v>
      </c>
      <c r="Y344" s="53" t="s">
        <v>5105</v>
      </c>
      <c r="Z344" s="53">
        <v>4620017603498</v>
      </c>
      <c r="AA344" s="53" t="s">
        <v>56</v>
      </c>
      <c r="AB344" s="53">
        <v>5.2</v>
      </c>
      <c r="AC344" s="53">
        <v>6.0000000000000001E-3</v>
      </c>
      <c r="AD344" s="53" t="s">
        <v>3776</v>
      </c>
      <c r="AE344" s="53" t="s">
        <v>3775</v>
      </c>
      <c r="AF344" s="53" t="s">
        <v>57</v>
      </c>
      <c r="AG344" s="53" t="s">
        <v>3774</v>
      </c>
      <c r="AH344" s="53" t="s">
        <v>58</v>
      </c>
      <c r="AI344" s="53" t="s">
        <v>3773</v>
      </c>
      <c r="AJ344" s="53" t="s">
        <v>5861</v>
      </c>
      <c r="AK344" s="53" t="s">
        <v>5861</v>
      </c>
      <c r="AN344" s="52" t="s">
        <v>5916</v>
      </c>
      <c r="AO344" s="52" t="s">
        <v>5915</v>
      </c>
      <c r="AP344" s="52" t="s">
        <v>5914</v>
      </c>
      <c r="AQ344" s="52" t="s">
        <v>5913</v>
      </c>
      <c r="AY344" s="53" t="s">
        <v>60</v>
      </c>
      <c r="AZ344" s="53" t="s">
        <v>3769</v>
      </c>
      <c r="BA344" s="53" t="s">
        <v>112</v>
      </c>
      <c r="BB344" s="53" t="s">
        <v>3853</v>
      </c>
      <c r="BC344" s="53" t="s">
        <v>62</v>
      </c>
      <c r="BD344" s="53" t="s">
        <v>3767</v>
      </c>
      <c r="BE344" s="53" t="s">
        <v>63</v>
      </c>
      <c r="BF344" s="53" t="s">
        <v>5719</v>
      </c>
      <c r="BG344" s="53" t="s">
        <v>5912</v>
      </c>
      <c r="BH344" s="53" t="s">
        <v>5911</v>
      </c>
      <c r="CJ344" s="52" t="s">
        <v>5910</v>
      </c>
      <c r="CK344" s="52" t="s">
        <v>5909</v>
      </c>
    </row>
    <row r="345" spans="1:91" x14ac:dyDescent="0.25">
      <c r="A345" s="53">
        <v>393</v>
      </c>
      <c r="B345" s="53">
        <v>89498</v>
      </c>
      <c r="C345" s="53">
        <v>300</v>
      </c>
      <c r="D345" s="53" t="s">
        <v>5833</v>
      </c>
      <c r="E345" s="53" t="s">
        <v>5832</v>
      </c>
      <c r="F345" s="53" t="s">
        <v>5668</v>
      </c>
      <c r="G345" s="53" t="s">
        <v>5908</v>
      </c>
      <c r="H345" s="53" t="s">
        <v>5907</v>
      </c>
      <c r="I345" s="53">
        <v>40</v>
      </c>
      <c r="J345" s="53">
        <v>133</v>
      </c>
      <c r="K345" s="53">
        <v>30</v>
      </c>
      <c r="L345" s="53">
        <v>40</v>
      </c>
      <c r="M345" s="53">
        <v>133</v>
      </c>
      <c r="N345" s="53">
        <v>30</v>
      </c>
      <c r="O345" s="53" t="s">
        <v>84</v>
      </c>
      <c r="P345" s="53" t="s">
        <v>3781</v>
      </c>
      <c r="Q345" s="53" t="s">
        <v>84</v>
      </c>
      <c r="R345" s="53" t="s">
        <v>3781</v>
      </c>
      <c r="S345" s="52" t="s">
        <v>5906</v>
      </c>
      <c r="T345" s="53" t="s">
        <v>5905</v>
      </c>
      <c r="U345" s="53" t="s">
        <v>5664</v>
      </c>
      <c r="V345" s="53" t="s">
        <v>5905</v>
      </c>
      <c r="W345" s="53" t="s">
        <v>5905</v>
      </c>
      <c r="X345" s="53" t="s">
        <v>136</v>
      </c>
      <c r="Y345" s="53" t="s">
        <v>3778</v>
      </c>
      <c r="Z345" s="53">
        <v>4620017603986</v>
      </c>
      <c r="AA345" s="53" t="s">
        <v>56</v>
      </c>
      <c r="AB345" s="53">
        <v>33</v>
      </c>
      <c r="AC345" s="53">
        <v>0.22520000000000001</v>
      </c>
      <c r="AD345" s="53" t="s">
        <v>3776</v>
      </c>
      <c r="AE345" s="53" t="s">
        <v>3775</v>
      </c>
      <c r="AF345" s="53" t="s">
        <v>57</v>
      </c>
      <c r="AG345" s="53" t="s">
        <v>3774</v>
      </c>
      <c r="AH345" s="53" t="s">
        <v>58</v>
      </c>
      <c r="AI345" s="53" t="s">
        <v>3773</v>
      </c>
      <c r="AJ345" s="53" t="s">
        <v>5861</v>
      </c>
      <c r="AK345" s="53" t="s">
        <v>5861</v>
      </c>
      <c r="AL345" s="53" t="s">
        <v>223</v>
      </c>
      <c r="AM345" s="53" t="s">
        <v>3766</v>
      </c>
      <c r="AN345" s="52" t="s">
        <v>5904</v>
      </c>
      <c r="AO345" s="52" t="s">
        <v>5903</v>
      </c>
      <c r="AY345" s="53" t="s">
        <v>60</v>
      </c>
      <c r="AZ345" s="53" t="s">
        <v>3769</v>
      </c>
      <c r="BA345" s="53" t="s">
        <v>90</v>
      </c>
      <c r="BB345" s="53" t="s">
        <v>3873</v>
      </c>
      <c r="BC345" s="53" t="s">
        <v>62</v>
      </c>
      <c r="BD345" s="53" t="s">
        <v>3767</v>
      </c>
      <c r="BE345" s="53" t="s">
        <v>223</v>
      </c>
      <c r="BF345" s="53" t="s">
        <v>3766</v>
      </c>
      <c r="BG345" s="53" t="s">
        <v>64</v>
      </c>
      <c r="BH345" s="53" t="s">
        <v>3765</v>
      </c>
      <c r="BZ345" s="53" t="s">
        <v>80</v>
      </c>
      <c r="CA345" s="53" t="s">
        <v>80</v>
      </c>
      <c r="CJ345" s="52" t="s">
        <v>5902</v>
      </c>
      <c r="CK345" s="52" t="s">
        <v>5901</v>
      </c>
    </row>
    <row r="346" spans="1:91" x14ac:dyDescent="0.25">
      <c r="A346" s="53">
        <v>393</v>
      </c>
      <c r="B346" s="53">
        <v>99300</v>
      </c>
      <c r="C346" s="53">
        <v>300</v>
      </c>
      <c r="D346" s="53" t="s">
        <v>5833</v>
      </c>
      <c r="E346" s="53" t="s">
        <v>5832</v>
      </c>
      <c r="F346" s="53" t="s">
        <v>5668</v>
      </c>
      <c r="G346" s="53" t="s">
        <v>5900</v>
      </c>
      <c r="H346" s="53" t="s">
        <v>5899</v>
      </c>
      <c r="I346" s="53">
        <v>40</v>
      </c>
      <c r="J346" s="53">
        <v>133</v>
      </c>
      <c r="K346" s="53">
        <v>30</v>
      </c>
      <c r="L346" s="53">
        <v>40</v>
      </c>
      <c r="M346" s="53">
        <v>133</v>
      </c>
      <c r="N346" s="53">
        <v>30</v>
      </c>
      <c r="O346" s="53" t="s">
        <v>84</v>
      </c>
      <c r="P346" s="53" t="s">
        <v>3781</v>
      </c>
      <c r="Q346" s="53" t="s">
        <v>84</v>
      </c>
      <c r="R346" s="53" t="s">
        <v>3781</v>
      </c>
      <c r="S346" s="52" t="s">
        <v>5898</v>
      </c>
      <c r="T346" s="53" t="s">
        <v>3747</v>
      </c>
      <c r="U346" s="53" t="s">
        <v>5664</v>
      </c>
      <c r="V346" s="53" t="s">
        <v>3747</v>
      </c>
      <c r="W346" s="53" t="s">
        <v>3747</v>
      </c>
      <c r="X346" s="53" t="s">
        <v>136</v>
      </c>
      <c r="Y346" s="53" t="s">
        <v>3778</v>
      </c>
      <c r="Z346" s="53">
        <v>4620017603993</v>
      </c>
      <c r="AA346" s="53" t="s">
        <v>56</v>
      </c>
      <c r="AB346" s="53">
        <v>33</v>
      </c>
      <c r="AC346" s="53">
        <v>0.22520000000000001</v>
      </c>
      <c r="AD346" s="53" t="s">
        <v>3776</v>
      </c>
      <c r="AE346" s="53" t="s">
        <v>3775</v>
      </c>
      <c r="AF346" s="53" t="s">
        <v>57</v>
      </c>
      <c r="AG346" s="53" t="s">
        <v>3774</v>
      </c>
      <c r="AH346" s="53" t="s">
        <v>58</v>
      </c>
      <c r="AI346" s="53" t="s">
        <v>3773</v>
      </c>
      <c r="AJ346" s="53" t="s">
        <v>5861</v>
      </c>
      <c r="AK346" s="53" t="s">
        <v>5861</v>
      </c>
      <c r="AL346" s="53" t="s">
        <v>223</v>
      </c>
      <c r="AM346" s="53" t="s">
        <v>3766</v>
      </c>
      <c r="AN346" s="52" t="s">
        <v>5897</v>
      </c>
      <c r="AO346" s="52" t="s">
        <v>5896</v>
      </c>
      <c r="AY346" s="53" t="s">
        <v>60</v>
      </c>
      <c r="AZ346" s="53" t="s">
        <v>3769</v>
      </c>
      <c r="BA346" s="53" t="s">
        <v>90</v>
      </c>
      <c r="BB346" s="53" t="s">
        <v>3873</v>
      </c>
      <c r="BC346" s="53" t="s">
        <v>62</v>
      </c>
      <c r="BD346" s="53" t="s">
        <v>3767</v>
      </c>
      <c r="BE346" s="53" t="s">
        <v>223</v>
      </c>
      <c r="BF346" s="53" t="s">
        <v>3766</v>
      </c>
      <c r="BG346" s="53" t="s">
        <v>64</v>
      </c>
      <c r="BH346" s="53" t="s">
        <v>3765</v>
      </c>
      <c r="BZ346" s="53" t="s">
        <v>80</v>
      </c>
      <c r="CA346" s="53" t="s">
        <v>80</v>
      </c>
      <c r="CJ346" s="52" t="s">
        <v>5895</v>
      </c>
      <c r="CK346" s="52" t="s">
        <v>5894</v>
      </c>
    </row>
    <row r="347" spans="1:91" x14ac:dyDescent="0.25">
      <c r="A347" s="53">
        <v>393</v>
      </c>
      <c r="B347" s="53">
        <v>140592</v>
      </c>
      <c r="C347" s="53">
        <v>500</v>
      </c>
      <c r="D347" s="53" t="s">
        <v>5685</v>
      </c>
      <c r="E347" s="53" t="s">
        <v>4569</v>
      </c>
      <c r="F347" s="53" t="s">
        <v>5668</v>
      </c>
      <c r="G347" s="53" t="s">
        <v>5877</v>
      </c>
      <c r="H347" s="53" t="s">
        <v>5876</v>
      </c>
      <c r="I347" s="53">
        <v>100</v>
      </c>
      <c r="J347" s="53">
        <v>46</v>
      </c>
      <c r="K347" s="53">
        <v>51</v>
      </c>
      <c r="L347" s="53">
        <v>99</v>
      </c>
      <c r="M347" s="53">
        <v>44</v>
      </c>
      <c r="N347" s="53">
        <v>49.5</v>
      </c>
      <c r="O347" s="53" t="s">
        <v>84</v>
      </c>
      <c r="P347" s="53" t="s">
        <v>3781</v>
      </c>
      <c r="Q347" s="53" t="s">
        <v>84</v>
      </c>
      <c r="R347" s="53" t="s">
        <v>3781</v>
      </c>
      <c r="S347" s="52" t="s">
        <v>5893</v>
      </c>
      <c r="T347" s="53" t="s">
        <v>5892</v>
      </c>
      <c r="U347" s="53" t="s">
        <v>5664</v>
      </c>
      <c r="V347" s="53" t="s">
        <v>5892</v>
      </c>
      <c r="W347" s="53" t="s">
        <v>5892</v>
      </c>
      <c r="X347" s="53" t="s">
        <v>165</v>
      </c>
      <c r="Y347" s="53" t="s">
        <v>3802</v>
      </c>
      <c r="Z347" s="53">
        <v>4620017604020</v>
      </c>
      <c r="AA347" s="53" t="s">
        <v>56</v>
      </c>
      <c r="AB347" s="53">
        <v>42.5</v>
      </c>
      <c r="AC347" s="53">
        <v>0.2888</v>
      </c>
      <c r="AD347" s="53" t="s">
        <v>3776</v>
      </c>
      <c r="AE347" s="53" t="s">
        <v>3775</v>
      </c>
      <c r="AF347" s="53" t="s">
        <v>57</v>
      </c>
      <c r="AG347" s="53" t="s">
        <v>3774</v>
      </c>
      <c r="AH347" s="53" t="s">
        <v>58</v>
      </c>
      <c r="AI347" s="53" t="s">
        <v>3773</v>
      </c>
      <c r="AJ347" s="53" t="s">
        <v>5861</v>
      </c>
      <c r="AK347" s="53" t="s">
        <v>5861</v>
      </c>
      <c r="AL347" s="53" t="s">
        <v>223</v>
      </c>
      <c r="AM347" s="53" t="s">
        <v>3766</v>
      </c>
      <c r="AN347" s="52" t="s">
        <v>5891</v>
      </c>
      <c r="AO347" s="52" t="s">
        <v>5890</v>
      </c>
      <c r="AP347" s="52" t="s">
        <v>5889</v>
      </c>
      <c r="AQ347" s="52" t="s">
        <v>5888</v>
      </c>
      <c r="AR347" s="52" t="s">
        <v>5887</v>
      </c>
      <c r="AS347" s="52" t="s">
        <v>5886</v>
      </c>
      <c r="AY347" s="53" t="s">
        <v>60</v>
      </c>
      <c r="AZ347" s="53" t="s">
        <v>3769</v>
      </c>
      <c r="BA347" s="53" t="s">
        <v>61</v>
      </c>
      <c r="BB347" s="53" t="s">
        <v>3800</v>
      </c>
      <c r="BC347" s="53" t="s">
        <v>62</v>
      </c>
      <c r="BD347" s="53" t="s">
        <v>3767</v>
      </c>
      <c r="BE347" s="53" t="s">
        <v>223</v>
      </c>
      <c r="BF347" s="53" t="s">
        <v>3766</v>
      </c>
      <c r="BG347" s="53" t="s">
        <v>64</v>
      </c>
      <c r="BH347" s="53" t="s">
        <v>3765</v>
      </c>
      <c r="BI347" s="53" t="s">
        <v>5700</v>
      </c>
      <c r="BJ347" s="53" t="s">
        <v>5700</v>
      </c>
      <c r="BK347" s="53">
        <v>100</v>
      </c>
      <c r="BL347" s="53">
        <v>2</v>
      </c>
      <c r="BM347" s="53">
        <v>51</v>
      </c>
      <c r="BN347" s="53">
        <v>18.7</v>
      </c>
      <c r="BO347" s="53" t="s">
        <v>229</v>
      </c>
      <c r="BP347" s="53" t="s">
        <v>3799</v>
      </c>
      <c r="BQ347" s="53" t="s">
        <v>64</v>
      </c>
      <c r="BR347" s="53" t="s">
        <v>3765</v>
      </c>
      <c r="BT347" s="53">
        <v>9.0800000000000006E-2</v>
      </c>
      <c r="BU347" s="53" t="s">
        <v>5699</v>
      </c>
      <c r="BV347" s="53" t="s">
        <v>173</v>
      </c>
      <c r="BW347" s="53" t="s">
        <v>231</v>
      </c>
      <c r="BX347" s="53" t="s">
        <v>175</v>
      </c>
      <c r="BY347" s="53" t="s">
        <v>588</v>
      </c>
      <c r="BZ347" s="53" t="s">
        <v>80</v>
      </c>
      <c r="CA347" s="53" t="s">
        <v>80</v>
      </c>
      <c r="CJ347" s="52" t="s">
        <v>5885</v>
      </c>
      <c r="CK347" s="52" t="s">
        <v>5884</v>
      </c>
    </row>
    <row r="348" spans="1:91" x14ac:dyDescent="0.25">
      <c r="A348" s="53">
        <v>393</v>
      </c>
      <c r="B348" s="53">
        <v>150700</v>
      </c>
      <c r="C348" s="53">
        <v>500</v>
      </c>
      <c r="D348" s="53" t="s">
        <v>5685</v>
      </c>
      <c r="E348" s="53" t="s">
        <v>4569</v>
      </c>
      <c r="F348" s="53" t="s">
        <v>5668</v>
      </c>
      <c r="G348" s="53" t="s">
        <v>5864</v>
      </c>
      <c r="H348" s="53" t="s">
        <v>5863</v>
      </c>
      <c r="I348" s="53">
        <v>100</v>
      </c>
      <c r="J348" s="53">
        <v>46</v>
      </c>
      <c r="K348" s="53">
        <v>51</v>
      </c>
      <c r="L348" s="53">
        <v>99</v>
      </c>
      <c r="M348" s="53">
        <v>44</v>
      </c>
      <c r="N348" s="53">
        <v>49.5</v>
      </c>
      <c r="O348" s="53" t="s">
        <v>84</v>
      </c>
      <c r="P348" s="53" t="s">
        <v>3781</v>
      </c>
      <c r="Q348" s="53" t="s">
        <v>84</v>
      </c>
      <c r="R348" s="53" t="s">
        <v>3781</v>
      </c>
      <c r="S348" s="52" t="s">
        <v>5883</v>
      </c>
      <c r="T348" s="53" t="s">
        <v>3748</v>
      </c>
      <c r="U348" s="53" t="s">
        <v>5664</v>
      </c>
      <c r="V348" s="53" t="s">
        <v>3748</v>
      </c>
      <c r="W348" s="53" t="s">
        <v>3748</v>
      </c>
      <c r="X348" s="53" t="s">
        <v>165</v>
      </c>
      <c r="Y348" s="53" t="s">
        <v>3802</v>
      </c>
      <c r="Z348" s="53">
        <v>4620017604037</v>
      </c>
      <c r="AA348" s="53" t="s">
        <v>56</v>
      </c>
      <c r="AB348" s="53">
        <v>43</v>
      </c>
      <c r="AC348" s="53">
        <v>0.2888</v>
      </c>
      <c r="AD348" s="53" t="s">
        <v>3776</v>
      </c>
      <c r="AE348" s="53" t="s">
        <v>3775</v>
      </c>
      <c r="AF348" s="53" t="s">
        <v>57</v>
      </c>
      <c r="AG348" s="53" t="s">
        <v>3774</v>
      </c>
      <c r="AH348" s="53" t="s">
        <v>58</v>
      </c>
      <c r="AI348" s="53" t="s">
        <v>3773</v>
      </c>
      <c r="AJ348" s="53" t="s">
        <v>5861</v>
      </c>
      <c r="AK348" s="53" t="s">
        <v>5861</v>
      </c>
      <c r="AL348" s="53" t="s">
        <v>223</v>
      </c>
      <c r="AM348" s="53" t="s">
        <v>3766</v>
      </c>
      <c r="AN348" s="52" t="s">
        <v>5882</v>
      </c>
      <c r="AO348" s="52" t="s">
        <v>5881</v>
      </c>
      <c r="AP348" s="52" t="s">
        <v>5880</v>
      </c>
      <c r="AY348" s="53" t="s">
        <v>60</v>
      </c>
      <c r="AZ348" s="53" t="s">
        <v>3769</v>
      </c>
      <c r="BA348" s="53" t="s">
        <v>61</v>
      </c>
      <c r="BB348" s="53" t="s">
        <v>3800</v>
      </c>
      <c r="BC348" s="53" t="s">
        <v>62</v>
      </c>
      <c r="BD348" s="53" t="s">
        <v>3767</v>
      </c>
      <c r="BE348" s="53" t="s">
        <v>223</v>
      </c>
      <c r="BF348" s="53" t="s">
        <v>3766</v>
      </c>
      <c r="BG348" s="53" t="s">
        <v>64</v>
      </c>
      <c r="BH348" s="53" t="s">
        <v>3765</v>
      </c>
      <c r="BI348" s="53" t="s">
        <v>5700</v>
      </c>
      <c r="BJ348" s="53" t="s">
        <v>5700</v>
      </c>
      <c r="BK348" s="53">
        <v>100</v>
      </c>
      <c r="BL348" s="53">
        <v>2</v>
      </c>
      <c r="BM348" s="53">
        <v>51</v>
      </c>
      <c r="BN348" s="53">
        <v>18.7</v>
      </c>
      <c r="BO348" s="53" t="s">
        <v>229</v>
      </c>
      <c r="BP348" s="53" t="s">
        <v>3799</v>
      </c>
      <c r="BQ348" s="53" t="s">
        <v>64</v>
      </c>
      <c r="BR348" s="53" t="s">
        <v>3765</v>
      </c>
      <c r="BT348" s="53">
        <v>9.0800000000000006E-2</v>
      </c>
      <c r="BU348" s="53" t="s">
        <v>5699</v>
      </c>
      <c r="BV348" s="53" t="s">
        <v>173</v>
      </c>
      <c r="BW348" s="53" t="s">
        <v>231</v>
      </c>
      <c r="BX348" s="53" t="s">
        <v>175</v>
      </c>
      <c r="BY348" s="53" t="s">
        <v>588</v>
      </c>
      <c r="BZ348" s="53" t="s">
        <v>80</v>
      </c>
      <c r="CA348" s="53" t="s">
        <v>80</v>
      </c>
      <c r="CJ348" s="52" t="s">
        <v>5879</v>
      </c>
      <c r="CK348" s="52" t="s">
        <v>5878</v>
      </c>
    </row>
    <row r="349" spans="1:91" ht="105" x14ac:dyDescent="0.25">
      <c r="A349" s="53">
        <v>393</v>
      </c>
      <c r="B349" s="53">
        <v>148879</v>
      </c>
      <c r="C349" s="53">
        <v>500</v>
      </c>
      <c r="D349" s="53" t="s">
        <v>5670</v>
      </c>
      <c r="E349" s="53" t="s">
        <v>5669</v>
      </c>
      <c r="F349" s="53" t="s">
        <v>5668</v>
      </c>
      <c r="G349" s="53" t="s">
        <v>5877</v>
      </c>
      <c r="H349" s="53" t="s">
        <v>5876</v>
      </c>
      <c r="I349" s="53">
        <v>120</v>
      </c>
      <c r="J349" s="53">
        <v>46</v>
      </c>
      <c r="K349" s="53">
        <v>51</v>
      </c>
      <c r="L349" s="53">
        <v>119</v>
      </c>
      <c r="M349" s="53">
        <v>44</v>
      </c>
      <c r="N349" s="53">
        <v>49.5</v>
      </c>
      <c r="O349" s="53" t="s">
        <v>84</v>
      </c>
      <c r="P349" s="53" t="s">
        <v>3781</v>
      </c>
      <c r="Q349" s="53" t="s">
        <v>84</v>
      </c>
      <c r="R349" s="53" t="s">
        <v>3781</v>
      </c>
      <c r="S349" s="52" t="s">
        <v>5875</v>
      </c>
      <c r="T349" s="53" t="s">
        <v>5874</v>
      </c>
      <c r="U349" s="53" t="s">
        <v>5664</v>
      </c>
      <c r="V349" s="53" t="s">
        <v>5874</v>
      </c>
      <c r="W349" s="53" t="s">
        <v>5874</v>
      </c>
      <c r="X349" s="53" t="s">
        <v>165</v>
      </c>
      <c r="Y349" s="53" t="s">
        <v>3802</v>
      </c>
      <c r="Z349" s="53">
        <v>4620017604044</v>
      </c>
      <c r="AA349" s="53" t="s">
        <v>56</v>
      </c>
      <c r="AB349" s="53">
        <v>48</v>
      </c>
      <c r="AC349" s="53">
        <v>0.34379999999999999</v>
      </c>
      <c r="AD349" s="53" t="s">
        <v>3776</v>
      </c>
      <c r="AE349" s="53" t="s">
        <v>3775</v>
      </c>
      <c r="AF349" s="53" t="s">
        <v>57</v>
      </c>
      <c r="AG349" s="53" t="s">
        <v>3774</v>
      </c>
      <c r="AH349" s="53" t="s">
        <v>58</v>
      </c>
      <c r="AI349" s="53" t="s">
        <v>3773</v>
      </c>
      <c r="AJ349" s="53" t="s">
        <v>5861</v>
      </c>
      <c r="AK349" s="53" t="s">
        <v>5861</v>
      </c>
      <c r="AL349" s="53" t="s">
        <v>223</v>
      </c>
      <c r="AM349" s="53" t="s">
        <v>3766</v>
      </c>
      <c r="AN349" s="52" t="s">
        <v>5873</v>
      </c>
      <c r="AO349" s="52" t="s">
        <v>5872</v>
      </c>
      <c r="AP349" s="52" t="s">
        <v>5871</v>
      </c>
      <c r="AQ349" s="52" t="s">
        <v>5870</v>
      </c>
      <c r="AR349" s="52" t="s">
        <v>5869</v>
      </c>
      <c r="AS349" s="52" t="s">
        <v>5868</v>
      </c>
      <c r="AT349" s="52" t="s">
        <v>5867</v>
      </c>
      <c r="AY349" s="53" t="s">
        <v>60</v>
      </c>
      <c r="AZ349" s="53" t="s">
        <v>3769</v>
      </c>
      <c r="BA349" s="53" t="s">
        <v>61</v>
      </c>
      <c r="BB349" s="53" t="s">
        <v>3800</v>
      </c>
      <c r="BC349" s="53" t="s">
        <v>62</v>
      </c>
      <c r="BD349" s="53" t="s">
        <v>3767</v>
      </c>
      <c r="BE349" s="53" t="s">
        <v>223</v>
      </c>
      <c r="BF349" s="53" t="s">
        <v>3766</v>
      </c>
      <c r="BG349" s="53" t="s">
        <v>64</v>
      </c>
      <c r="BH349" s="53" t="s">
        <v>3765</v>
      </c>
      <c r="BI349" s="53" t="s">
        <v>5857</v>
      </c>
      <c r="BJ349" s="53" t="s">
        <v>5857</v>
      </c>
      <c r="BK349" s="53">
        <v>120</v>
      </c>
      <c r="BL349" s="53">
        <v>2</v>
      </c>
      <c r="BM349" s="53">
        <v>51</v>
      </c>
      <c r="BN349" s="53">
        <v>22.5</v>
      </c>
      <c r="BO349" s="53" t="s">
        <v>229</v>
      </c>
      <c r="BP349" s="53" t="s">
        <v>3799</v>
      </c>
      <c r="BQ349" s="53" t="s">
        <v>64</v>
      </c>
      <c r="BR349" s="53" t="s">
        <v>3765</v>
      </c>
      <c r="BT349" s="53">
        <v>0.17319999999999999</v>
      </c>
      <c r="BU349" s="53" t="s">
        <v>5856</v>
      </c>
      <c r="BV349" s="53" t="s">
        <v>173</v>
      </c>
      <c r="BW349" s="53" t="s">
        <v>231</v>
      </c>
      <c r="BX349" s="53" t="s">
        <v>175</v>
      </c>
      <c r="BY349" s="53" t="s">
        <v>588</v>
      </c>
      <c r="BZ349" s="53" t="s">
        <v>80</v>
      </c>
      <c r="CA349" s="53" t="s">
        <v>80</v>
      </c>
      <c r="CJ349" s="52" t="s">
        <v>5866</v>
      </c>
      <c r="CK349" s="52" t="s">
        <v>5865</v>
      </c>
    </row>
    <row r="350" spans="1:91" x14ac:dyDescent="0.25">
      <c r="A350" s="53">
        <v>393</v>
      </c>
      <c r="B350" s="53">
        <v>156100</v>
      </c>
      <c r="C350" s="53">
        <v>500</v>
      </c>
      <c r="D350" s="53" t="s">
        <v>5670</v>
      </c>
      <c r="E350" s="53" t="s">
        <v>5669</v>
      </c>
      <c r="F350" s="53" t="s">
        <v>5668</v>
      </c>
      <c r="G350" s="53" t="s">
        <v>5864</v>
      </c>
      <c r="H350" s="53" t="s">
        <v>5863</v>
      </c>
      <c r="I350" s="53">
        <v>120</v>
      </c>
      <c r="J350" s="53">
        <v>46</v>
      </c>
      <c r="K350" s="53">
        <v>51</v>
      </c>
      <c r="L350" s="53">
        <v>119</v>
      </c>
      <c r="M350" s="53">
        <v>44</v>
      </c>
      <c r="N350" s="53">
        <v>49.5</v>
      </c>
      <c r="O350" s="53" t="s">
        <v>84</v>
      </c>
      <c r="P350" s="53" t="s">
        <v>3781</v>
      </c>
      <c r="Q350" s="53" t="s">
        <v>84</v>
      </c>
      <c r="R350" s="53" t="s">
        <v>3781</v>
      </c>
      <c r="S350" s="52" t="s">
        <v>5862</v>
      </c>
      <c r="T350" s="53" t="s">
        <v>3749</v>
      </c>
      <c r="U350" s="53" t="s">
        <v>5664</v>
      </c>
      <c r="V350" s="53" t="s">
        <v>3749</v>
      </c>
      <c r="W350" s="53" t="s">
        <v>3749</v>
      </c>
      <c r="X350" s="53" t="s">
        <v>165</v>
      </c>
      <c r="Y350" s="53" t="s">
        <v>3802</v>
      </c>
      <c r="Z350" s="53">
        <v>4620017604051</v>
      </c>
      <c r="AA350" s="53" t="s">
        <v>56</v>
      </c>
      <c r="AB350" s="53">
        <v>48.6</v>
      </c>
      <c r="AC350" s="53">
        <v>0.34379999999999999</v>
      </c>
      <c r="AD350" s="53" t="s">
        <v>3776</v>
      </c>
      <c r="AE350" s="53" t="s">
        <v>3775</v>
      </c>
      <c r="AF350" s="53" t="s">
        <v>57</v>
      </c>
      <c r="AG350" s="53" t="s">
        <v>3774</v>
      </c>
      <c r="AH350" s="53" t="s">
        <v>58</v>
      </c>
      <c r="AI350" s="53" t="s">
        <v>3773</v>
      </c>
      <c r="AJ350" s="53" t="s">
        <v>5861</v>
      </c>
      <c r="AK350" s="53" t="s">
        <v>5861</v>
      </c>
      <c r="AL350" s="53" t="s">
        <v>223</v>
      </c>
      <c r="AM350" s="53" t="s">
        <v>3766</v>
      </c>
      <c r="AN350" s="52" t="s">
        <v>5860</v>
      </c>
      <c r="AO350" s="52" t="s">
        <v>5859</v>
      </c>
      <c r="AP350" s="52" t="s">
        <v>5858</v>
      </c>
      <c r="AY350" s="53" t="s">
        <v>60</v>
      </c>
      <c r="AZ350" s="53" t="s">
        <v>3769</v>
      </c>
      <c r="BA350" s="53" t="s">
        <v>61</v>
      </c>
      <c r="BB350" s="53" t="s">
        <v>3800</v>
      </c>
      <c r="BC350" s="53" t="s">
        <v>62</v>
      </c>
      <c r="BD350" s="53" t="s">
        <v>3767</v>
      </c>
      <c r="BE350" s="53" t="s">
        <v>223</v>
      </c>
      <c r="BF350" s="53" t="s">
        <v>3766</v>
      </c>
      <c r="BG350" s="53" t="s">
        <v>64</v>
      </c>
      <c r="BH350" s="53" t="s">
        <v>3765</v>
      </c>
      <c r="BI350" s="53" t="s">
        <v>5857</v>
      </c>
      <c r="BJ350" s="53" t="s">
        <v>5857</v>
      </c>
      <c r="BK350" s="53">
        <v>120</v>
      </c>
      <c r="BL350" s="53">
        <v>2</v>
      </c>
      <c r="BM350" s="53">
        <v>51</v>
      </c>
      <c r="BN350" s="53">
        <v>22.5</v>
      </c>
      <c r="BO350" s="53" t="s">
        <v>229</v>
      </c>
      <c r="BP350" s="53" t="s">
        <v>3799</v>
      </c>
      <c r="BQ350" s="53" t="s">
        <v>64</v>
      </c>
      <c r="BR350" s="53" t="s">
        <v>3765</v>
      </c>
      <c r="BT350" s="53">
        <v>0.17319999999999999</v>
      </c>
      <c r="BU350" s="53" t="s">
        <v>5856</v>
      </c>
      <c r="BV350" s="53" t="s">
        <v>173</v>
      </c>
      <c r="BW350" s="53" t="s">
        <v>231</v>
      </c>
      <c r="BX350" s="53" t="s">
        <v>175</v>
      </c>
      <c r="BY350" s="53" t="s">
        <v>588</v>
      </c>
      <c r="BZ350" s="53" t="s">
        <v>80</v>
      </c>
      <c r="CA350" s="53" t="s">
        <v>80</v>
      </c>
      <c r="CJ350" s="52" t="s">
        <v>5855</v>
      </c>
      <c r="CK350" s="52" t="s">
        <v>5854</v>
      </c>
    </row>
    <row r="351" spans="1:91" ht="120" x14ac:dyDescent="0.25">
      <c r="A351" s="53">
        <v>394</v>
      </c>
      <c r="B351" s="53">
        <v>151734</v>
      </c>
      <c r="C351" s="53">
        <v>500</v>
      </c>
      <c r="D351" s="53" t="s">
        <v>5685</v>
      </c>
      <c r="E351" s="53" t="s">
        <v>4569</v>
      </c>
      <c r="F351" s="53" t="s">
        <v>5668</v>
      </c>
      <c r="G351" s="53" t="s">
        <v>5841</v>
      </c>
      <c r="H351" s="53" t="s">
        <v>5840</v>
      </c>
      <c r="I351" s="53">
        <v>100</v>
      </c>
      <c r="J351" s="53">
        <v>57</v>
      </c>
      <c r="K351" s="53">
        <v>52</v>
      </c>
      <c r="L351" s="53">
        <v>99</v>
      </c>
      <c r="M351" s="53">
        <v>55</v>
      </c>
      <c r="N351" s="53">
        <v>49.5</v>
      </c>
      <c r="O351" s="53" t="s">
        <v>84</v>
      </c>
      <c r="P351" s="53" t="s">
        <v>3781</v>
      </c>
      <c r="Q351" s="53" t="s">
        <v>72</v>
      </c>
      <c r="R351" s="53" t="s">
        <v>73</v>
      </c>
      <c r="S351" s="52" t="s">
        <v>5853</v>
      </c>
      <c r="T351" s="53" t="s">
        <v>5852</v>
      </c>
      <c r="U351" s="53" t="s">
        <v>5664</v>
      </c>
      <c r="V351" s="53" t="s">
        <v>5852</v>
      </c>
      <c r="W351" s="53" t="s">
        <v>5852</v>
      </c>
      <c r="X351" s="53" t="s">
        <v>165</v>
      </c>
      <c r="Y351" s="53" t="s">
        <v>3802</v>
      </c>
      <c r="Z351" s="53">
        <v>4620017601876</v>
      </c>
      <c r="AA351" s="53" t="s">
        <v>56</v>
      </c>
      <c r="AB351" s="53">
        <v>43.4</v>
      </c>
      <c r="AC351" s="53">
        <v>0.34889999999999999</v>
      </c>
      <c r="AD351" s="53" t="s">
        <v>3776</v>
      </c>
      <c r="AE351" s="53" t="s">
        <v>3775</v>
      </c>
      <c r="AF351" s="53" t="s">
        <v>57</v>
      </c>
      <c r="AG351" s="53" t="s">
        <v>3774</v>
      </c>
      <c r="AH351" s="53" t="s">
        <v>58</v>
      </c>
      <c r="AI351" s="53" t="s">
        <v>3773</v>
      </c>
      <c r="AJ351" s="53" t="s">
        <v>5829</v>
      </c>
      <c r="AK351" s="53" t="s">
        <v>5829</v>
      </c>
      <c r="AL351" s="53" t="s">
        <v>76</v>
      </c>
      <c r="AM351" s="53" t="s">
        <v>5209</v>
      </c>
      <c r="AN351" s="52" t="s">
        <v>5851</v>
      </c>
      <c r="AO351" s="52" t="s">
        <v>5850</v>
      </c>
      <c r="AP351" s="52" t="s">
        <v>5849</v>
      </c>
      <c r="AQ351" s="52" t="s">
        <v>5848</v>
      </c>
      <c r="AR351" s="52" t="s">
        <v>5847</v>
      </c>
      <c r="AS351" s="52" t="s">
        <v>5846</v>
      </c>
      <c r="AT351" s="52" t="s">
        <v>5845</v>
      </c>
      <c r="AU351" s="52" t="s">
        <v>5844</v>
      </c>
      <c r="AY351" s="53" t="s">
        <v>60</v>
      </c>
      <c r="AZ351" s="53" t="s">
        <v>3769</v>
      </c>
      <c r="BA351" s="53" t="s">
        <v>61</v>
      </c>
      <c r="BB351" s="53" t="s">
        <v>3800</v>
      </c>
      <c r="BC351" s="53" t="s">
        <v>62</v>
      </c>
      <c r="BD351" s="53" t="s">
        <v>3767</v>
      </c>
      <c r="BE351" s="53" t="s">
        <v>456</v>
      </c>
      <c r="BF351" s="53" t="s">
        <v>3872</v>
      </c>
      <c r="BG351" s="53" t="s">
        <v>64</v>
      </c>
      <c r="BH351" s="53" t="s">
        <v>3765</v>
      </c>
      <c r="BI351" s="53" t="s">
        <v>5674</v>
      </c>
      <c r="BJ351" s="53" t="s">
        <v>5674</v>
      </c>
      <c r="BK351" s="53">
        <v>100</v>
      </c>
      <c r="BL351" s="53">
        <v>2</v>
      </c>
      <c r="BM351" s="53">
        <v>52</v>
      </c>
      <c r="BN351" s="53">
        <v>18.2</v>
      </c>
      <c r="BO351" s="53" t="s">
        <v>229</v>
      </c>
      <c r="BP351" s="53" t="s">
        <v>3799</v>
      </c>
      <c r="BQ351" s="53" t="s">
        <v>64</v>
      </c>
      <c r="BR351" s="53" t="s">
        <v>3765</v>
      </c>
      <c r="BT351" s="53">
        <v>0.1198</v>
      </c>
      <c r="BU351" s="53" t="s">
        <v>5673</v>
      </c>
      <c r="BV351" s="53" t="s">
        <v>173</v>
      </c>
      <c r="BW351" s="53" t="s">
        <v>231</v>
      </c>
      <c r="BX351" s="53" t="s">
        <v>231</v>
      </c>
      <c r="BY351" s="53" t="s">
        <v>588</v>
      </c>
      <c r="BZ351" s="53" t="s">
        <v>5824</v>
      </c>
      <c r="CA351" s="53" t="s">
        <v>770</v>
      </c>
      <c r="CJ351" s="52" t="s">
        <v>5843</v>
      </c>
      <c r="CK351" s="52" t="s">
        <v>5842</v>
      </c>
      <c r="CM351" s="53" t="s">
        <v>3869</v>
      </c>
    </row>
    <row r="352" spans="1:91" ht="30" x14ac:dyDescent="0.25">
      <c r="A352" s="53">
        <v>394</v>
      </c>
      <c r="B352" s="53">
        <v>161820</v>
      </c>
      <c r="C352" s="53">
        <v>500</v>
      </c>
      <c r="D352" s="53" t="s">
        <v>5670</v>
      </c>
      <c r="E352" s="53" t="s">
        <v>5669</v>
      </c>
      <c r="F352" s="53" t="s">
        <v>5668</v>
      </c>
      <c r="G352" s="53" t="s">
        <v>5841</v>
      </c>
      <c r="H352" s="53" t="s">
        <v>5840</v>
      </c>
      <c r="I352" s="53">
        <v>120</v>
      </c>
      <c r="J352" s="53">
        <v>57</v>
      </c>
      <c r="K352" s="53">
        <v>52</v>
      </c>
      <c r="L352" s="53">
        <v>119</v>
      </c>
      <c r="M352" s="53">
        <v>55</v>
      </c>
      <c r="N352" s="53">
        <v>49.5</v>
      </c>
      <c r="O352" s="53" t="s">
        <v>84</v>
      </c>
      <c r="P352" s="53" t="s">
        <v>3781</v>
      </c>
      <c r="Q352" s="53" t="s">
        <v>72</v>
      </c>
      <c r="R352" s="53" t="s">
        <v>73</v>
      </c>
      <c r="S352" s="52" t="s">
        <v>5839</v>
      </c>
      <c r="T352" s="53" t="s">
        <v>5838</v>
      </c>
      <c r="U352" s="53" t="s">
        <v>5664</v>
      </c>
      <c r="V352" s="53" t="s">
        <v>5838</v>
      </c>
      <c r="W352" s="53" t="s">
        <v>5838</v>
      </c>
      <c r="X352" s="53" t="s">
        <v>165</v>
      </c>
      <c r="Y352" s="53" t="s">
        <v>3802</v>
      </c>
      <c r="Z352" s="53">
        <v>4620017601883</v>
      </c>
      <c r="AA352" s="53" t="s">
        <v>56</v>
      </c>
      <c r="AB352" s="53">
        <v>52.4</v>
      </c>
      <c r="AC352" s="53">
        <v>0.40920000000000001</v>
      </c>
      <c r="AD352" s="53" t="s">
        <v>3776</v>
      </c>
      <c r="AE352" s="53" t="s">
        <v>3775</v>
      </c>
      <c r="AF352" s="53" t="s">
        <v>57</v>
      </c>
      <c r="AG352" s="53" t="s">
        <v>3774</v>
      </c>
      <c r="AH352" s="53" t="s">
        <v>58</v>
      </c>
      <c r="AI352" s="53" t="s">
        <v>3773</v>
      </c>
      <c r="AJ352" s="53" t="s">
        <v>5829</v>
      </c>
      <c r="AK352" s="53" t="s">
        <v>5829</v>
      </c>
      <c r="AL352" s="53" t="s">
        <v>76</v>
      </c>
      <c r="AM352" s="53" t="s">
        <v>5209</v>
      </c>
      <c r="AN352" s="52" t="s">
        <v>5837</v>
      </c>
      <c r="AO352" s="52" t="s">
        <v>5836</v>
      </c>
      <c r="AY352" s="53" t="s">
        <v>60</v>
      </c>
      <c r="AZ352" s="53" t="s">
        <v>3769</v>
      </c>
      <c r="BA352" s="53" t="s">
        <v>61</v>
      </c>
      <c r="BB352" s="53" t="s">
        <v>3800</v>
      </c>
      <c r="BC352" s="53" t="s">
        <v>62</v>
      </c>
      <c r="BD352" s="53" t="s">
        <v>3767</v>
      </c>
      <c r="BE352" s="53" t="s">
        <v>456</v>
      </c>
      <c r="BF352" s="53" t="s">
        <v>3872</v>
      </c>
      <c r="BG352" s="53" t="s">
        <v>64</v>
      </c>
      <c r="BH352" s="53" t="s">
        <v>3765</v>
      </c>
      <c r="BI352" s="53" t="s">
        <v>5653</v>
      </c>
      <c r="BJ352" s="53" t="s">
        <v>5653</v>
      </c>
      <c r="BK352" s="53">
        <v>120</v>
      </c>
      <c r="BL352" s="53">
        <v>2</v>
      </c>
      <c r="BM352" s="53">
        <v>52</v>
      </c>
      <c r="BN352" s="53">
        <v>22.5</v>
      </c>
      <c r="BO352" s="53" t="s">
        <v>229</v>
      </c>
      <c r="BP352" s="53" t="s">
        <v>3799</v>
      </c>
      <c r="BQ352" s="53" t="s">
        <v>64</v>
      </c>
      <c r="BR352" s="53" t="s">
        <v>3765</v>
      </c>
      <c r="BT352" s="53">
        <v>0.14219999999999999</v>
      </c>
      <c r="BU352" s="53" t="s">
        <v>5652</v>
      </c>
      <c r="BV352" s="53" t="s">
        <v>173</v>
      </c>
      <c r="BW352" s="53" t="s">
        <v>231</v>
      </c>
      <c r="BX352" s="53" t="s">
        <v>231</v>
      </c>
      <c r="BY352" s="53" t="s">
        <v>588</v>
      </c>
      <c r="BZ352" s="53" t="s">
        <v>5824</v>
      </c>
      <c r="CA352" s="53" t="s">
        <v>770</v>
      </c>
      <c r="CJ352" s="52" t="s">
        <v>5835</v>
      </c>
      <c r="CK352" s="52" t="s">
        <v>5834</v>
      </c>
    </row>
    <row r="353" spans="1:89" ht="30" x14ac:dyDescent="0.25">
      <c r="A353" s="53">
        <v>394</v>
      </c>
      <c r="B353" s="53">
        <v>55521</v>
      </c>
      <c r="C353" s="53">
        <v>300</v>
      </c>
      <c r="D353" s="53" t="s">
        <v>5833</v>
      </c>
      <c r="E353" s="53" t="s">
        <v>5832</v>
      </c>
      <c r="F353" s="53" t="s">
        <v>5668</v>
      </c>
      <c r="G353" s="53" t="s">
        <v>5695</v>
      </c>
      <c r="H353" s="53" t="s">
        <v>5694</v>
      </c>
      <c r="I353" s="53">
        <v>40</v>
      </c>
      <c r="J353" s="53">
        <v>119</v>
      </c>
      <c r="K353" s="53">
        <v>31.5</v>
      </c>
      <c r="L353" s="53">
        <v>40</v>
      </c>
      <c r="M353" s="53">
        <v>119</v>
      </c>
      <c r="N353" s="53">
        <v>31.5</v>
      </c>
      <c r="O353" s="53" t="s">
        <v>84</v>
      </c>
      <c r="P353" s="53" t="s">
        <v>3781</v>
      </c>
      <c r="Q353" s="53" t="s">
        <v>72</v>
      </c>
      <c r="R353" s="53" t="s">
        <v>73</v>
      </c>
      <c r="S353" s="52" t="s">
        <v>5831</v>
      </c>
      <c r="T353" s="53" t="s">
        <v>5830</v>
      </c>
      <c r="U353" s="53" t="s">
        <v>5664</v>
      </c>
      <c r="V353" s="53" t="s">
        <v>5830</v>
      </c>
      <c r="W353" s="53" t="s">
        <v>5830</v>
      </c>
      <c r="X353" s="53" t="s">
        <v>136</v>
      </c>
      <c r="Y353" s="53" t="s">
        <v>3778</v>
      </c>
      <c r="Z353" s="53">
        <v>4620017601913</v>
      </c>
      <c r="AA353" s="53" t="s">
        <v>56</v>
      </c>
      <c r="AB353" s="53">
        <v>28.6</v>
      </c>
      <c r="AC353" s="53">
        <v>0.20569999999999999</v>
      </c>
      <c r="AD353" s="53" t="s">
        <v>3776</v>
      </c>
      <c r="AE353" s="53" t="s">
        <v>3775</v>
      </c>
      <c r="AF353" s="53" t="s">
        <v>57</v>
      </c>
      <c r="AG353" s="53" t="s">
        <v>3774</v>
      </c>
      <c r="AH353" s="53" t="s">
        <v>58</v>
      </c>
      <c r="AI353" s="53" t="s">
        <v>3773</v>
      </c>
      <c r="AJ353" s="53" t="s">
        <v>5829</v>
      </c>
      <c r="AK353" s="53" t="s">
        <v>5829</v>
      </c>
      <c r="AL353" s="53" t="s">
        <v>76</v>
      </c>
      <c r="AM353" s="53" t="s">
        <v>5209</v>
      </c>
      <c r="AN353" s="52" t="s">
        <v>5828</v>
      </c>
      <c r="AO353" s="52" t="s">
        <v>5827</v>
      </c>
      <c r="AP353" s="52" t="s">
        <v>5826</v>
      </c>
      <c r="AQ353" s="52" t="s">
        <v>5825</v>
      </c>
      <c r="AY353" s="53" t="s">
        <v>60</v>
      </c>
      <c r="AZ353" s="53" t="s">
        <v>3769</v>
      </c>
      <c r="BA353" s="53" t="s">
        <v>90</v>
      </c>
      <c r="BB353" s="53" t="s">
        <v>3873</v>
      </c>
      <c r="BC353" s="53" t="s">
        <v>62</v>
      </c>
      <c r="BD353" s="53" t="s">
        <v>3767</v>
      </c>
      <c r="BE353" s="53" t="s">
        <v>456</v>
      </c>
      <c r="BF353" s="53" t="s">
        <v>3872</v>
      </c>
      <c r="BG353" s="53" t="s">
        <v>64</v>
      </c>
      <c r="BH353" s="53" t="s">
        <v>3765</v>
      </c>
      <c r="BZ353" s="53" t="s">
        <v>5824</v>
      </c>
      <c r="CA353" s="53" t="s">
        <v>770</v>
      </c>
      <c r="CJ353" s="52" t="s">
        <v>5823</v>
      </c>
      <c r="CK353" s="52" t="s">
        <v>5822</v>
      </c>
    </row>
    <row r="354" spans="1:89" x14ac:dyDescent="0.25">
      <c r="A354" s="53">
        <v>395</v>
      </c>
      <c r="B354" s="53">
        <v>124149</v>
      </c>
      <c r="C354" s="53">
        <v>500</v>
      </c>
      <c r="D354" s="53" t="s">
        <v>5685</v>
      </c>
      <c r="E354" s="53" t="s">
        <v>4569</v>
      </c>
      <c r="F354" s="53" t="s">
        <v>5668</v>
      </c>
      <c r="G354" s="53" t="s">
        <v>5788</v>
      </c>
      <c r="H354" s="53" t="s">
        <v>5787</v>
      </c>
      <c r="I354" s="53">
        <v>102</v>
      </c>
      <c r="J354" s="53">
        <v>48</v>
      </c>
      <c r="K354" s="53">
        <v>45</v>
      </c>
      <c r="L354" s="53">
        <v>102</v>
      </c>
      <c r="M354" s="53">
        <v>38</v>
      </c>
      <c r="N354" s="53">
        <v>44.8</v>
      </c>
      <c r="O354" s="53" t="s">
        <v>84</v>
      </c>
      <c r="P354" s="53" t="s">
        <v>3781</v>
      </c>
      <c r="Q354" s="53" t="s">
        <v>84</v>
      </c>
      <c r="R354" s="53" t="s">
        <v>3781</v>
      </c>
      <c r="S354" s="52" t="s">
        <v>5821</v>
      </c>
      <c r="T354" s="53" t="s">
        <v>5820</v>
      </c>
      <c r="U354" s="53" t="s">
        <v>5664</v>
      </c>
      <c r="V354" s="53" t="s">
        <v>5820</v>
      </c>
      <c r="W354" s="53" t="s">
        <v>5820</v>
      </c>
      <c r="X354" s="53" t="s">
        <v>165</v>
      </c>
      <c r="Y354" s="53" t="s">
        <v>3802</v>
      </c>
      <c r="Z354" s="53">
        <v>4620017604211</v>
      </c>
      <c r="AA354" s="53" t="s">
        <v>56</v>
      </c>
      <c r="AB354" s="53">
        <v>30.6</v>
      </c>
      <c r="AC354" s="53">
        <v>0.2354</v>
      </c>
      <c r="AD354" s="53" t="s">
        <v>3776</v>
      </c>
      <c r="AE354" s="53" t="s">
        <v>3775</v>
      </c>
      <c r="AF354" s="53" t="s">
        <v>57</v>
      </c>
      <c r="AG354" s="53" t="s">
        <v>3774</v>
      </c>
      <c r="AH354" s="53" t="s">
        <v>58</v>
      </c>
      <c r="AI354" s="53" t="s">
        <v>3773</v>
      </c>
      <c r="AJ354" s="53" t="s">
        <v>5744</v>
      </c>
      <c r="AK354" s="53" t="s">
        <v>5744</v>
      </c>
      <c r="AL354" s="53" t="s">
        <v>76</v>
      </c>
      <c r="AM354" s="53" t="s">
        <v>5209</v>
      </c>
      <c r="AN354" s="52" t="s">
        <v>5819</v>
      </c>
      <c r="AO354" s="52" t="s">
        <v>5818</v>
      </c>
      <c r="AP354" s="52" t="s">
        <v>5817</v>
      </c>
      <c r="AQ354" s="52" t="s">
        <v>5816</v>
      </c>
      <c r="AR354" s="52" t="s">
        <v>5815</v>
      </c>
      <c r="AY354" s="53" t="s">
        <v>60</v>
      </c>
      <c r="AZ354" s="53" t="s">
        <v>3769</v>
      </c>
      <c r="BA354" s="53" t="s">
        <v>61</v>
      </c>
      <c r="BB354" s="53" t="s">
        <v>3800</v>
      </c>
      <c r="BC354" s="53" t="s">
        <v>62</v>
      </c>
      <c r="BD354" s="53" t="s">
        <v>3767</v>
      </c>
      <c r="BE354" s="53" t="s">
        <v>76</v>
      </c>
      <c r="BF354" s="53" t="s">
        <v>5209</v>
      </c>
      <c r="BG354" s="53" t="s">
        <v>64</v>
      </c>
      <c r="BH354" s="53" t="s">
        <v>3765</v>
      </c>
      <c r="BI354" s="53" t="s">
        <v>1976</v>
      </c>
      <c r="BJ354" s="53" t="s">
        <v>1976</v>
      </c>
      <c r="BK354" s="53">
        <v>90</v>
      </c>
      <c r="BL354" s="53">
        <v>10</v>
      </c>
      <c r="BM354" s="53">
        <v>45</v>
      </c>
      <c r="BN354" s="53">
        <v>25.6</v>
      </c>
      <c r="BO354" s="53" t="s">
        <v>229</v>
      </c>
      <c r="BP354" s="53" t="s">
        <v>3799</v>
      </c>
      <c r="BQ354" s="53" t="s">
        <v>64</v>
      </c>
      <c r="BR354" s="53" t="s">
        <v>3765</v>
      </c>
      <c r="BT354" s="53">
        <v>9.7100000000000006E-2</v>
      </c>
      <c r="BU354" s="53" t="s">
        <v>1977</v>
      </c>
      <c r="BV354" s="53" t="s">
        <v>393</v>
      </c>
      <c r="BW354" s="53" t="s">
        <v>231</v>
      </c>
      <c r="BX354" s="53" t="s">
        <v>231</v>
      </c>
      <c r="BY354" s="53" t="s">
        <v>176</v>
      </c>
      <c r="BZ354" s="53" t="s">
        <v>80</v>
      </c>
      <c r="CA354" s="53" t="s">
        <v>80</v>
      </c>
      <c r="CJ354" s="52" t="s">
        <v>5814</v>
      </c>
      <c r="CK354" s="52" t="s">
        <v>5813</v>
      </c>
    </row>
    <row r="355" spans="1:89" x14ac:dyDescent="0.25">
      <c r="A355" s="53">
        <v>395</v>
      </c>
      <c r="B355" s="53">
        <v>124149</v>
      </c>
      <c r="C355" s="53">
        <v>500</v>
      </c>
      <c r="D355" s="53" t="s">
        <v>5685</v>
      </c>
      <c r="E355" s="53" t="s">
        <v>4569</v>
      </c>
      <c r="F355" s="53" t="s">
        <v>5668</v>
      </c>
      <c r="G355" s="53" t="s">
        <v>5788</v>
      </c>
      <c r="H355" s="53" t="s">
        <v>5787</v>
      </c>
      <c r="I355" s="53">
        <v>102</v>
      </c>
      <c r="J355" s="53">
        <v>48</v>
      </c>
      <c r="K355" s="53">
        <v>45</v>
      </c>
      <c r="L355" s="53">
        <v>102</v>
      </c>
      <c r="M355" s="53">
        <v>38</v>
      </c>
      <c r="N355" s="53">
        <v>44.8</v>
      </c>
      <c r="O355" s="53" t="s">
        <v>84</v>
      </c>
      <c r="P355" s="53" t="s">
        <v>3781</v>
      </c>
      <c r="Q355" s="53" t="s">
        <v>84</v>
      </c>
      <c r="R355" s="53" t="s">
        <v>3781</v>
      </c>
      <c r="S355" s="52" t="s">
        <v>5812</v>
      </c>
      <c r="T355" s="53" t="s">
        <v>5811</v>
      </c>
      <c r="U355" s="53" t="s">
        <v>5664</v>
      </c>
      <c r="V355" s="53" t="s">
        <v>5811</v>
      </c>
      <c r="W355" s="53" t="s">
        <v>5811</v>
      </c>
      <c r="X355" s="53" t="s">
        <v>165</v>
      </c>
      <c r="Y355" s="53" t="s">
        <v>3802</v>
      </c>
      <c r="Z355" s="53">
        <v>4620017604228</v>
      </c>
      <c r="AA355" s="53" t="s">
        <v>56</v>
      </c>
      <c r="AB355" s="53">
        <v>30.6</v>
      </c>
      <c r="AC355" s="53">
        <v>0.21190000000000001</v>
      </c>
      <c r="AD355" s="53" t="s">
        <v>3776</v>
      </c>
      <c r="AE355" s="53" t="s">
        <v>3775</v>
      </c>
      <c r="AF355" s="53" t="s">
        <v>57</v>
      </c>
      <c r="AG355" s="53" t="s">
        <v>3774</v>
      </c>
      <c r="AH355" s="53" t="s">
        <v>58</v>
      </c>
      <c r="AI355" s="53" t="s">
        <v>3773</v>
      </c>
      <c r="AJ355" s="53" t="s">
        <v>5744</v>
      </c>
      <c r="AK355" s="53" t="s">
        <v>5744</v>
      </c>
      <c r="AL355" s="53" t="s">
        <v>76</v>
      </c>
      <c r="AM355" s="53" t="s">
        <v>5209</v>
      </c>
      <c r="AN355" s="52" t="s">
        <v>5810</v>
      </c>
      <c r="AO355" s="52" t="s">
        <v>5809</v>
      </c>
      <c r="AY355" s="53" t="s">
        <v>60</v>
      </c>
      <c r="AZ355" s="53" t="s">
        <v>3769</v>
      </c>
      <c r="BA355" s="53" t="s">
        <v>61</v>
      </c>
      <c r="BB355" s="53" t="s">
        <v>3800</v>
      </c>
      <c r="BC355" s="53" t="s">
        <v>62</v>
      </c>
      <c r="BD355" s="53" t="s">
        <v>3767</v>
      </c>
      <c r="BE355" s="53" t="s">
        <v>76</v>
      </c>
      <c r="BF355" s="53" t="s">
        <v>5209</v>
      </c>
      <c r="BG355" s="53" t="s">
        <v>64</v>
      </c>
      <c r="BH355" s="53" t="s">
        <v>3765</v>
      </c>
      <c r="BI355" s="53" t="s">
        <v>1976</v>
      </c>
      <c r="BJ355" s="53" t="s">
        <v>1976</v>
      </c>
      <c r="BK355" s="53">
        <v>90</v>
      </c>
      <c r="BL355" s="53">
        <v>10</v>
      </c>
      <c r="BM355" s="53">
        <v>45</v>
      </c>
      <c r="BN355" s="53">
        <v>25.6</v>
      </c>
      <c r="BO355" s="53" t="s">
        <v>229</v>
      </c>
      <c r="BP355" s="53" t="s">
        <v>3799</v>
      </c>
      <c r="BQ355" s="53" t="s">
        <v>64</v>
      </c>
      <c r="BR355" s="53" t="s">
        <v>3765</v>
      </c>
      <c r="BT355" s="53">
        <v>9.7100000000000006E-2</v>
      </c>
      <c r="BU355" s="53" t="s">
        <v>1977</v>
      </c>
      <c r="BV355" s="53" t="s">
        <v>393</v>
      </c>
      <c r="BW355" s="53" t="s">
        <v>231</v>
      </c>
      <c r="BX355" s="53" t="s">
        <v>231</v>
      </c>
      <c r="BY355" s="53" t="s">
        <v>176</v>
      </c>
      <c r="BZ355" s="53" t="s">
        <v>80</v>
      </c>
      <c r="CA355" s="53" t="s">
        <v>80</v>
      </c>
      <c r="CJ355" s="52" t="s">
        <v>5808</v>
      </c>
      <c r="CK355" s="52" t="s">
        <v>5807</v>
      </c>
    </row>
    <row r="356" spans="1:89" x14ac:dyDescent="0.25">
      <c r="A356" s="53">
        <v>395</v>
      </c>
      <c r="B356" s="53">
        <v>118245</v>
      </c>
      <c r="C356" s="53">
        <v>500</v>
      </c>
      <c r="D356" s="53" t="s">
        <v>5806</v>
      </c>
      <c r="E356" s="53" t="s">
        <v>5805</v>
      </c>
      <c r="F356" s="53" t="s">
        <v>5668</v>
      </c>
      <c r="G356" s="53" t="s">
        <v>5776</v>
      </c>
      <c r="H356" s="53" t="s">
        <v>5775</v>
      </c>
      <c r="I356" s="53">
        <v>70</v>
      </c>
      <c r="J356" s="53">
        <v>86</v>
      </c>
      <c r="K356" s="53">
        <v>45</v>
      </c>
      <c r="L356" s="53">
        <v>69.8</v>
      </c>
      <c r="M356" s="53">
        <v>76</v>
      </c>
      <c r="N356" s="53">
        <v>44.8</v>
      </c>
      <c r="O356" s="53" t="s">
        <v>84</v>
      </c>
      <c r="P356" s="53" t="s">
        <v>3781</v>
      </c>
      <c r="Q356" s="53" t="s">
        <v>84</v>
      </c>
      <c r="R356" s="53" t="s">
        <v>3781</v>
      </c>
      <c r="S356" s="52" t="s">
        <v>5804</v>
      </c>
      <c r="T356" s="53" t="s">
        <v>5803</v>
      </c>
      <c r="U356" s="53" t="s">
        <v>5664</v>
      </c>
      <c r="V356" s="53" t="s">
        <v>5803</v>
      </c>
      <c r="W356" s="53" t="s">
        <v>5803</v>
      </c>
      <c r="X356" s="53" t="s">
        <v>165</v>
      </c>
      <c r="Y356" s="53" t="s">
        <v>3802</v>
      </c>
      <c r="Z356" s="53">
        <v>4620017604235</v>
      </c>
      <c r="AA356" s="53" t="s">
        <v>56</v>
      </c>
      <c r="AB356" s="53">
        <v>30.2</v>
      </c>
      <c r="AC356" s="53">
        <v>0.30380000000000001</v>
      </c>
      <c r="AD356" s="53" t="s">
        <v>3776</v>
      </c>
      <c r="AE356" s="53" t="s">
        <v>3775</v>
      </c>
      <c r="AF356" s="53" t="s">
        <v>57</v>
      </c>
      <c r="AG356" s="53" t="s">
        <v>3774</v>
      </c>
      <c r="AH356" s="53" t="s">
        <v>58</v>
      </c>
      <c r="AI356" s="53" t="s">
        <v>3773</v>
      </c>
      <c r="AJ356" s="53" t="s">
        <v>5744</v>
      </c>
      <c r="AK356" s="53" t="s">
        <v>5744</v>
      </c>
      <c r="AL356" s="53" t="s">
        <v>76</v>
      </c>
      <c r="AM356" s="53" t="s">
        <v>5209</v>
      </c>
      <c r="AN356" s="52" t="s">
        <v>5802</v>
      </c>
      <c r="AO356" s="52" t="s">
        <v>5801</v>
      </c>
      <c r="AP356" s="52" t="s">
        <v>5800</v>
      </c>
      <c r="AY356" s="53" t="s">
        <v>131</v>
      </c>
      <c r="AZ356" s="53" t="s">
        <v>3874</v>
      </c>
      <c r="BA356" s="53" t="s">
        <v>79</v>
      </c>
      <c r="BB356" s="53" t="s">
        <v>3835</v>
      </c>
      <c r="BC356" s="53" t="s">
        <v>62</v>
      </c>
      <c r="BD356" s="53" t="s">
        <v>3767</v>
      </c>
      <c r="BE356" s="53" t="s">
        <v>76</v>
      </c>
      <c r="BF356" s="53" t="s">
        <v>5209</v>
      </c>
      <c r="BG356" s="53" t="s">
        <v>64</v>
      </c>
      <c r="BH356" s="53" t="s">
        <v>3765</v>
      </c>
      <c r="BI356" s="53" t="s">
        <v>1978</v>
      </c>
      <c r="BJ356" s="53" t="s">
        <v>1978</v>
      </c>
      <c r="BK356" s="53">
        <v>70</v>
      </c>
      <c r="BL356" s="53">
        <v>10</v>
      </c>
      <c r="BM356" s="53">
        <v>45</v>
      </c>
      <c r="BN356" s="53">
        <v>25</v>
      </c>
      <c r="BO356" s="53" t="s">
        <v>229</v>
      </c>
      <c r="BP356" s="53" t="s">
        <v>3799</v>
      </c>
      <c r="BQ356" s="53" t="s">
        <v>64</v>
      </c>
      <c r="BR356" s="53" t="s">
        <v>3765</v>
      </c>
      <c r="BT356" s="53">
        <v>7.4800000000000005E-2</v>
      </c>
      <c r="BU356" s="53" t="s">
        <v>1979</v>
      </c>
      <c r="BV356" s="53" t="s">
        <v>393</v>
      </c>
      <c r="BW356" s="53" t="s">
        <v>231</v>
      </c>
      <c r="BX356" s="53" t="s">
        <v>231</v>
      </c>
      <c r="BY356" s="53" t="s">
        <v>176</v>
      </c>
      <c r="BZ356" s="53" t="s">
        <v>80</v>
      </c>
      <c r="CA356" s="53" t="s">
        <v>80</v>
      </c>
      <c r="CJ356" s="52" t="s">
        <v>5799</v>
      </c>
      <c r="CK356" s="52" t="s">
        <v>5798</v>
      </c>
    </row>
    <row r="357" spans="1:89" x14ac:dyDescent="0.25">
      <c r="A357" s="53">
        <v>395</v>
      </c>
      <c r="B357" s="53">
        <v>113870</v>
      </c>
      <c r="C357" s="53">
        <v>500</v>
      </c>
      <c r="D357" s="53" t="s">
        <v>5789</v>
      </c>
      <c r="E357" s="53" t="s">
        <v>5239</v>
      </c>
      <c r="F357" s="53" t="s">
        <v>5668</v>
      </c>
      <c r="G357" s="53" t="s">
        <v>5788</v>
      </c>
      <c r="H357" s="53" t="s">
        <v>5787</v>
      </c>
      <c r="I357" s="53">
        <v>81.8</v>
      </c>
      <c r="J357" s="53">
        <v>48</v>
      </c>
      <c r="K357" s="53">
        <v>45</v>
      </c>
      <c r="L357" s="53">
        <v>81.8</v>
      </c>
      <c r="M357" s="53">
        <v>38</v>
      </c>
      <c r="N357" s="53">
        <v>44.8</v>
      </c>
      <c r="O357" s="53" t="s">
        <v>84</v>
      </c>
      <c r="P357" s="53" t="s">
        <v>3781</v>
      </c>
      <c r="Q357" s="53" t="s">
        <v>84</v>
      </c>
      <c r="R357" s="53" t="s">
        <v>3781</v>
      </c>
      <c r="S357" s="52" t="s">
        <v>5797</v>
      </c>
      <c r="T357" s="53" t="s">
        <v>5796</v>
      </c>
      <c r="U357" s="53" t="s">
        <v>5664</v>
      </c>
      <c r="V357" s="53" t="s">
        <v>5796</v>
      </c>
      <c r="W357" s="53" t="s">
        <v>5796</v>
      </c>
      <c r="X357" s="53" t="s">
        <v>165</v>
      </c>
      <c r="Y357" s="53" t="s">
        <v>3802</v>
      </c>
      <c r="Z357" s="53">
        <v>4620017604242</v>
      </c>
      <c r="AA357" s="53" t="s">
        <v>56</v>
      </c>
      <c r="AB357" s="53">
        <v>26.9</v>
      </c>
      <c r="AC357" s="53">
        <v>0.19139999999999999</v>
      </c>
      <c r="AD357" s="53" t="s">
        <v>3776</v>
      </c>
      <c r="AE357" s="53" t="s">
        <v>3775</v>
      </c>
      <c r="AF357" s="53" t="s">
        <v>57</v>
      </c>
      <c r="AG357" s="53" t="s">
        <v>3774</v>
      </c>
      <c r="AH357" s="53" t="s">
        <v>58</v>
      </c>
      <c r="AI357" s="53" t="s">
        <v>3773</v>
      </c>
      <c r="AJ357" s="53" t="s">
        <v>5744</v>
      </c>
      <c r="AK357" s="53" t="s">
        <v>5744</v>
      </c>
      <c r="AL357" s="53" t="s">
        <v>76</v>
      </c>
      <c r="AM357" s="53" t="s">
        <v>5209</v>
      </c>
      <c r="AN357" s="52" t="s">
        <v>5795</v>
      </c>
      <c r="AO357" s="52" t="s">
        <v>5794</v>
      </c>
      <c r="AP357" s="52" t="s">
        <v>5793</v>
      </c>
      <c r="AQ357" s="52" t="s">
        <v>5792</v>
      </c>
      <c r="AY357" s="53" t="s">
        <v>60</v>
      </c>
      <c r="AZ357" s="53" t="s">
        <v>3769</v>
      </c>
      <c r="BA357" s="53" t="s">
        <v>69</v>
      </c>
      <c r="BB357" s="53" t="s">
        <v>3889</v>
      </c>
      <c r="BC357" s="53" t="s">
        <v>62</v>
      </c>
      <c r="BD357" s="53" t="s">
        <v>3767</v>
      </c>
      <c r="BE357" s="53" t="s">
        <v>76</v>
      </c>
      <c r="BF357" s="53" t="s">
        <v>5209</v>
      </c>
      <c r="BG357" s="53" t="s">
        <v>64</v>
      </c>
      <c r="BH357" s="53" t="s">
        <v>3765</v>
      </c>
      <c r="BI357" s="53" t="s">
        <v>1978</v>
      </c>
      <c r="BJ357" s="53" t="s">
        <v>1978</v>
      </c>
      <c r="BK357" s="53">
        <v>70</v>
      </c>
      <c r="BL357" s="53">
        <v>10</v>
      </c>
      <c r="BM357" s="53">
        <v>45</v>
      </c>
      <c r="BN357" s="53">
        <v>25</v>
      </c>
      <c r="BO357" s="53" t="s">
        <v>229</v>
      </c>
      <c r="BP357" s="53" t="s">
        <v>3799</v>
      </c>
      <c r="BQ357" s="53" t="s">
        <v>64</v>
      </c>
      <c r="BR357" s="53" t="s">
        <v>3765</v>
      </c>
      <c r="BT357" s="53">
        <v>7.4800000000000005E-2</v>
      </c>
      <c r="BU357" s="53" t="s">
        <v>1979</v>
      </c>
      <c r="BV357" s="53" t="s">
        <v>393</v>
      </c>
      <c r="BW357" s="53" t="s">
        <v>231</v>
      </c>
      <c r="BX357" s="53" t="s">
        <v>231</v>
      </c>
      <c r="BY357" s="53" t="s">
        <v>176</v>
      </c>
      <c r="BZ357" s="53" t="s">
        <v>80</v>
      </c>
      <c r="CA357" s="53" t="s">
        <v>80</v>
      </c>
      <c r="CJ357" s="52" t="s">
        <v>5791</v>
      </c>
      <c r="CK357" s="52" t="s">
        <v>5790</v>
      </c>
    </row>
    <row r="358" spans="1:89" x14ac:dyDescent="0.25">
      <c r="A358" s="53">
        <v>395</v>
      </c>
      <c r="B358" s="53">
        <v>113870</v>
      </c>
      <c r="C358" s="53">
        <v>500</v>
      </c>
      <c r="D358" s="53" t="s">
        <v>5789</v>
      </c>
      <c r="E358" s="53" t="s">
        <v>5239</v>
      </c>
      <c r="F358" s="53" t="s">
        <v>5668</v>
      </c>
      <c r="G358" s="53" t="s">
        <v>5788</v>
      </c>
      <c r="H358" s="53" t="s">
        <v>5787</v>
      </c>
      <c r="I358" s="53">
        <v>81.8</v>
      </c>
      <c r="J358" s="53">
        <v>48</v>
      </c>
      <c r="K358" s="53">
        <v>45</v>
      </c>
      <c r="L358" s="53">
        <v>81.8</v>
      </c>
      <c r="M358" s="53">
        <v>38</v>
      </c>
      <c r="N358" s="53">
        <v>44.8</v>
      </c>
      <c r="O358" s="53" t="s">
        <v>84</v>
      </c>
      <c r="P358" s="53" t="s">
        <v>3781</v>
      </c>
      <c r="Q358" s="53" t="s">
        <v>84</v>
      </c>
      <c r="R358" s="53" t="s">
        <v>3781</v>
      </c>
      <c r="S358" s="52" t="s">
        <v>5786</v>
      </c>
      <c r="T358" s="53" t="s">
        <v>5785</v>
      </c>
      <c r="U358" s="53" t="s">
        <v>5664</v>
      </c>
      <c r="V358" s="53" t="s">
        <v>5785</v>
      </c>
      <c r="W358" s="53" t="s">
        <v>5785</v>
      </c>
      <c r="X358" s="53" t="s">
        <v>165</v>
      </c>
      <c r="Y358" s="53" t="s">
        <v>3802</v>
      </c>
      <c r="Z358" s="53">
        <v>4620017604136</v>
      </c>
      <c r="AA358" s="53" t="s">
        <v>56</v>
      </c>
      <c r="AB358" s="53">
        <v>26.9</v>
      </c>
      <c r="AC358" s="53">
        <v>0.19139999999999999</v>
      </c>
      <c r="AD358" s="53" t="s">
        <v>3776</v>
      </c>
      <c r="AE358" s="53" t="s">
        <v>3775</v>
      </c>
      <c r="AF358" s="53" t="s">
        <v>57</v>
      </c>
      <c r="AG358" s="53" t="s">
        <v>3774</v>
      </c>
      <c r="AH358" s="53" t="s">
        <v>58</v>
      </c>
      <c r="AI358" s="53" t="s">
        <v>3773</v>
      </c>
      <c r="AJ358" s="53" t="s">
        <v>5744</v>
      </c>
      <c r="AK358" s="53" t="s">
        <v>5744</v>
      </c>
      <c r="AL358" s="53" t="s">
        <v>76</v>
      </c>
      <c r="AM358" s="53" t="s">
        <v>5209</v>
      </c>
      <c r="AN358" s="52" t="s">
        <v>5784</v>
      </c>
      <c r="AO358" s="52" t="s">
        <v>5783</v>
      </c>
      <c r="AP358" s="52" t="s">
        <v>5782</v>
      </c>
      <c r="AQ358" s="52" t="s">
        <v>5781</v>
      </c>
      <c r="AY358" s="53" t="s">
        <v>60</v>
      </c>
      <c r="AZ358" s="53" t="s">
        <v>3769</v>
      </c>
      <c r="BA358" s="53" t="s">
        <v>69</v>
      </c>
      <c r="BB358" s="53" t="s">
        <v>3889</v>
      </c>
      <c r="BC358" s="53" t="s">
        <v>62</v>
      </c>
      <c r="BD358" s="53" t="s">
        <v>3767</v>
      </c>
      <c r="BE358" s="53" t="s">
        <v>76</v>
      </c>
      <c r="BF358" s="53" t="s">
        <v>5209</v>
      </c>
      <c r="BG358" s="53" t="s">
        <v>64</v>
      </c>
      <c r="BH358" s="53" t="s">
        <v>3765</v>
      </c>
      <c r="BI358" s="53" t="s">
        <v>1978</v>
      </c>
      <c r="BJ358" s="53" t="s">
        <v>1978</v>
      </c>
      <c r="BK358" s="53">
        <v>70</v>
      </c>
      <c r="BL358" s="53">
        <v>10</v>
      </c>
      <c r="BM358" s="53">
        <v>45</v>
      </c>
      <c r="BN358" s="53">
        <v>25</v>
      </c>
      <c r="BO358" s="53" t="s">
        <v>229</v>
      </c>
      <c r="BP358" s="53" t="s">
        <v>3799</v>
      </c>
      <c r="BQ358" s="53" t="s">
        <v>64</v>
      </c>
      <c r="BR358" s="53" t="s">
        <v>3765</v>
      </c>
      <c r="BT358" s="53">
        <v>7.4800000000000005E-2</v>
      </c>
      <c r="BU358" s="53" t="s">
        <v>1979</v>
      </c>
      <c r="BV358" s="53" t="s">
        <v>393</v>
      </c>
      <c r="BW358" s="53" t="s">
        <v>231</v>
      </c>
      <c r="BX358" s="53" t="s">
        <v>231</v>
      </c>
      <c r="BY358" s="53" t="s">
        <v>176</v>
      </c>
      <c r="BZ358" s="53" t="s">
        <v>80</v>
      </c>
      <c r="CA358" s="53" t="s">
        <v>80</v>
      </c>
      <c r="CJ358" s="52" t="s">
        <v>5780</v>
      </c>
      <c r="CK358" s="52" t="s">
        <v>5779</v>
      </c>
    </row>
    <row r="359" spans="1:89" x14ac:dyDescent="0.25">
      <c r="A359" s="53">
        <v>395</v>
      </c>
      <c r="B359" s="53">
        <v>128361</v>
      </c>
      <c r="C359" s="53">
        <v>500</v>
      </c>
      <c r="D359" s="53" t="s">
        <v>5778</v>
      </c>
      <c r="E359" s="53" t="s">
        <v>5777</v>
      </c>
      <c r="F359" s="53" t="s">
        <v>5668</v>
      </c>
      <c r="G359" s="53" t="s">
        <v>5776</v>
      </c>
      <c r="H359" s="53" t="s">
        <v>5775</v>
      </c>
      <c r="I359" s="53">
        <v>90</v>
      </c>
      <c r="J359" s="53">
        <v>86</v>
      </c>
      <c r="K359" s="53">
        <v>45</v>
      </c>
      <c r="L359" s="53">
        <v>89.8</v>
      </c>
      <c r="M359" s="53">
        <v>76</v>
      </c>
      <c r="N359" s="53">
        <v>44.8</v>
      </c>
      <c r="O359" s="53" t="s">
        <v>84</v>
      </c>
      <c r="P359" s="53" t="s">
        <v>3781</v>
      </c>
      <c r="Q359" s="53" t="s">
        <v>84</v>
      </c>
      <c r="R359" s="53" t="s">
        <v>3781</v>
      </c>
      <c r="S359" s="52" t="s">
        <v>5774</v>
      </c>
      <c r="T359" s="53" t="s">
        <v>5773</v>
      </c>
      <c r="U359" s="53" t="s">
        <v>5664</v>
      </c>
      <c r="V359" s="53" t="s">
        <v>5773</v>
      </c>
      <c r="W359" s="53" t="s">
        <v>5773</v>
      </c>
      <c r="X359" s="53" t="s">
        <v>165</v>
      </c>
      <c r="Y359" s="53" t="s">
        <v>3802</v>
      </c>
      <c r="Z359" s="53">
        <v>4620017604143</v>
      </c>
      <c r="AA359" s="53" t="s">
        <v>56</v>
      </c>
      <c r="AB359" s="53">
        <v>34.5</v>
      </c>
      <c r="AC359" s="53">
        <v>0.38479999999999998</v>
      </c>
      <c r="AD359" s="53" t="s">
        <v>3776</v>
      </c>
      <c r="AE359" s="53" t="s">
        <v>3775</v>
      </c>
      <c r="AF359" s="53" t="s">
        <v>57</v>
      </c>
      <c r="AG359" s="53" t="s">
        <v>3774</v>
      </c>
      <c r="AH359" s="53" t="s">
        <v>58</v>
      </c>
      <c r="AI359" s="53" t="s">
        <v>3773</v>
      </c>
      <c r="AJ359" s="53" t="s">
        <v>5744</v>
      </c>
      <c r="AK359" s="53" t="s">
        <v>5744</v>
      </c>
      <c r="AL359" s="53" t="s">
        <v>76</v>
      </c>
      <c r="AM359" s="53" t="s">
        <v>5209</v>
      </c>
      <c r="AN359" s="52" t="s">
        <v>5772</v>
      </c>
      <c r="AO359" s="52" t="s">
        <v>5771</v>
      </c>
      <c r="AY359" s="53" t="s">
        <v>131</v>
      </c>
      <c r="AZ359" s="53" t="s">
        <v>3874</v>
      </c>
      <c r="BA359" s="53" t="s">
        <v>61</v>
      </c>
      <c r="BB359" s="53" t="s">
        <v>3800</v>
      </c>
      <c r="BC359" s="53" t="s">
        <v>62</v>
      </c>
      <c r="BD359" s="53" t="s">
        <v>3767</v>
      </c>
      <c r="BE359" s="53" t="s">
        <v>76</v>
      </c>
      <c r="BF359" s="53" t="s">
        <v>5209</v>
      </c>
      <c r="BG359" s="53" t="s">
        <v>64</v>
      </c>
      <c r="BH359" s="53" t="s">
        <v>3765</v>
      </c>
      <c r="BI359" s="53" t="s">
        <v>1976</v>
      </c>
      <c r="BJ359" s="53" t="s">
        <v>1976</v>
      </c>
      <c r="BK359" s="53">
        <v>90</v>
      </c>
      <c r="BL359" s="53">
        <v>10</v>
      </c>
      <c r="BM359" s="53">
        <v>45</v>
      </c>
      <c r="BN359" s="53">
        <v>25.6</v>
      </c>
      <c r="BO359" s="53" t="s">
        <v>229</v>
      </c>
      <c r="BP359" s="53" t="s">
        <v>3799</v>
      </c>
      <c r="BQ359" s="53" t="s">
        <v>64</v>
      </c>
      <c r="BR359" s="53" t="s">
        <v>3765</v>
      </c>
      <c r="BT359" s="53">
        <v>9.7100000000000006E-2</v>
      </c>
      <c r="BU359" s="53" t="s">
        <v>1977</v>
      </c>
      <c r="BV359" s="53" t="s">
        <v>393</v>
      </c>
      <c r="BW359" s="53" t="s">
        <v>231</v>
      </c>
      <c r="BX359" s="53" t="s">
        <v>231</v>
      </c>
      <c r="BY359" s="53" t="s">
        <v>176</v>
      </c>
      <c r="BZ359" s="53" t="s">
        <v>80</v>
      </c>
      <c r="CA359" s="53" t="s">
        <v>80</v>
      </c>
      <c r="CJ359" s="52" t="s">
        <v>5770</v>
      </c>
      <c r="CK359" s="52" t="s">
        <v>5769</v>
      </c>
    </row>
    <row r="360" spans="1:89" x14ac:dyDescent="0.25">
      <c r="A360" s="53">
        <v>395</v>
      </c>
      <c r="B360" s="53">
        <v>64347</v>
      </c>
      <c r="C360" s="53">
        <v>300</v>
      </c>
      <c r="D360" s="53" t="s">
        <v>5768</v>
      </c>
      <c r="E360" s="53" t="s">
        <v>3884</v>
      </c>
      <c r="F360" s="53" t="s">
        <v>5668</v>
      </c>
      <c r="G360" s="53" t="s">
        <v>5767</v>
      </c>
      <c r="H360" s="53" t="s">
        <v>5766</v>
      </c>
      <c r="I360" s="53">
        <v>35</v>
      </c>
      <c r="J360" s="53">
        <v>120</v>
      </c>
      <c r="K360" s="53">
        <v>16.5</v>
      </c>
      <c r="L360" s="53">
        <v>35</v>
      </c>
      <c r="M360" s="53">
        <v>120</v>
      </c>
      <c r="N360" s="53">
        <v>16.5</v>
      </c>
      <c r="O360" s="53" t="s">
        <v>84</v>
      </c>
      <c r="P360" s="53" t="s">
        <v>3781</v>
      </c>
      <c r="Q360" s="53" t="s">
        <v>84</v>
      </c>
      <c r="R360" s="53" t="s">
        <v>3781</v>
      </c>
      <c r="S360" s="52" t="s">
        <v>5765</v>
      </c>
      <c r="T360" s="53" t="s">
        <v>5764</v>
      </c>
      <c r="U360" s="53" t="s">
        <v>5664</v>
      </c>
      <c r="V360" s="53" t="s">
        <v>5764</v>
      </c>
      <c r="W360" s="53" t="s">
        <v>5764</v>
      </c>
      <c r="X360" s="53" t="s">
        <v>86</v>
      </c>
      <c r="Y360" s="53" t="s">
        <v>3778</v>
      </c>
      <c r="Z360" s="53">
        <v>4620017604150</v>
      </c>
      <c r="AA360" s="53" t="s">
        <v>56</v>
      </c>
      <c r="AB360" s="53">
        <v>15.8</v>
      </c>
      <c r="AC360" s="53">
        <v>0.1178</v>
      </c>
      <c r="AD360" s="53" t="s">
        <v>3776</v>
      </c>
      <c r="AE360" s="53" t="s">
        <v>3775</v>
      </c>
      <c r="AF360" s="53" t="s">
        <v>57</v>
      </c>
      <c r="AG360" s="53" t="s">
        <v>3774</v>
      </c>
      <c r="AH360" s="53" t="s">
        <v>58</v>
      </c>
      <c r="AI360" s="53" t="s">
        <v>3773</v>
      </c>
      <c r="AJ360" s="53" t="s">
        <v>5744</v>
      </c>
      <c r="AK360" s="53" t="s">
        <v>5744</v>
      </c>
      <c r="AL360" s="53" t="s">
        <v>76</v>
      </c>
      <c r="AM360" s="53" t="s">
        <v>5209</v>
      </c>
      <c r="AN360" s="52" t="s">
        <v>5763</v>
      </c>
      <c r="AO360" s="52" t="s">
        <v>5762</v>
      </c>
      <c r="AP360" s="52" t="s">
        <v>5761</v>
      </c>
      <c r="AQ360" s="52" t="s">
        <v>5760</v>
      </c>
      <c r="AR360" s="52" t="s">
        <v>5759</v>
      </c>
      <c r="AY360" s="53" t="s">
        <v>60</v>
      </c>
      <c r="AZ360" s="53" t="s">
        <v>3769</v>
      </c>
      <c r="BA360" s="53" t="s">
        <v>704</v>
      </c>
      <c r="BB360" s="53" t="s">
        <v>3768</v>
      </c>
      <c r="BC360" s="53" t="s">
        <v>62</v>
      </c>
      <c r="BD360" s="53" t="s">
        <v>3767</v>
      </c>
      <c r="BE360" s="53" t="s">
        <v>76</v>
      </c>
      <c r="BF360" s="53" t="s">
        <v>5209</v>
      </c>
      <c r="BG360" s="53" t="s">
        <v>64</v>
      </c>
      <c r="BH360" s="53" t="s">
        <v>3765</v>
      </c>
      <c r="BZ360" s="53" t="s">
        <v>80</v>
      </c>
      <c r="CA360" s="53" t="s">
        <v>80</v>
      </c>
      <c r="CJ360" s="52" t="s">
        <v>5758</v>
      </c>
      <c r="CK360" s="52" t="s">
        <v>5757</v>
      </c>
    </row>
    <row r="361" spans="1:89" x14ac:dyDescent="0.25">
      <c r="A361" s="53">
        <v>395</v>
      </c>
      <c r="B361" s="53">
        <v>62205</v>
      </c>
      <c r="C361" s="53">
        <v>400</v>
      </c>
      <c r="D361" s="53" t="s">
        <v>5756</v>
      </c>
      <c r="E361" s="53" t="s">
        <v>5755</v>
      </c>
      <c r="F361" s="53" t="s">
        <v>5668</v>
      </c>
      <c r="G361" s="53" t="s">
        <v>5739</v>
      </c>
      <c r="H361" s="53" t="s">
        <v>5738</v>
      </c>
      <c r="I361" s="53">
        <v>60</v>
      </c>
      <c r="J361" s="53">
        <v>90</v>
      </c>
      <c r="K361" s="53">
        <v>3</v>
      </c>
      <c r="L361" s="53">
        <v>60</v>
      </c>
      <c r="M361" s="53">
        <v>90</v>
      </c>
      <c r="N361" s="53">
        <v>3</v>
      </c>
      <c r="O361" s="53" t="s">
        <v>1901</v>
      </c>
      <c r="P361" s="53" t="s">
        <v>5754</v>
      </c>
      <c r="Q361" s="53" t="s">
        <v>54</v>
      </c>
      <c r="R361" s="53" t="s">
        <v>5105</v>
      </c>
      <c r="S361" s="52" t="s">
        <v>5753</v>
      </c>
      <c r="T361" s="53" t="s">
        <v>5752</v>
      </c>
      <c r="U361" s="53" t="s">
        <v>5664</v>
      </c>
      <c r="V361" s="53" t="s">
        <v>5752</v>
      </c>
      <c r="W361" s="53" t="s">
        <v>5752</v>
      </c>
      <c r="X361" s="53" t="s">
        <v>54</v>
      </c>
      <c r="Y361" s="53" t="s">
        <v>5105</v>
      </c>
      <c r="Z361" s="53">
        <v>4620017604167</v>
      </c>
      <c r="AA361" s="53" t="s">
        <v>56</v>
      </c>
      <c r="AB361" s="53">
        <v>11.2</v>
      </c>
      <c r="AC361" s="53">
        <v>4.9399999999999999E-2</v>
      </c>
      <c r="AD361" s="53" t="s">
        <v>3776</v>
      </c>
      <c r="AE361" s="53" t="s">
        <v>3775</v>
      </c>
      <c r="AF361" s="53" t="s">
        <v>57</v>
      </c>
      <c r="AG361" s="53" t="s">
        <v>3774</v>
      </c>
      <c r="AH361" s="53" t="s">
        <v>58</v>
      </c>
      <c r="AI361" s="53" t="s">
        <v>3773</v>
      </c>
      <c r="AJ361" s="53" t="s">
        <v>5744</v>
      </c>
      <c r="AK361" s="53" t="s">
        <v>5744</v>
      </c>
      <c r="AN361" s="52" t="s">
        <v>5751</v>
      </c>
      <c r="AO361" s="52" t="s">
        <v>5750</v>
      </c>
      <c r="AP361" s="52" t="s">
        <v>5749</v>
      </c>
      <c r="AY361" s="53" t="s">
        <v>60</v>
      </c>
      <c r="AZ361" s="53" t="s">
        <v>3769</v>
      </c>
      <c r="BA361" s="53" t="s">
        <v>112</v>
      </c>
      <c r="BB361" s="53" t="s">
        <v>3853</v>
      </c>
      <c r="BC361" s="53" t="s">
        <v>62</v>
      </c>
      <c r="BD361" s="53" t="s">
        <v>3767</v>
      </c>
      <c r="BE361" s="53" t="s">
        <v>63</v>
      </c>
      <c r="BF361" s="53" t="s">
        <v>5719</v>
      </c>
      <c r="BG361" s="53" t="s">
        <v>64</v>
      </c>
      <c r="BH361" s="53" t="s">
        <v>3765</v>
      </c>
      <c r="CB361" s="53" t="s">
        <v>65</v>
      </c>
      <c r="CC361" s="53" t="s">
        <v>790</v>
      </c>
      <c r="CD361" s="53">
        <v>13</v>
      </c>
      <c r="CF361" s="53" t="s">
        <v>67</v>
      </c>
      <c r="CJ361" s="52" t="s">
        <v>5748</v>
      </c>
      <c r="CK361" s="52" t="s">
        <v>5747</v>
      </c>
    </row>
    <row r="362" spans="1:89" x14ac:dyDescent="0.25">
      <c r="A362" s="53">
        <v>395</v>
      </c>
      <c r="B362" s="53">
        <v>49415</v>
      </c>
      <c r="C362" s="53">
        <v>300</v>
      </c>
      <c r="D362" s="53" t="s">
        <v>1975</v>
      </c>
      <c r="E362" s="53" t="s">
        <v>3884</v>
      </c>
      <c r="F362" s="53" t="s">
        <v>5668</v>
      </c>
      <c r="G362" s="53" t="s">
        <v>5695</v>
      </c>
      <c r="H362" s="53" t="s">
        <v>5694</v>
      </c>
      <c r="I362" s="53">
        <v>35</v>
      </c>
      <c r="J362" s="53">
        <v>150</v>
      </c>
      <c r="K362" s="53">
        <v>16.5</v>
      </c>
      <c r="L362" s="53">
        <v>35</v>
      </c>
      <c r="M362" s="53">
        <v>150</v>
      </c>
      <c r="N362" s="53">
        <v>16.5</v>
      </c>
      <c r="O362" s="53" t="s">
        <v>84</v>
      </c>
      <c r="P362" s="53" t="s">
        <v>3781</v>
      </c>
      <c r="Q362" s="53" t="s">
        <v>84</v>
      </c>
      <c r="R362" s="53" t="s">
        <v>3781</v>
      </c>
      <c r="S362" s="52" t="s">
        <v>5746</v>
      </c>
      <c r="T362" s="53" t="s">
        <v>5745</v>
      </c>
      <c r="U362" s="53" t="s">
        <v>5664</v>
      </c>
      <c r="V362" s="53" t="s">
        <v>5745</v>
      </c>
      <c r="W362" s="53" t="s">
        <v>5745</v>
      </c>
      <c r="X362" s="53" t="s">
        <v>136</v>
      </c>
      <c r="Y362" s="53" t="s">
        <v>3778</v>
      </c>
      <c r="Z362" s="53">
        <v>4620017604174</v>
      </c>
      <c r="AA362" s="53" t="s">
        <v>56</v>
      </c>
      <c r="AB362" s="53">
        <v>22</v>
      </c>
      <c r="AC362" s="53">
        <v>0.1454</v>
      </c>
      <c r="AD362" s="53" t="s">
        <v>3776</v>
      </c>
      <c r="AE362" s="53" t="s">
        <v>3775</v>
      </c>
      <c r="AF362" s="53" t="s">
        <v>57</v>
      </c>
      <c r="AG362" s="53" t="s">
        <v>3774</v>
      </c>
      <c r="AH362" s="53" t="s">
        <v>58</v>
      </c>
      <c r="AI362" s="53" t="s">
        <v>3773</v>
      </c>
      <c r="AJ362" s="53" t="s">
        <v>5744</v>
      </c>
      <c r="AK362" s="53" t="s">
        <v>5744</v>
      </c>
      <c r="AL362" s="53" t="s">
        <v>76</v>
      </c>
      <c r="AM362" s="53" t="s">
        <v>5209</v>
      </c>
      <c r="AN362" s="52" t="s">
        <v>5743</v>
      </c>
      <c r="AO362" s="52" t="s">
        <v>5742</v>
      </c>
      <c r="AY362" s="53" t="s">
        <v>60</v>
      </c>
      <c r="AZ362" s="53" t="s">
        <v>3769</v>
      </c>
      <c r="BA362" s="53" t="s">
        <v>704</v>
      </c>
      <c r="BB362" s="53" t="s">
        <v>3768</v>
      </c>
      <c r="BC362" s="53" t="s">
        <v>62</v>
      </c>
      <c r="BD362" s="53" t="s">
        <v>3767</v>
      </c>
      <c r="BE362" s="53" t="s">
        <v>76</v>
      </c>
      <c r="BF362" s="53" t="s">
        <v>5209</v>
      </c>
      <c r="BG362" s="53" t="s">
        <v>64</v>
      </c>
      <c r="BH362" s="53" t="s">
        <v>3765</v>
      </c>
      <c r="BZ362" s="53" t="s">
        <v>80</v>
      </c>
      <c r="CA362" s="53" t="s">
        <v>80</v>
      </c>
      <c r="CJ362" s="52" t="s">
        <v>5741</v>
      </c>
      <c r="CK362" s="52" t="s">
        <v>5740</v>
      </c>
    </row>
    <row r="363" spans="1:89" x14ac:dyDescent="0.25">
      <c r="A363" s="53">
        <v>396</v>
      </c>
      <c r="B363" s="53">
        <v>60830</v>
      </c>
      <c r="C363" s="53">
        <v>400</v>
      </c>
      <c r="D363" s="53" t="s">
        <v>5728</v>
      </c>
      <c r="E363" s="53" t="s">
        <v>5727</v>
      </c>
      <c r="F363" s="53" t="s">
        <v>5668</v>
      </c>
      <c r="G363" s="53" t="s">
        <v>5739</v>
      </c>
      <c r="H363" s="53" t="s">
        <v>5738</v>
      </c>
      <c r="I363" s="53">
        <v>100</v>
      </c>
      <c r="J363" s="53">
        <v>100</v>
      </c>
      <c r="K363" s="53">
        <v>4</v>
      </c>
      <c r="L363" s="53">
        <v>100</v>
      </c>
      <c r="M363" s="53">
        <v>100</v>
      </c>
      <c r="N363" s="53">
        <v>4</v>
      </c>
      <c r="S363" s="52" t="s">
        <v>5737</v>
      </c>
      <c r="T363" s="53" t="s">
        <v>5736</v>
      </c>
      <c r="U363" s="53" t="s">
        <v>5664</v>
      </c>
      <c r="V363" s="53" t="s">
        <v>5736</v>
      </c>
      <c r="W363" s="53" t="s">
        <v>5736</v>
      </c>
      <c r="X363" s="53" t="s">
        <v>54</v>
      </c>
      <c r="Y363" s="53" t="s">
        <v>5105</v>
      </c>
      <c r="Z363" s="53">
        <v>4620017603825</v>
      </c>
      <c r="AA363" s="53" t="s">
        <v>56</v>
      </c>
      <c r="AB363" s="53">
        <v>23.2</v>
      </c>
      <c r="AC363" s="53">
        <v>0.1069</v>
      </c>
      <c r="AD363" s="53" t="s">
        <v>3776</v>
      </c>
      <c r="AE363" s="53" t="s">
        <v>3775</v>
      </c>
      <c r="AF363" s="53" t="s">
        <v>57</v>
      </c>
      <c r="AG363" s="53" t="s">
        <v>3774</v>
      </c>
      <c r="AH363" s="53" t="s">
        <v>58</v>
      </c>
      <c r="AI363" s="53" t="s">
        <v>3773</v>
      </c>
      <c r="AJ363" s="53" t="s">
        <v>5735</v>
      </c>
      <c r="AK363" s="53" t="s">
        <v>5735</v>
      </c>
      <c r="AN363" s="52" t="s">
        <v>5734</v>
      </c>
      <c r="AO363" s="52" t="s">
        <v>5733</v>
      </c>
      <c r="AP363" s="52" t="s">
        <v>5732</v>
      </c>
      <c r="AY363" s="53" t="s">
        <v>60</v>
      </c>
      <c r="AZ363" s="53" t="s">
        <v>3769</v>
      </c>
      <c r="BA363" s="53" t="s">
        <v>61</v>
      </c>
      <c r="BB363" s="53" t="s">
        <v>3800</v>
      </c>
      <c r="BC363" s="53" t="s">
        <v>62</v>
      </c>
      <c r="BD363" s="53" t="s">
        <v>3767</v>
      </c>
      <c r="BE363" s="53" t="s">
        <v>63</v>
      </c>
      <c r="BF363" s="53" t="s">
        <v>5719</v>
      </c>
      <c r="BG363" s="53" t="s">
        <v>1906</v>
      </c>
      <c r="BH363" s="53" t="s">
        <v>3979</v>
      </c>
      <c r="CB363" s="53" t="s">
        <v>65</v>
      </c>
      <c r="CC363" s="53" t="s">
        <v>790</v>
      </c>
      <c r="CD363" s="53">
        <v>29</v>
      </c>
      <c r="CF363" s="53" t="s">
        <v>67</v>
      </c>
      <c r="CG363" s="52" t="s">
        <v>5731</v>
      </c>
      <c r="CJ363" s="52" t="s">
        <v>5730</v>
      </c>
      <c r="CK363" s="52" t="s">
        <v>5729</v>
      </c>
    </row>
    <row r="364" spans="1:89" ht="30" x14ac:dyDescent="0.25">
      <c r="A364" s="53">
        <v>396</v>
      </c>
      <c r="B364" s="53">
        <v>92829</v>
      </c>
      <c r="C364" s="53">
        <v>400</v>
      </c>
      <c r="D364" s="53" t="s">
        <v>5728</v>
      </c>
      <c r="E364" s="53" t="s">
        <v>5727</v>
      </c>
      <c r="F364" s="53" t="s">
        <v>5668</v>
      </c>
      <c r="G364" s="53" t="s">
        <v>5726</v>
      </c>
      <c r="H364" s="53" t="s">
        <v>5725</v>
      </c>
      <c r="I364" s="53">
        <v>100</v>
      </c>
      <c r="J364" s="53">
        <v>100</v>
      </c>
      <c r="K364" s="53">
        <v>2</v>
      </c>
      <c r="L364" s="53">
        <v>100</v>
      </c>
      <c r="M364" s="53">
        <v>100</v>
      </c>
      <c r="N364" s="53">
        <v>2</v>
      </c>
      <c r="O364" s="53" t="s">
        <v>5709</v>
      </c>
      <c r="P364" s="53" t="s">
        <v>5708</v>
      </c>
      <c r="S364" s="52" t="s">
        <v>5724</v>
      </c>
      <c r="T364" s="53" t="s">
        <v>5723</v>
      </c>
      <c r="U364" s="53" t="s">
        <v>5664</v>
      </c>
      <c r="V364" s="53" t="s">
        <v>5723</v>
      </c>
      <c r="W364" s="53" t="s">
        <v>5723</v>
      </c>
      <c r="X364" s="53" t="s">
        <v>54</v>
      </c>
      <c r="Y364" s="53" t="s">
        <v>5105</v>
      </c>
      <c r="Z364" s="53">
        <v>4607092316512</v>
      </c>
      <c r="AA364" s="53" t="s">
        <v>56</v>
      </c>
      <c r="AB364" s="53">
        <v>15.3</v>
      </c>
      <c r="AC364" s="53">
        <v>9.0700000000000003E-2</v>
      </c>
      <c r="AD364" s="53" t="s">
        <v>3776</v>
      </c>
      <c r="AE364" s="53" t="s">
        <v>3775</v>
      </c>
      <c r="AF364" s="53" t="s">
        <v>57</v>
      </c>
      <c r="AG364" s="53" t="s">
        <v>3774</v>
      </c>
      <c r="AH364" s="53" t="s">
        <v>58</v>
      </c>
      <c r="AI364" s="53" t="s">
        <v>3773</v>
      </c>
      <c r="AJ364" s="53" t="s">
        <v>5662</v>
      </c>
      <c r="AK364" s="53" t="s">
        <v>5662</v>
      </c>
      <c r="AL364" s="53" t="s">
        <v>223</v>
      </c>
      <c r="AM364" s="53" t="s">
        <v>3766</v>
      </c>
      <c r="AN364" s="52" t="s">
        <v>5722</v>
      </c>
      <c r="AO364" s="52" t="s">
        <v>5721</v>
      </c>
      <c r="AP364" s="52" t="s">
        <v>5720</v>
      </c>
      <c r="AY364" s="53" t="s">
        <v>60</v>
      </c>
      <c r="AZ364" s="53" t="s">
        <v>3769</v>
      </c>
      <c r="BA364" s="53" t="s">
        <v>61</v>
      </c>
      <c r="BB364" s="53" t="s">
        <v>3800</v>
      </c>
      <c r="BC364" s="53" t="s">
        <v>62</v>
      </c>
      <c r="BD364" s="53" t="s">
        <v>3767</v>
      </c>
      <c r="BE364" s="53" t="s">
        <v>63</v>
      </c>
      <c r="BF364" s="53" t="s">
        <v>5719</v>
      </c>
      <c r="BG364" s="53" t="s">
        <v>64</v>
      </c>
      <c r="BH364" s="53" t="s">
        <v>3765</v>
      </c>
      <c r="BZ364" s="53" t="s">
        <v>5698</v>
      </c>
      <c r="CA364" s="53" t="s">
        <v>460</v>
      </c>
      <c r="CJ364" s="52" t="s">
        <v>5718</v>
      </c>
      <c r="CK364" s="52" t="s">
        <v>5717</v>
      </c>
    </row>
    <row r="365" spans="1:89" ht="30" x14ac:dyDescent="0.25">
      <c r="A365" s="53">
        <v>396</v>
      </c>
      <c r="B365" s="53">
        <v>134522</v>
      </c>
      <c r="C365" s="53">
        <v>300</v>
      </c>
      <c r="D365" s="53" t="s">
        <v>1975</v>
      </c>
      <c r="E365" s="53" t="s">
        <v>3884</v>
      </c>
      <c r="F365" s="53" t="s">
        <v>5668</v>
      </c>
      <c r="G365" s="53" t="s">
        <v>5695</v>
      </c>
      <c r="H365" s="53" t="s">
        <v>5694</v>
      </c>
      <c r="I365" s="53">
        <v>35</v>
      </c>
      <c r="J365" s="53">
        <v>133</v>
      </c>
      <c r="K365" s="53">
        <v>22</v>
      </c>
      <c r="L365" s="53">
        <v>35</v>
      </c>
      <c r="M365" s="53">
        <v>133</v>
      </c>
      <c r="N365" s="53">
        <v>22</v>
      </c>
      <c r="O365" s="53" t="s">
        <v>5709</v>
      </c>
      <c r="P365" s="53" t="s">
        <v>5708</v>
      </c>
      <c r="Q365" s="53" t="s">
        <v>5709</v>
      </c>
      <c r="R365" s="53" t="s">
        <v>5708</v>
      </c>
      <c r="S365" s="52" t="s">
        <v>5716</v>
      </c>
      <c r="T365" s="53" t="s">
        <v>5715</v>
      </c>
      <c r="U365" s="53" t="s">
        <v>5664</v>
      </c>
      <c r="V365" s="53" t="s">
        <v>5715</v>
      </c>
      <c r="W365" s="53" t="s">
        <v>5715</v>
      </c>
      <c r="X365" s="53" t="s">
        <v>136</v>
      </c>
      <c r="Y365" s="53" t="s">
        <v>3778</v>
      </c>
      <c r="Z365" s="53">
        <v>4607092316550</v>
      </c>
      <c r="AA365" s="53" t="s">
        <v>56</v>
      </c>
      <c r="AB365" s="53">
        <v>24.2</v>
      </c>
      <c r="AC365" s="53">
        <v>0.17469999999999999</v>
      </c>
      <c r="AD365" s="53" t="s">
        <v>3776</v>
      </c>
      <c r="AE365" s="53" t="s">
        <v>3775</v>
      </c>
      <c r="AF365" s="53" t="s">
        <v>57</v>
      </c>
      <c r="AG365" s="53" t="s">
        <v>3774</v>
      </c>
      <c r="AH365" s="53" t="s">
        <v>58</v>
      </c>
      <c r="AI365" s="53" t="s">
        <v>3773</v>
      </c>
      <c r="AJ365" s="53" t="s">
        <v>5662</v>
      </c>
      <c r="AK365" s="53" t="s">
        <v>5662</v>
      </c>
      <c r="AL365" s="53" t="s">
        <v>223</v>
      </c>
      <c r="AM365" s="53" t="s">
        <v>3766</v>
      </c>
      <c r="AN365" s="52" t="s">
        <v>5714</v>
      </c>
      <c r="AO365" s="52" t="s">
        <v>5713</v>
      </c>
      <c r="AP365" s="52" t="s">
        <v>5712</v>
      </c>
      <c r="AY365" s="53" t="s">
        <v>60</v>
      </c>
      <c r="AZ365" s="53" t="s">
        <v>3769</v>
      </c>
      <c r="BA365" s="53" t="s">
        <v>704</v>
      </c>
      <c r="BB365" s="53" t="s">
        <v>3768</v>
      </c>
      <c r="BC365" s="53" t="s">
        <v>62</v>
      </c>
      <c r="BD365" s="53" t="s">
        <v>3767</v>
      </c>
      <c r="BE365" s="53" t="s">
        <v>223</v>
      </c>
      <c r="BF365" s="53" t="s">
        <v>3766</v>
      </c>
      <c r="BG365" s="53" t="s">
        <v>64</v>
      </c>
      <c r="BH365" s="53" t="s">
        <v>3765</v>
      </c>
      <c r="BZ365" s="53" t="s">
        <v>5698</v>
      </c>
      <c r="CA365" s="53" t="s">
        <v>460</v>
      </c>
      <c r="CJ365" s="52" t="s">
        <v>5711</v>
      </c>
      <c r="CK365" s="52" t="s">
        <v>5710</v>
      </c>
    </row>
    <row r="366" spans="1:89" ht="30" x14ac:dyDescent="0.25">
      <c r="A366" s="53">
        <v>396</v>
      </c>
      <c r="B366" s="53">
        <v>220356</v>
      </c>
      <c r="C366" s="53">
        <v>500</v>
      </c>
      <c r="D366" s="53" t="s">
        <v>5685</v>
      </c>
      <c r="E366" s="53" t="s">
        <v>4569</v>
      </c>
      <c r="F366" s="53" t="s">
        <v>5668</v>
      </c>
      <c r="G366" s="53" t="s">
        <v>5667</v>
      </c>
      <c r="H366" s="53" t="s">
        <v>5666</v>
      </c>
      <c r="I366" s="53">
        <v>100</v>
      </c>
      <c r="J366" s="53">
        <v>46</v>
      </c>
      <c r="K366" s="53">
        <v>51</v>
      </c>
      <c r="L366" s="53">
        <v>99</v>
      </c>
      <c r="M366" s="53">
        <v>44</v>
      </c>
      <c r="N366" s="53">
        <v>49.5</v>
      </c>
      <c r="O366" s="53" t="s">
        <v>5709</v>
      </c>
      <c r="P366" s="53" t="s">
        <v>5708</v>
      </c>
      <c r="Q366" s="53" t="s">
        <v>5709</v>
      </c>
      <c r="R366" s="53" t="s">
        <v>5708</v>
      </c>
      <c r="S366" s="52" t="s">
        <v>5707</v>
      </c>
      <c r="T366" s="53" t="s">
        <v>5706</v>
      </c>
      <c r="U366" s="53" t="s">
        <v>5664</v>
      </c>
      <c r="V366" s="53" t="s">
        <v>5706</v>
      </c>
      <c r="W366" s="53" t="s">
        <v>5706</v>
      </c>
      <c r="X366" s="53" t="s">
        <v>165</v>
      </c>
      <c r="Y366" s="53" t="s">
        <v>3802</v>
      </c>
      <c r="Z366" s="53">
        <v>4607092316451</v>
      </c>
      <c r="AA366" s="53" t="s">
        <v>56</v>
      </c>
      <c r="AB366" s="53">
        <v>39.299999999999997</v>
      </c>
      <c r="AC366" s="53">
        <v>0.31640000000000001</v>
      </c>
      <c r="AD366" s="53" t="s">
        <v>3776</v>
      </c>
      <c r="AE366" s="53" t="s">
        <v>3775</v>
      </c>
      <c r="AF366" s="53" t="s">
        <v>57</v>
      </c>
      <c r="AG366" s="53" t="s">
        <v>3774</v>
      </c>
      <c r="AH366" s="53" t="s">
        <v>58</v>
      </c>
      <c r="AI366" s="53" t="s">
        <v>3773</v>
      </c>
      <c r="AJ366" s="53" t="s">
        <v>5662</v>
      </c>
      <c r="AK366" s="53" t="s">
        <v>5662</v>
      </c>
      <c r="AL366" s="53" t="s">
        <v>223</v>
      </c>
      <c r="AM366" s="53" t="s">
        <v>3766</v>
      </c>
      <c r="AN366" s="52" t="s">
        <v>5705</v>
      </c>
      <c r="AO366" s="52" t="s">
        <v>5704</v>
      </c>
      <c r="AP366" s="52" t="s">
        <v>5703</v>
      </c>
      <c r="AQ366" s="52" t="s">
        <v>5702</v>
      </c>
      <c r="AR366" s="52" t="s">
        <v>5701</v>
      </c>
      <c r="AY366" s="53" t="s">
        <v>60</v>
      </c>
      <c r="AZ366" s="53" t="s">
        <v>3769</v>
      </c>
      <c r="BA366" s="53" t="s">
        <v>61</v>
      </c>
      <c r="BB366" s="53" t="s">
        <v>3800</v>
      </c>
      <c r="BC366" s="53" t="s">
        <v>62</v>
      </c>
      <c r="BD366" s="53" t="s">
        <v>3767</v>
      </c>
      <c r="BE366" s="53" t="s">
        <v>223</v>
      </c>
      <c r="BF366" s="53" t="s">
        <v>3766</v>
      </c>
      <c r="BG366" s="53" t="s">
        <v>64</v>
      </c>
      <c r="BH366" s="53" t="s">
        <v>3765</v>
      </c>
      <c r="BI366" s="53" t="s">
        <v>5700</v>
      </c>
      <c r="BJ366" s="53" t="s">
        <v>5700</v>
      </c>
      <c r="BK366" s="53">
        <v>100</v>
      </c>
      <c r="BL366" s="53">
        <v>2</v>
      </c>
      <c r="BM366" s="53">
        <v>51</v>
      </c>
      <c r="BN366" s="53">
        <v>18.7</v>
      </c>
      <c r="BO366" s="53" t="s">
        <v>229</v>
      </c>
      <c r="BP366" s="53" t="s">
        <v>3799</v>
      </c>
      <c r="BQ366" s="53" t="s">
        <v>64</v>
      </c>
      <c r="BR366" s="53" t="s">
        <v>3765</v>
      </c>
      <c r="BT366" s="53">
        <v>9.0800000000000006E-2</v>
      </c>
      <c r="BU366" s="53" t="s">
        <v>5699</v>
      </c>
      <c r="BV366" s="53" t="s">
        <v>173</v>
      </c>
      <c r="BW366" s="53" t="s">
        <v>231</v>
      </c>
      <c r="BX366" s="53" t="s">
        <v>175</v>
      </c>
      <c r="BY366" s="53" t="s">
        <v>588</v>
      </c>
      <c r="BZ366" s="53" t="s">
        <v>5698</v>
      </c>
      <c r="CA366" s="53" t="s">
        <v>460</v>
      </c>
      <c r="CJ366" s="52" t="s">
        <v>5697</v>
      </c>
      <c r="CK366" s="52" t="s">
        <v>5696</v>
      </c>
    </row>
    <row r="367" spans="1:89" x14ac:dyDescent="0.25">
      <c r="A367" s="53">
        <v>396</v>
      </c>
      <c r="B367" s="53">
        <v>80669</v>
      </c>
      <c r="C367" s="53">
        <v>300</v>
      </c>
      <c r="D367" s="53" t="s">
        <v>1975</v>
      </c>
      <c r="E367" s="53" t="s">
        <v>3884</v>
      </c>
      <c r="F367" s="53" t="s">
        <v>5668</v>
      </c>
      <c r="G367" s="53" t="s">
        <v>5695</v>
      </c>
      <c r="H367" s="53" t="s">
        <v>5694</v>
      </c>
      <c r="I367" s="53">
        <v>35</v>
      </c>
      <c r="J367" s="53">
        <v>133</v>
      </c>
      <c r="K367" s="53">
        <v>22</v>
      </c>
      <c r="L367" s="53">
        <v>35</v>
      </c>
      <c r="M367" s="53">
        <v>133</v>
      </c>
      <c r="N367" s="53">
        <v>22</v>
      </c>
      <c r="O367" s="53" t="s">
        <v>84</v>
      </c>
      <c r="P367" s="53" t="s">
        <v>3781</v>
      </c>
      <c r="Q367" s="53" t="s">
        <v>84</v>
      </c>
      <c r="R367" s="53" t="s">
        <v>3781</v>
      </c>
      <c r="S367" s="52" t="s">
        <v>5693</v>
      </c>
      <c r="T367" s="53" t="s">
        <v>5692</v>
      </c>
      <c r="U367" s="53" t="s">
        <v>5664</v>
      </c>
      <c r="V367" s="53" t="s">
        <v>5692</v>
      </c>
      <c r="W367" s="53" t="s">
        <v>5692</v>
      </c>
      <c r="X367" s="53" t="s">
        <v>136</v>
      </c>
      <c r="Y367" s="53" t="s">
        <v>3778</v>
      </c>
      <c r="Z367" s="53">
        <v>4620017604068</v>
      </c>
      <c r="AA367" s="53" t="s">
        <v>56</v>
      </c>
      <c r="AB367" s="53">
        <v>26</v>
      </c>
      <c r="AC367" s="53">
        <v>0.15440000000000001</v>
      </c>
      <c r="AD367" s="53" t="s">
        <v>3776</v>
      </c>
      <c r="AE367" s="53" t="s">
        <v>3775</v>
      </c>
      <c r="AF367" s="53" t="s">
        <v>57</v>
      </c>
      <c r="AG367" s="53" t="s">
        <v>3774</v>
      </c>
      <c r="AH367" s="53" t="s">
        <v>58</v>
      </c>
      <c r="AI367" s="53" t="s">
        <v>3773</v>
      </c>
      <c r="AJ367" s="53" t="s">
        <v>5662</v>
      </c>
      <c r="AK367" s="53" t="s">
        <v>5662</v>
      </c>
      <c r="AL367" s="53" t="s">
        <v>223</v>
      </c>
      <c r="AM367" s="53" t="s">
        <v>3766</v>
      </c>
      <c r="AN367" s="52" t="s">
        <v>5691</v>
      </c>
      <c r="AO367" s="52" t="s">
        <v>5690</v>
      </c>
      <c r="AP367" s="52" t="s">
        <v>5689</v>
      </c>
      <c r="AQ367" s="52" t="s">
        <v>5688</v>
      </c>
      <c r="AY367" s="53" t="s">
        <v>60</v>
      </c>
      <c r="AZ367" s="53" t="s">
        <v>3769</v>
      </c>
      <c r="BA367" s="53" t="s">
        <v>704</v>
      </c>
      <c r="BB367" s="53" t="s">
        <v>3768</v>
      </c>
      <c r="BC367" s="53" t="s">
        <v>62</v>
      </c>
      <c r="BD367" s="53" t="s">
        <v>3767</v>
      </c>
      <c r="BE367" s="53" t="s">
        <v>223</v>
      </c>
      <c r="BF367" s="53" t="s">
        <v>3766</v>
      </c>
      <c r="BG367" s="53" t="s">
        <v>64</v>
      </c>
      <c r="BH367" s="53" t="s">
        <v>3765</v>
      </c>
      <c r="BZ367" s="53" t="s">
        <v>80</v>
      </c>
      <c r="CA367" s="53" t="s">
        <v>80</v>
      </c>
      <c r="CJ367" s="52" t="s">
        <v>5687</v>
      </c>
      <c r="CK367" s="52" t="s">
        <v>5686</v>
      </c>
    </row>
    <row r="368" spans="1:89" ht="105" x14ac:dyDescent="0.25">
      <c r="A368" s="53">
        <v>396</v>
      </c>
      <c r="B368" s="53">
        <v>175912</v>
      </c>
      <c r="C368" s="53">
        <v>500</v>
      </c>
      <c r="D368" s="53" t="s">
        <v>5685</v>
      </c>
      <c r="E368" s="53" t="s">
        <v>4569</v>
      </c>
      <c r="F368" s="53" t="s">
        <v>5668</v>
      </c>
      <c r="G368" s="53" t="s">
        <v>5667</v>
      </c>
      <c r="H368" s="53" t="s">
        <v>5666</v>
      </c>
      <c r="I368" s="53">
        <v>100</v>
      </c>
      <c r="J368" s="53">
        <v>46</v>
      </c>
      <c r="K368" s="53">
        <v>52</v>
      </c>
      <c r="L368" s="53">
        <v>99</v>
      </c>
      <c r="M368" s="53">
        <v>44</v>
      </c>
      <c r="N368" s="53">
        <v>49.5</v>
      </c>
      <c r="O368" s="53" t="s">
        <v>84</v>
      </c>
      <c r="P368" s="53" t="s">
        <v>3781</v>
      </c>
      <c r="Q368" s="53" t="s">
        <v>84</v>
      </c>
      <c r="R368" s="53" t="s">
        <v>3781</v>
      </c>
      <c r="S368" s="52" t="s">
        <v>5684</v>
      </c>
      <c r="T368" s="53" t="s">
        <v>5683</v>
      </c>
      <c r="U368" s="53" t="s">
        <v>5664</v>
      </c>
      <c r="V368" s="53" t="s">
        <v>5683</v>
      </c>
      <c r="W368" s="53" t="s">
        <v>5683</v>
      </c>
      <c r="X368" s="53" t="s">
        <v>165</v>
      </c>
      <c r="Y368" s="53" t="s">
        <v>3802</v>
      </c>
      <c r="Z368" s="53">
        <v>4620017604075</v>
      </c>
      <c r="AA368" s="53" t="s">
        <v>56</v>
      </c>
      <c r="AB368" s="53">
        <v>43.2</v>
      </c>
      <c r="AC368" s="53">
        <v>0.2888</v>
      </c>
      <c r="AD368" s="53" t="s">
        <v>3776</v>
      </c>
      <c r="AE368" s="53" t="s">
        <v>3775</v>
      </c>
      <c r="AF368" s="53" t="s">
        <v>57</v>
      </c>
      <c r="AG368" s="53" t="s">
        <v>3774</v>
      </c>
      <c r="AH368" s="53" t="s">
        <v>58</v>
      </c>
      <c r="AI368" s="53" t="s">
        <v>3773</v>
      </c>
      <c r="AJ368" s="53" t="s">
        <v>5662</v>
      </c>
      <c r="AK368" s="53" t="s">
        <v>5662</v>
      </c>
      <c r="AL368" s="53" t="s">
        <v>223</v>
      </c>
      <c r="AM368" s="53" t="s">
        <v>3766</v>
      </c>
      <c r="AN368" s="52" t="s">
        <v>5682</v>
      </c>
      <c r="AO368" s="52" t="s">
        <v>5681</v>
      </c>
      <c r="AP368" s="52" t="s">
        <v>5680</v>
      </c>
      <c r="AQ368" s="52" t="s">
        <v>5679</v>
      </c>
      <c r="AR368" s="52" t="s">
        <v>5678</v>
      </c>
      <c r="AS368" s="52" t="s">
        <v>5677</v>
      </c>
      <c r="AT368" s="52" t="s">
        <v>5676</v>
      </c>
      <c r="AU368" s="52" t="s">
        <v>5675</v>
      </c>
      <c r="AY368" s="53" t="s">
        <v>60</v>
      </c>
      <c r="AZ368" s="53" t="s">
        <v>3769</v>
      </c>
      <c r="BA368" s="53" t="s">
        <v>61</v>
      </c>
      <c r="BB368" s="53" t="s">
        <v>3800</v>
      </c>
      <c r="BC368" s="53" t="s">
        <v>62</v>
      </c>
      <c r="BD368" s="53" t="s">
        <v>3767</v>
      </c>
      <c r="BE368" s="53" t="s">
        <v>223</v>
      </c>
      <c r="BF368" s="53" t="s">
        <v>3766</v>
      </c>
      <c r="BG368" s="53" t="s">
        <v>64</v>
      </c>
      <c r="BH368" s="53" t="s">
        <v>3765</v>
      </c>
      <c r="BI368" s="53" t="s">
        <v>5674</v>
      </c>
      <c r="BJ368" s="53" t="s">
        <v>5674</v>
      </c>
      <c r="BK368" s="53">
        <v>100</v>
      </c>
      <c r="BL368" s="53">
        <v>2</v>
      </c>
      <c r="BM368" s="53">
        <v>52</v>
      </c>
      <c r="BN368" s="53">
        <v>18.2</v>
      </c>
      <c r="BO368" s="53" t="s">
        <v>229</v>
      </c>
      <c r="BP368" s="53" t="s">
        <v>3799</v>
      </c>
      <c r="BQ368" s="53" t="s">
        <v>64</v>
      </c>
      <c r="BR368" s="53" t="s">
        <v>3765</v>
      </c>
      <c r="BT368" s="53">
        <v>0.1198</v>
      </c>
      <c r="BU368" s="53" t="s">
        <v>5673</v>
      </c>
      <c r="BV368" s="53" t="s">
        <v>173</v>
      </c>
      <c r="BW368" s="53" t="s">
        <v>231</v>
      </c>
      <c r="BX368" s="53" t="s">
        <v>231</v>
      </c>
      <c r="BY368" s="53" t="s">
        <v>588</v>
      </c>
      <c r="BZ368" s="53" t="s">
        <v>80</v>
      </c>
      <c r="CA368" s="53" t="s">
        <v>80</v>
      </c>
      <c r="CJ368" s="52" t="s">
        <v>5672</v>
      </c>
      <c r="CK368" s="52" t="s">
        <v>5671</v>
      </c>
    </row>
    <row r="369" spans="1:91" ht="105" x14ac:dyDescent="0.25">
      <c r="A369" s="53">
        <v>396</v>
      </c>
      <c r="B369" s="53">
        <v>183088</v>
      </c>
      <c r="C369" s="53">
        <v>500</v>
      </c>
      <c r="D369" s="53" t="s">
        <v>5670</v>
      </c>
      <c r="E369" s="53" t="s">
        <v>5669</v>
      </c>
      <c r="F369" s="53" t="s">
        <v>5668</v>
      </c>
      <c r="G369" s="53" t="s">
        <v>5667</v>
      </c>
      <c r="H369" s="53" t="s">
        <v>5666</v>
      </c>
      <c r="I369" s="53">
        <v>120</v>
      </c>
      <c r="J369" s="53">
        <v>46</v>
      </c>
      <c r="K369" s="53">
        <v>52</v>
      </c>
      <c r="L369" s="53">
        <v>119</v>
      </c>
      <c r="M369" s="53">
        <v>44</v>
      </c>
      <c r="N369" s="53">
        <v>49.5</v>
      </c>
      <c r="O369" s="53" t="s">
        <v>84</v>
      </c>
      <c r="P369" s="53" t="s">
        <v>3781</v>
      </c>
      <c r="Q369" s="53" t="s">
        <v>84</v>
      </c>
      <c r="R369" s="53" t="s">
        <v>3781</v>
      </c>
      <c r="S369" s="52" t="s">
        <v>5665</v>
      </c>
      <c r="T369" s="53" t="s">
        <v>5663</v>
      </c>
      <c r="U369" s="53" t="s">
        <v>5664</v>
      </c>
      <c r="V369" s="53" t="s">
        <v>5663</v>
      </c>
      <c r="W369" s="53" t="s">
        <v>5663</v>
      </c>
      <c r="X369" s="53" t="s">
        <v>165</v>
      </c>
      <c r="Y369" s="53" t="s">
        <v>3802</v>
      </c>
      <c r="Z369" s="53">
        <v>4620017604082</v>
      </c>
      <c r="AA369" s="53" t="s">
        <v>56</v>
      </c>
      <c r="AB369" s="53">
        <v>48.6</v>
      </c>
      <c r="AC369" s="53">
        <v>0.34379999999999999</v>
      </c>
      <c r="AD369" s="53" t="s">
        <v>3776</v>
      </c>
      <c r="AE369" s="53" t="s">
        <v>3775</v>
      </c>
      <c r="AF369" s="53" t="s">
        <v>57</v>
      </c>
      <c r="AG369" s="53" t="s">
        <v>3774</v>
      </c>
      <c r="AH369" s="53" t="s">
        <v>58</v>
      </c>
      <c r="AI369" s="53" t="s">
        <v>3773</v>
      </c>
      <c r="AJ369" s="53" t="s">
        <v>5662</v>
      </c>
      <c r="AK369" s="53" t="s">
        <v>5662</v>
      </c>
      <c r="AL369" s="53" t="s">
        <v>223</v>
      </c>
      <c r="AM369" s="53" t="s">
        <v>3766</v>
      </c>
      <c r="AN369" s="52" t="s">
        <v>5661</v>
      </c>
      <c r="AO369" s="52" t="s">
        <v>5660</v>
      </c>
      <c r="AP369" s="52" t="s">
        <v>5659</v>
      </c>
      <c r="AQ369" s="52" t="s">
        <v>5658</v>
      </c>
      <c r="AR369" s="52" t="s">
        <v>5657</v>
      </c>
      <c r="AS369" s="52" t="s">
        <v>5656</v>
      </c>
      <c r="AT369" s="52" t="s">
        <v>5655</v>
      </c>
      <c r="AU369" s="52" t="s">
        <v>5654</v>
      </c>
      <c r="AY369" s="53" t="s">
        <v>60</v>
      </c>
      <c r="AZ369" s="53" t="s">
        <v>3769</v>
      </c>
      <c r="BA369" s="53" t="s">
        <v>61</v>
      </c>
      <c r="BB369" s="53" t="s">
        <v>3800</v>
      </c>
      <c r="BC369" s="53" t="s">
        <v>62</v>
      </c>
      <c r="BD369" s="53" t="s">
        <v>3767</v>
      </c>
      <c r="BE369" s="53" t="s">
        <v>223</v>
      </c>
      <c r="BF369" s="53" t="s">
        <v>3766</v>
      </c>
      <c r="BG369" s="53" t="s">
        <v>64</v>
      </c>
      <c r="BH369" s="53" t="s">
        <v>3765</v>
      </c>
      <c r="BI369" s="53" t="s">
        <v>5653</v>
      </c>
      <c r="BJ369" s="53" t="s">
        <v>5653</v>
      </c>
      <c r="BK369" s="53">
        <v>120</v>
      </c>
      <c r="BL369" s="53">
        <v>2</v>
      </c>
      <c r="BM369" s="53">
        <v>52</v>
      </c>
      <c r="BN369" s="53">
        <v>22.5</v>
      </c>
      <c r="BO369" s="53" t="s">
        <v>229</v>
      </c>
      <c r="BP369" s="53" t="s">
        <v>3799</v>
      </c>
      <c r="BQ369" s="53" t="s">
        <v>64</v>
      </c>
      <c r="BR369" s="53" t="s">
        <v>3765</v>
      </c>
      <c r="BT369" s="53">
        <v>0.14219999999999999</v>
      </c>
      <c r="BU369" s="53" t="s">
        <v>5652</v>
      </c>
      <c r="BV369" s="53" t="s">
        <v>173</v>
      </c>
      <c r="BW369" s="53" t="s">
        <v>231</v>
      </c>
      <c r="BX369" s="53" t="s">
        <v>231</v>
      </c>
      <c r="BY369" s="53" t="s">
        <v>588</v>
      </c>
      <c r="BZ369" s="53" t="s">
        <v>80</v>
      </c>
      <c r="CA369" s="53" t="s">
        <v>80</v>
      </c>
      <c r="CJ369" s="52" t="s">
        <v>5651</v>
      </c>
      <c r="CK369" s="52" t="s">
        <v>5650</v>
      </c>
    </row>
    <row r="370" spans="1:91" x14ac:dyDescent="0.25">
      <c r="A370" s="53">
        <v>397</v>
      </c>
      <c r="B370" s="53">
        <v>43500</v>
      </c>
      <c r="C370" s="53">
        <v>500</v>
      </c>
      <c r="D370" s="53" t="s">
        <v>1980</v>
      </c>
      <c r="E370" s="53" t="s">
        <v>5644</v>
      </c>
      <c r="F370" s="53" t="s">
        <v>3784</v>
      </c>
      <c r="G370" s="53" t="s">
        <v>1981</v>
      </c>
      <c r="H370" s="53" t="s">
        <v>5606</v>
      </c>
      <c r="I370" s="53">
        <v>97.5</v>
      </c>
      <c r="J370" s="53">
        <v>56</v>
      </c>
      <c r="K370" s="53">
        <v>46</v>
      </c>
      <c r="L370" s="53">
        <v>96.8</v>
      </c>
      <c r="M370" s="53">
        <v>54.3</v>
      </c>
      <c r="N370" s="53">
        <v>45.5</v>
      </c>
      <c r="O370" s="53" t="s">
        <v>72</v>
      </c>
      <c r="P370" s="53" t="s">
        <v>73</v>
      </c>
      <c r="Q370" s="53" t="s">
        <v>72</v>
      </c>
      <c r="R370" s="53" t="s">
        <v>73</v>
      </c>
      <c r="S370" s="52" t="s">
        <v>5649</v>
      </c>
      <c r="T370" s="53" t="s">
        <v>1982</v>
      </c>
      <c r="U370" s="53" t="s">
        <v>55</v>
      </c>
      <c r="V370" s="53" t="s">
        <v>1982</v>
      </c>
      <c r="W370" s="53" t="s">
        <v>1982</v>
      </c>
      <c r="X370" s="53" t="s">
        <v>165</v>
      </c>
      <c r="Y370" s="53" t="s">
        <v>3802</v>
      </c>
      <c r="Z370" s="53">
        <v>4620017605225</v>
      </c>
      <c r="AA370" s="53" t="s">
        <v>56</v>
      </c>
      <c r="AB370" s="53">
        <v>28.5</v>
      </c>
      <c r="AC370" s="53">
        <v>0.30599999999999999</v>
      </c>
      <c r="AD370" s="53" t="s">
        <v>3776</v>
      </c>
      <c r="AE370" s="53" t="s">
        <v>3775</v>
      </c>
      <c r="AF370" s="53" t="s">
        <v>57</v>
      </c>
      <c r="AG370" s="53" t="s">
        <v>3774</v>
      </c>
      <c r="AH370" s="53" t="s">
        <v>58</v>
      </c>
      <c r="AI370" s="53" t="s">
        <v>3773</v>
      </c>
      <c r="AJ370" s="53" t="s">
        <v>1983</v>
      </c>
      <c r="AK370" s="53" t="s">
        <v>1983</v>
      </c>
      <c r="AL370" s="53" t="s">
        <v>456</v>
      </c>
      <c r="AM370" s="53" t="s">
        <v>3872</v>
      </c>
      <c r="AN370" s="52" t="s">
        <v>1984</v>
      </c>
      <c r="AO370" s="52" t="s">
        <v>1985</v>
      </c>
      <c r="AY370" s="53" t="s">
        <v>60</v>
      </c>
      <c r="AZ370" s="53" t="s">
        <v>3769</v>
      </c>
      <c r="BA370" s="53" t="s">
        <v>61</v>
      </c>
      <c r="BB370" s="53" t="s">
        <v>3800</v>
      </c>
      <c r="BC370" s="53" t="s">
        <v>62</v>
      </c>
      <c r="BD370" s="53" t="s">
        <v>3767</v>
      </c>
      <c r="BE370" s="53" t="s">
        <v>456</v>
      </c>
      <c r="BF370" s="53" t="s">
        <v>3872</v>
      </c>
      <c r="BG370" s="53" t="s">
        <v>64</v>
      </c>
      <c r="BH370" s="53" t="s">
        <v>3765</v>
      </c>
      <c r="BI370" s="53" t="s">
        <v>949</v>
      </c>
      <c r="BJ370" s="53" t="s">
        <v>949</v>
      </c>
      <c r="BK370" s="53">
        <v>97.5</v>
      </c>
      <c r="BL370" s="53">
        <v>1.5</v>
      </c>
      <c r="BM370" s="53">
        <v>46</v>
      </c>
      <c r="BN370" s="53">
        <v>18</v>
      </c>
      <c r="BO370" s="53" t="s">
        <v>229</v>
      </c>
      <c r="BP370" s="53" t="s">
        <v>3799</v>
      </c>
      <c r="BQ370" s="53" t="s">
        <v>230</v>
      </c>
      <c r="BR370" s="53" t="s">
        <v>3765</v>
      </c>
      <c r="BS370" s="52" t="s">
        <v>1986</v>
      </c>
      <c r="BT370" s="53">
        <v>0.1113</v>
      </c>
      <c r="BU370" s="53" t="s">
        <v>951</v>
      </c>
      <c r="BV370" s="53" t="s">
        <v>393</v>
      </c>
      <c r="BW370" s="53" t="s">
        <v>231</v>
      </c>
      <c r="BX370" s="53" t="s">
        <v>231</v>
      </c>
      <c r="BY370" s="53" t="s">
        <v>588</v>
      </c>
      <c r="BZ370" s="53" t="s">
        <v>5533</v>
      </c>
      <c r="CA370" s="53" t="s">
        <v>460</v>
      </c>
      <c r="CG370" s="52" t="s">
        <v>5648</v>
      </c>
      <c r="CH370" s="52" t="s">
        <v>5647</v>
      </c>
      <c r="CI370" s="52" t="s">
        <v>5646</v>
      </c>
      <c r="CJ370" s="52" t="s">
        <v>1987</v>
      </c>
      <c r="CK370" s="52" t="s">
        <v>5645</v>
      </c>
      <c r="CM370" s="53" t="s">
        <v>3869</v>
      </c>
    </row>
    <row r="371" spans="1:91" x14ac:dyDescent="0.25">
      <c r="A371" s="53">
        <v>397</v>
      </c>
      <c r="B371" s="53">
        <v>55355</v>
      </c>
      <c r="C371" s="53">
        <v>500</v>
      </c>
      <c r="D371" s="53" t="s">
        <v>1980</v>
      </c>
      <c r="E371" s="53" t="s">
        <v>5644</v>
      </c>
      <c r="F371" s="53" t="s">
        <v>3784</v>
      </c>
      <c r="G371" s="53" t="s">
        <v>1988</v>
      </c>
      <c r="H371" s="53" t="s">
        <v>5600</v>
      </c>
      <c r="I371" s="53">
        <v>97.5</v>
      </c>
      <c r="J371" s="53">
        <v>56</v>
      </c>
      <c r="K371" s="53">
        <v>46</v>
      </c>
      <c r="L371" s="53">
        <v>96.8</v>
      </c>
      <c r="M371" s="53">
        <v>54.3</v>
      </c>
      <c r="N371" s="53">
        <v>45.5</v>
      </c>
      <c r="O371" s="53" t="s">
        <v>72</v>
      </c>
      <c r="P371" s="53" t="s">
        <v>73</v>
      </c>
      <c r="Q371" s="53" t="s">
        <v>72</v>
      </c>
      <c r="R371" s="53" t="s">
        <v>73</v>
      </c>
      <c r="S371" s="52" t="s">
        <v>5643</v>
      </c>
      <c r="T371" s="53" t="s">
        <v>1989</v>
      </c>
      <c r="U371" s="53" t="s">
        <v>55</v>
      </c>
      <c r="V371" s="53" t="s">
        <v>1989</v>
      </c>
      <c r="W371" s="53" t="s">
        <v>1989</v>
      </c>
      <c r="X371" s="53" t="s">
        <v>165</v>
      </c>
      <c r="Y371" s="53" t="s">
        <v>3802</v>
      </c>
      <c r="Z371" s="53">
        <v>4620017605232</v>
      </c>
      <c r="AA371" s="53" t="s">
        <v>56</v>
      </c>
      <c r="AB371" s="53">
        <v>28.5</v>
      </c>
      <c r="AC371" s="53">
        <v>0.30599999999999999</v>
      </c>
      <c r="AD371" s="53" t="s">
        <v>3776</v>
      </c>
      <c r="AE371" s="53" t="s">
        <v>3775</v>
      </c>
      <c r="AF371" s="53" t="s">
        <v>57</v>
      </c>
      <c r="AG371" s="53" t="s">
        <v>3774</v>
      </c>
      <c r="AH371" s="53" t="s">
        <v>58</v>
      </c>
      <c r="AI371" s="53" t="s">
        <v>3773</v>
      </c>
      <c r="AJ371" s="53" t="s">
        <v>1983</v>
      </c>
      <c r="AK371" s="53" t="s">
        <v>1983</v>
      </c>
      <c r="AL371" s="53" t="s">
        <v>76</v>
      </c>
      <c r="AM371" s="53" t="s">
        <v>5209</v>
      </c>
      <c r="AN371" s="52" t="s">
        <v>1990</v>
      </c>
      <c r="AY371" s="53" t="s">
        <v>60</v>
      </c>
      <c r="AZ371" s="53" t="s">
        <v>3769</v>
      </c>
      <c r="BA371" s="53" t="s">
        <v>61</v>
      </c>
      <c r="BB371" s="53" t="s">
        <v>3800</v>
      </c>
      <c r="BC371" s="53" t="s">
        <v>62</v>
      </c>
      <c r="BD371" s="53" t="s">
        <v>3767</v>
      </c>
      <c r="BE371" s="53" t="s">
        <v>76</v>
      </c>
      <c r="BF371" s="53" t="s">
        <v>5209</v>
      </c>
      <c r="BG371" s="53" t="s">
        <v>64</v>
      </c>
      <c r="BH371" s="53" t="s">
        <v>3765</v>
      </c>
      <c r="BI371" s="53" t="s">
        <v>949</v>
      </c>
      <c r="BJ371" s="53" t="s">
        <v>949</v>
      </c>
      <c r="BK371" s="53">
        <v>97.5</v>
      </c>
      <c r="BL371" s="53">
        <v>1.5</v>
      </c>
      <c r="BM371" s="53">
        <v>46</v>
      </c>
      <c r="BN371" s="53">
        <v>18</v>
      </c>
      <c r="BO371" s="53" t="s">
        <v>229</v>
      </c>
      <c r="BP371" s="53" t="s">
        <v>3799</v>
      </c>
      <c r="BQ371" s="53" t="s">
        <v>230</v>
      </c>
      <c r="BR371" s="53" t="s">
        <v>3765</v>
      </c>
      <c r="BS371" s="52" t="s">
        <v>1991</v>
      </c>
      <c r="BT371" s="53">
        <v>0.1113</v>
      </c>
      <c r="BU371" s="53" t="s">
        <v>951</v>
      </c>
      <c r="BV371" s="53" t="s">
        <v>393</v>
      </c>
      <c r="BW371" s="53" t="s">
        <v>231</v>
      </c>
      <c r="BX371" s="53" t="s">
        <v>231</v>
      </c>
      <c r="BY371" s="53" t="s">
        <v>588</v>
      </c>
      <c r="BZ371" s="53" t="s">
        <v>80</v>
      </c>
      <c r="CA371" s="53" t="s">
        <v>80</v>
      </c>
      <c r="CG371" s="52" t="s">
        <v>5642</v>
      </c>
      <c r="CH371" s="52" t="s">
        <v>5641</v>
      </c>
      <c r="CJ371" s="52" t="s">
        <v>1992</v>
      </c>
      <c r="CK371" s="52" t="s">
        <v>5640</v>
      </c>
      <c r="CM371" s="53" t="s">
        <v>3869</v>
      </c>
    </row>
    <row r="372" spans="1:91" x14ac:dyDescent="0.25">
      <c r="A372" s="53">
        <v>397</v>
      </c>
      <c r="B372" s="53">
        <v>55424</v>
      </c>
      <c r="C372" s="53">
        <v>500</v>
      </c>
      <c r="D372" s="53" t="s">
        <v>1993</v>
      </c>
      <c r="E372" s="53" t="s">
        <v>5634</v>
      </c>
      <c r="F372" s="53" t="s">
        <v>3784</v>
      </c>
      <c r="G372" s="53" t="s">
        <v>1994</v>
      </c>
      <c r="H372" s="53" t="s">
        <v>5639</v>
      </c>
      <c r="I372" s="53">
        <v>122</v>
      </c>
      <c r="J372" s="53">
        <v>56</v>
      </c>
      <c r="K372" s="53">
        <v>45</v>
      </c>
      <c r="L372" s="53">
        <v>121.4</v>
      </c>
      <c r="M372" s="53">
        <v>54.3</v>
      </c>
      <c r="N372" s="53">
        <v>44.5</v>
      </c>
      <c r="O372" s="53" t="s">
        <v>72</v>
      </c>
      <c r="P372" s="53" t="s">
        <v>73</v>
      </c>
      <c r="Q372" s="53" t="s">
        <v>72</v>
      </c>
      <c r="R372" s="53" t="s">
        <v>73</v>
      </c>
      <c r="S372" s="52" t="s">
        <v>5638</v>
      </c>
      <c r="T372" s="53" t="s">
        <v>1995</v>
      </c>
      <c r="U372" s="53" t="s">
        <v>55</v>
      </c>
      <c r="V372" s="53" t="s">
        <v>1995</v>
      </c>
      <c r="W372" s="53" t="s">
        <v>1995</v>
      </c>
      <c r="X372" s="53" t="s">
        <v>165</v>
      </c>
      <c r="Y372" s="53" t="s">
        <v>3802</v>
      </c>
      <c r="Z372" s="53">
        <v>4620017605027</v>
      </c>
      <c r="AA372" s="53" t="s">
        <v>56</v>
      </c>
      <c r="AB372" s="53">
        <v>40.9</v>
      </c>
      <c r="AC372" s="53">
        <v>0.378</v>
      </c>
      <c r="AD372" s="53" t="s">
        <v>3776</v>
      </c>
      <c r="AE372" s="53" t="s">
        <v>3775</v>
      </c>
      <c r="AF372" s="53" t="s">
        <v>57</v>
      </c>
      <c r="AG372" s="53" t="s">
        <v>3774</v>
      </c>
      <c r="AH372" s="53" t="s">
        <v>58</v>
      </c>
      <c r="AI372" s="53" t="s">
        <v>3773</v>
      </c>
      <c r="AJ372" s="53" t="s">
        <v>1983</v>
      </c>
      <c r="AK372" s="53" t="s">
        <v>1983</v>
      </c>
      <c r="AL372" s="53" t="s">
        <v>456</v>
      </c>
      <c r="AM372" s="53" t="s">
        <v>3872</v>
      </c>
      <c r="AN372" s="52" t="s">
        <v>1996</v>
      </c>
      <c r="AO372" s="52" t="s">
        <v>1997</v>
      </c>
      <c r="AP372" s="52" t="s">
        <v>1998</v>
      </c>
      <c r="AQ372" s="52" t="s">
        <v>1999</v>
      </c>
      <c r="AR372" s="52" t="s">
        <v>2000</v>
      </c>
      <c r="AY372" s="53" t="s">
        <v>60</v>
      </c>
      <c r="AZ372" s="53" t="s">
        <v>3769</v>
      </c>
      <c r="BA372" s="53" t="s">
        <v>61</v>
      </c>
      <c r="BB372" s="53" t="s">
        <v>3800</v>
      </c>
      <c r="BC372" s="53" t="s">
        <v>62</v>
      </c>
      <c r="BD372" s="53" t="s">
        <v>3767</v>
      </c>
      <c r="BE372" s="53" t="s">
        <v>456</v>
      </c>
      <c r="BF372" s="53" t="s">
        <v>3872</v>
      </c>
      <c r="BG372" s="53" t="s">
        <v>64</v>
      </c>
      <c r="BH372" s="53" t="s">
        <v>3765</v>
      </c>
      <c r="BI372" s="53" t="s">
        <v>874</v>
      </c>
      <c r="BJ372" s="53" t="s">
        <v>5631</v>
      </c>
      <c r="BK372" s="53">
        <v>122</v>
      </c>
      <c r="BL372" s="53">
        <v>1.5</v>
      </c>
      <c r="BM372" s="53">
        <v>45</v>
      </c>
      <c r="BN372" s="53">
        <v>24.5</v>
      </c>
      <c r="BO372" s="53" t="s">
        <v>229</v>
      </c>
      <c r="BP372" s="53" t="s">
        <v>3799</v>
      </c>
      <c r="BQ372" s="53" t="s">
        <v>230</v>
      </c>
      <c r="BR372" s="53" t="s">
        <v>3765</v>
      </c>
      <c r="BS372" s="52" t="s">
        <v>2001</v>
      </c>
      <c r="BT372" s="53">
        <v>0.13059999999999999</v>
      </c>
      <c r="BU372" s="53" t="s">
        <v>875</v>
      </c>
      <c r="BV372" s="53" t="s">
        <v>393</v>
      </c>
      <c r="BW372" s="53" t="s">
        <v>231</v>
      </c>
      <c r="BX372" s="53" t="s">
        <v>231</v>
      </c>
      <c r="BY372" s="53" t="s">
        <v>588</v>
      </c>
      <c r="BZ372" s="53" t="s">
        <v>5533</v>
      </c>
      <c r="CA372" s="53" t="s">
        <v>460</v>
      </c>
      <c r="CG372" s="52" t="s">
        <v>5637</v>
      </c>
      <c r="CH372" s="52" t="s">
        <v>5636</v>
      </c>
      <c r="CJ372" s="52" t="s">
        <v>2002</v>
      </c>
      <c r="CK372" s="52" t="s">
        <v>5635</v>
      </c>
      <c r="CM372" s="53" t="s">
        <v>3869</v>
      </c>
    </row>
    <row r="373" spans="1:91" x14ac:dyDescent="0.25">
      <c r="A373" s="53">
        <v>397</v>
      </c>
      <c r="B373" s="53">
        <v>78894</v>
      </c>
      <c r="C373" s="53">
        <v>500</v>
      </c>
      <c r="D373" s="53" t="s">
        <v>1993</v>
      </c>
      <c r="E373" s="53" t="s">
        <v>5634</v>
      </c>
      <c r="F373" s="53" t="s">
        <v>3784</v>
      </c>
      <c r="G373" s="53" t="s">
        <v>2003</v>
      </c>
      <c r="H373" s="53" t="s">
        <v>5633</v>
      </c>
      <c r="I373" s="53">
        <v>122</v>
      </c>
      <c r="J373" s="53">
        <v>56</v>
      </c>
      <c r="K373" s="53">
        <v>45</v>
      </c>
      <c r="L373" s="53">
        <v>121.4</v>
      </c>
      <c r="M373" s="53">
        <v>54.3</v>
      </c>
      <c r="N373" s="53">
        <v>44.5</v>
      </c>
      <c r="O373" s="53" t="s">
        <v>72</v>
      </c>
      <c r="P373" s="53" t="s">
        <v>73</v>
      </c>
      <c r="Q373" s="53" t="s">
        <v>72</v>
      </c>
      <c r="R373" s="53" t="s">
        <v>73</v>
      </c>
      <c r="S373" s="52" t="s">
        <v>5632</v>
      </c>
      <c r="T373" s="53" t="s">
        <v>2004</v>
      </c>
      <c r="U373" s="53" t="s">
        <v>55</v>
      </c>
      <c r="V373" s="53" t="s">
        <v>2004</v>
      </c>
      <c r="W373" s="53" t="s">
        <v>2004</v>
      </c>
      <c r="X373" s="53" t="s">
        <v>165</v>
      </c>
      <c r="Y373" s="53" t="s">
        <v>3802</v>
      </c>
      <c r="Z373" s="53">
        <v>4620017605034</v>
      </c>
      <c r="AA373" s="53" t="s">
        <v>56</v>
      </c>
      <c r="AB373" s="53">
        <v>40.9</v>
      </c>
      <c r="AC373" s="53">
        <v>0.378</v>
      </c>
      <c r="AD373" s="53" t="s">
        <v>3776</v>
      </c>
      <c r="AE373" s="53" t="s">
        <v>3775</v>
      </c>
      <c r="AF373" s="53" t="s">
        <v>57</v>
      </c>
      <c r="AG373" s="53" t="s">
        <v>3774</v>
      </c>
      <c r="AH373" s="53" t="s">
        <v>58</v>
      </c>
      <c r="AI373" s="53" t="s">
        <v>3773</v>
      </c>
      <c r="AJ373" s="53" t="s">
        <v>1983</v>
      </c>
      <c r="AK373" s="53" t="s">
        <v>1983</v>
      </c>
      <c r="AL373" s="53" t="s">
        <v>76</v>
      </c>
      <c r="AM373" s="53" t="s">
        <v>5209</v>
      </c>
      <c r="AN373" s="52" t="s">
        <v>2005</v>
      </c>
      <c r="AO373" s="52" t="s">
        <v>2006</v>
      </c>
      <c r="AP373" s="52" t="s">
        <v>2007</v>
      </c>
      <c r="AY373" s="53" t="s">
        <v>60</v>
      </c>
      <c r="AZ373" s="53" t="s">
        <v>3769</v>
      </c>
      <c r="BA373" s="53" t="s">
        <v>61</v>
      </c>
      <c r="BB373" s="53" t="s">
        <v>3800</v>
      </c>
      <c r="BC373" s="53" t="s">
        <v>62</v>
      </c>
      <c r="BD373" s="53" t="s">
        <v>3767</v>
      </c>
      <c r="BE373" s="53" t="s">
        <v>76</v>
      </c>
      <c r="BF373" s="53" t="s">
        <v>5209</v>
      </c>
      <c r="BG373" s="53" t="s">
        <v>64</v>
      </c>
      <c r="BH373" s="53" t="s">
        <v>3765</v>
      </c>
      <c r="BI373" s="53" t="s">
        <v>874</v>
      </c>
      <c r="BJ373" s="53" t="s">
        <v>5631</v>
      </c>
      <c r="BK373" s="53">
        <v>122</v>
      </c>
      <c r="BL373" s="53">
        <v>1.5</v>
      </c>
      <c r="BM373" s="53">
        <v>45</v>
      </c>
      <c r="BN373" s="53">
        <v>24.5</v>
      </c>
      <c r="BO373" s="53" t="s">
        <v>229</v>
      </c>
      <c r="BP373" s="53" t="s">
        <v>3799</v>
      </c>
      <c r="BQ373" s="53" t="s">
        <v>230</v>
      </c>
      <c r="BR373" s="53" t="s">
        <v>3765</v>
      </c>
      <c r="BS373" s="52" t="s">
        <v>2008</v>
      </c>
      <c r="BT373" s="53">
        <v>0.13059999999999999</v>
      </c>
      <c r="BU373" s="53" t="s">
        <v>875</v>
      </c>
      <c r="BV373" s="53" t="s">
        <v>393</v>
      </c>
      <c r="BW373" s="53" t="s">
        <v>231</v>
      </c>
      <c r="BX373" s="53" t="s">
        <v>231</v>
      </c>
      <c r="BY373" s="53" t="s">
        <v>588</v>
      </c>
      <c r="BZ373" s="53" t="s">
        <v>80</v>
      </c>
      <c r="CA373" s="53" t="s">
        <v>80</v>
      </c>
      <c r="CG373" s="52" t="s">
        <v>5630</v>
      </c>
      <c r="CH373" s="52" t="s">
        <v>5629</v>
      </c>
      <c r="CJ373" s="52" t="s">
        <v>2009</v>
      </c>
      <c r="CK373" s="52" t="s">
        <v>5628</v>
      </c>
      <c r="CM373" s="53" t="s">
        <v>3869</v>
      </c>
    </row>
    <row r="374" spans="1:91" x14ac:dyDescent="0.25">
      <c r="A374" s="53">
        <v>397</v>
      </c>
      <c r="B374" s="53">
        <v>17600</v>
      </c>
      <c r="C374" s="53">
        <v>500</v>
      </c>
      <c r="D374" s="53" t="s">
        <v>2010</v>
      </c>
      <c r="E374" s="53" t="s">
        <v>5622</v>
      </c>
      <c r="F374" s="53" t="s">
        <v>3784</v>
      </c>
      <c r="G374" s="53" t="s">
        <v>2011</v>
      </c>
      <c r="H374" s="53" t="s">
        <v>5627</v>
      </c>
      <c r="I374" s="53">
        <v>42</v>
      </c>
      <c r="J374" s="53">
        <v>67</v>
      </c>
      <c r="K374" s="53">
        <v>25</v>
      </c>
      <c r="L374" s="53">
        <v>41</v>
      </c>
      <c r="M374" s="53">
        <v>65</v>
      </c>
      <c r="N374" s="53">
        <v>25</v>
      </c>
      <c r="O374" s="53" t="s">
        <v>72</v>
      </c>
      <c r="P374" s="53" t="s">
        <v>73</v>
      </c>
      <c r="Q374" s="53" t="s">
        <v>72</v>
      </c>
      <c r="R374" s="53" t="s">
        <v>73</v>
      </c>
      <c r="S374" s="52" t="s">
        <v>5626</v>
      </c>
      <c r="T374" s="53" t="s">
        <v>2012</v>
      </c>
      <c r="U374" s="53" t="s">
        <v>55</v>
      </c>
      <c r="V374" s="53" t="s">
        <v>2012</v>
      </c>
      <c r="W374" s="53" t="s">
        <v>2012</v>
      </c>
      <c r="X374" s="53" t="s">
        <v>165</v>
      </c>
      <c r="Y374" s="53" t="s">
        <v>3802</v>
      </c>
      <c r="Z374" s="53">
        <v>4620017605041</v>
      </c>
      <c r="AA374" s="53" t="s">
        <v>56</v>
      </c>
      <c r="AB374" s="53">
        <v>9.8000000000000007</v>
      </c>
      <c r="AC374" s="53">
        <v>9.6600000000000005E-2</v>
      </c>
      <c r="AD374" s="53" t="s">
        <v>3776</v>
      </c>
      <c r="AE374" s="53" t="s">
        <v>3775</v>
      </c>
      <c r="AF374" s="53" t="s">
        <v>57</v>
      </c>
      <c r="AG374" s="53" t="s">
        <v>3774</v>
      </c>
      <c r="AH374" s="53" t="s">
        <v>58</v>
      </c>
      <c r="AI374" s="53" t="s">
        <v>3773</v>
      </c>
      <c r="AJ374" s="53" t="s">
        <v>1983</v>
      </c>
      <c r="AK374" s="53" t="s">
        <v>1983</v>
      </c>
      <c r="AL374" s="53" t="s">
        <v>456</v>
      </c>
      <c r="AM374" s="53" t="s">
        <v>3872</v>
      </c>
      <c r="AN374" s="52" t="s">
        <v>2013</v>
      </c>
      <c r="AY374" s="53" t="s">
        <v>60</v>
      </c>
      <c r="AZ374" s="53" t="s">
        <v>3769</v>
      </c>
      <c r="BA374" s="53" t="s">
        <v>90</v>
      </c>
      <c r="BB374" s="53" t="s">
        <v>3873</v>
      </c>
      <c r="BC374" s="53" t="s">
        <v>62</v>
      </c>
      <c r="BD374" s="53" t="s">
        <v>3767</v>
      </c>
      <c r="BE374" s="53" t="s">
        <v>456</v>
      </c>
      <c r="BF374" s="53" t="s">
        <v>3872</v>
      </c>
      <c r="BG374" s="53" t="s">
        <v>64</v>
      </c>
      <c r="BH374" s="53" t="s">
        <v>3765</v>
      </c>
      <c r="BI374" s="53" t="s">
        <v>2014</v>
      </c>
      <c r="BJ374" s="53" t="s">
        <v>2014</v>
      </c>
      <c r="BK374" s="53">
        <v>42</v>
      </c>
      <c r="BL374" s="53">
        <v>2</v>
      </c>
      <c r="BM374" s="53">
        <v>25</v>
      </c>
      <c r="BN374" s="53">
        <v>5.3</v>
      </c>
      <c r="BO374" s="53" t="s">
        <v>229</v>
      </c>
      <c r="BP374" s="53" t="s">
        <v>3799</v>
      </c>
      <c r="BQ374" s="53" t="s">
        <v>230</v>
      </c>
      <c r="BR374" s="53" t="s">
        <v>3765</v>
      </c>
      <c r="BS374" s="52" t="s">
        <v>2015</v>
      </c>
      <c r="BT374" s="53">
        <v>0.03</v>
      </c>
      <c r="BU374" s="53" t="s">
        <v>2016</v>
      </c>
      <c r="BV374" s="53" t="s">
        <v>393</v>
      </c>
      <c r="BW374" s="53" t="s">
        <v>231</v>
      </c>
      <c r="BX374" s="53" t="s">
        <v>175</v>
      </c>
      <c r="BY374" s="53" t="s">
        <v>588</v>
      </c>
      <c r="BZ374" s="53" t="s">
        <v>5533</v>
      </c>
      <c r="CA374" s="53" t="s">
        <v>460</v>
      </c>
      <c r="CG374" s="52" t="s">
        <v>5625</v>
      </c>
      <c r="CH374" s="52" t="s">
        <v>5624</v>
      </c>
      <c r="CJ374" s="52" t="s">
        <v>2017</v>
      </c>
      <c r="CK374" s="52" t="s">
        <v>5623</v>
      </c>
      <c r="CM374" s="53" t="s">
        <v>3869</v>
      </c>
    </row>
    <row r="375" spans="1:91" x14ac:dyDescent="0.25">
      <c r="A375" s="53">
        <v>397</v>
      </c>
      <c r="B375" s="53">
        <v>23546</v>
      </c>
      <c r="C375" s="53">
        <v>500</v>
      </c>
      <c r="D375" s="53" t="s">
        <v>2010</v>
      </c>
      <c r="E375" s="53" t="s">
        <v>5622</v>
      </c>
      <c r="F375" s="53" t="s">
        <v>3784</v>
      </c>
      <c r="G375" s="53" t="s">
        <v>2018</v>
      </c>
      <c r="H375" s="53" t="s">
        <v>5621</v>
      </c>
      <c r="I375" s="53">
        <v>42</v>
      </c>
      <c r="J375" s="53">
        <v>67</v>
      </c>
      <c r="K375" s="53">
        <v>25</v>
      </c>
      <c r="L375" s="53">
        <v>41</v>
      </c>
      <c r="M375" s="53">
        <v>65</v>
      </c>
      <c r="N375" s="53">
        <v>25</v>
      </c>
      <c r="O375" s="53" t="s">
        <v>72</v>
      </c>
      <c r="P375" s="53" t="s">
        <v>73</v>
      </c>
      <c r="Q375" s="53" t="s">
        <v>72</v>
      </c>
      <c r="R375" s="53" t="s">
        <v>73</v>
      </c>
      <c r="S375" s="52" t="s">
        <v>5620</v>
      </c>
      <c r="T375" s="53" t="s">
        <v>2019</v>
      </c>
      <c r="U375" s="53" t="s">
        <v>55</v>
      </c>
      <c r="V375" s="53" t="s">
        <v>2019</v>
      </c>
      <c r="W375" s="53" t="s">
        <v>2019</v>
      </c>
      <c r="X375" s="53" t="s">
        <v>165</v>
      </c>
      <c r="Y375" s="53" t="s">
        <v>3802</v>
      </c>
      <c r="Z375" s="53">
        <v>4620017605058</v>
      </c>
      <c r="AA375" s="53" t="s">
        <v>56</v>
      </c>
      <c r="AB375" s="53">
        <v>9.8000000000000007</v>
      </c>
      <c r="AC375" s="53">
        <v>9.6600000000000005E-2</v>
      </c>
      <c r="AD375" s="53" t="s">
        <v>3776</v>
      </c>
      <c r="AE375" s="53" t="s">
        <v>3775</v>
      </c>
      <c r="AF375" s="53" t="s">
        <v>57</v>
      </c>
      <c r="AG375" s="53" t="s">
        <v>3774</v>
      </c>
      <c r="AH375" s="53" t="s">
        <v>58</v>
      </c>
      <c r="AI375" s="53" t="s">
        <v>3773</v>
      </c>
      <c r="AJ375" s="53" t="s">
        <v>1983</v>
      </c>
      <c r="AK375" s="53" t="s">
        <v>1983</v>
      </c>
      <c r="AL375" s="53" t="s">
        <v>76</v>
      </c>
      <c r="AM375" s="53" t="s">
        <v>5209</v>
      </c>
      <c r="AN375" s="52" t="s">
        <v>2020</v>
      </c>
      <c r="AO375" s="52" t="s">
        <v>2021</v>
      </c>
      <c r="AP375" s="52" t="s">
        <v>2022</v>
      </c>
      <c r="AY375" s="53" t="s">
        <v>60</v>
      </c>
      <c r="AZ375" s="53" t="s">
        <v>3769</v>
      </c>
      <c r="BA375" s="53" t="s">
        <v>90</v>
      </c>
      <c r="BB375" s="53" t="s">
        <v>3873</v>
      </c>
      <c r="BC375" s="53" t="s">
        <v>62</v>
      </c>
      <c r="BD375" s="53" t="s">
        <v>3767</v>
      </c>
      <c r="BE375" s="53" t="s">
        <v>76</v>
      </c>
      <c r="BF375" s="53" t="s">
        <v>5209</v>
      </c>
      <c r="BG375" s="53" t="s">
        <v>64</v>
      </c>
      <c r="BH375" s="53" t="s">
        <v>3765</v>
      </c>
      <c r="BI375" s="53" t="s">
        <v>2014</v>
      </c>
      <c r="BJ375" s="53" t="s">
        <v>2014</v>
      </c>
      <c r="BK375" s="53">
        <v>42</v>
      </c>
      <c r="BL375" s="53">
        <v>2</v>
      </c>
      <c r="BM375" s="53">
        <v>25</v>
      </c>
      <c r="BN375" s="53">
        <v>5.3</v>
      </c>
      <c r="BO375" s="53" t="s">
        <v>229</v>
      </c>
      <c r="BP375" s="53" t="s">
        <v>3799</v>
      </c>
      <c r="BQ375" s="53" t="s">
        <v>230</v>
      </c>
      <c r="BR375" s="53" t="s">
        <v>3765</v>
      </c>
      <c r="BS375" s="52" t="s">
        <v>2023</v>
      </c>
      <c r="BT375" s="53">
        <v>0.03</v>
      </c>
      <c r="BU375" s="53" t="s">
        <v>2016</v>
      </c>
      <c r="BV375" s="53" t="s">
        <v>393</v>
      </c>
      <c r="BW375" s="53" t="s">
        <v>231</v>
      </c>
      <c r="BX375" s="53" t="s">
        <v>175</v>
      </c>
      <c r="BY375" s="53" t="s">
        <v>588</v>
      </c>
      <c r="BZ375" s="53" t="s">
        <v>80</v>
      </c>
      <c r="CA375" s="53" t="s">
        <v>80</v>
      </c>
      <c r="CG375" s="52" t="s">
        <v>5619</v>
      </c>
      <c r="CH375" s="52" t="s">
        <v>5618</v>
      </c>
      <c r="CI375" s="52" t="s">
        <v>5617</v>
      </c>
      <c r="CJ375" s="52" t="s">
        <v>2024</v>
      </c>
      <c r="CK375" s="52" t="s">
        <v>5616</v>
      </c>
      <c r="CM375" s="53" t="s">
        <v>3869</v>
      </c>
    </row>
    <row r="376" spans="1:91" x14ac:dyDescent="0.25">
      <c r="A376" s="53">
        <v>397</v>
      </c>
      <c r="B376" s="53">
        <v>35700</v>
      </c>
      <c r="C376" s="53">
        <v>500</v>
      </c>
      <c r="D376" s="53" t="s">
        <v>1841</v>
      </c>
      <c r="E376" s="53" t="s">
        <v>5611</v>
      </c>
      <c r="F376" s="53" t="s">
        <v>3784</v>
      </c>
      <c r="G376" s="53" t="s">
        <v>1981</v>
      </c>
      <c r="H376" s="53" t="s">
        <v>5606</v>
      </c>
      <c r="I376" s="53">
        <v>62</v>
      </c>
      <c r="J376" s="53">
        <v>56</v>
      </c>
      <c r="K376" s="53">
        <v>45</v>
      </c>
      <c r="L376" s="53">
        <v>60.5</v>
      </c>
      <c r="M376" s="53">
        <v>54.3</v>
      </c>
      <c r="N376" s="53">
        <v>44.5</v>
      </c>
      <c r="O376" s="53" t="s">
        <v>72</v>
      </c>
      <c r="P376" s="53" t="s">
        <v>73</v>
      </c>
      <c r="Q376" s="53" t="s">
        <v>72</v>
      </c>
      <c r="R376" s="53" t="s">
        <v>73</v>
      </c>
      <c r="S376" s="52" t="s">
        <v>5615</v>
      </c>
      <c r="T376" s="53" t="s">
        <v>2025</v>
      </c>
      <c r="U376" s="53" t="s">
        <v>55</v>
      </c>
      <c r="V376" s="53" t="s">
        <v>2025</v>
      </c>
      <c r="W376" s="53" t="s">
        <v>2025</v>
      </c>
      <c r="X376" s="53" t="s">
        <v>165</v>
      </c>
      <c r="Y376" s="53" t="s">
        <v>3802</v>
      </c>
      <c r="Z376" s="53">
        <v>4620017605065</v>
      </c>
      <c r="AA376" s="53" t="s">
        <v>56</v>
      </c>
      <c r="AB376" s="53">
        <v>22</v>
      </c>
      <c r="AC376" s="53">
        <v>0.19500000000000001</v>
      </c>
      <c r="AD376" s="53" t="s">
        <v>3776</v>
      </c>
      <c r="AE376" s="53" t="s">
        <v>3775</v>
      </c>
      <c r="AF376" s="53" t="s">
        <v>57</v>
      </c>
      <c r="AG376" s="53" t="s">
        <v>3774</v>
      </c>
      <c r="AH376" s="53" t="s">
        <v>58</v>
      </c>
      <c r="AI376" s="53" t="s">
        <v>3773</v>
      </c>
      <c r="AJ376" s="53" t="s">
        <v>1983</v>
      </c>
      <c r="AK376" s="53" t="s">
        <v>1983</v>
      </c>
      <c r="AL376" s="53" t="s">
        <v>456</v>
      </c>
      <c r="AM376" s="53" t="s">
        <v>3872</v>
      </c>
      <c r="AN376" s="52" t="s">
        <v>2026</v>
      </c>
      <c r="AY376" s="53" t="s">
        <v>60</v>
      </c>
      <c r="AZ376" s="53" t="s">
        <v>3769</v>
      </c>
      <c r="BA376" s="53" t="s">
        <v>112</v>
      </c>
      <c r="BB376" s="53" t="s">
        <v>3853</v>
      </c>
      <c r="BC376" s="53" t="s">
        <v>62</v>
      </c>
      <c r="BD376" s="53" t="s">
        <v>3767</v>
      </c>
      <c r="BE376" s="53" t="s">
        <v>456</v>
      </c>
      <c r="BF376" s="53" t="s">
        <v>3872</v>
      </c>
      <c r="BG376" s="53" t="s">
        <v>64</v>
      </c>
      <c r="BH376" s="53" t="s">
        <v>3765</v>
      </c>
      <c r="BI376" s="53" t="s">
        <v>913</v>
      </c>
      <c r="BJ376" s="53" t="s">
        <v>913</v>
      </c>
      <c r="BK376" s="53">
        <v>62</v>
      </c>
      <c r="BL376" s="53">
        <v>2</v>
      </c>
      <c r="BM376" s="53">
        <v>45</v>
      </c>
      <c r="BN376" s="53">
        <v>12.3</v>
      </c>
      <c r="BO376" s="53" t="s">
        <v>229</v>
      </c>
      <c r="BP376" s="53" t="s">
        <v>3799</v>
      </c>
      <c r="BQ376" s="53" t="s">
        <v>230</v>
      </c>
      <c r="BR376" s="53" t="s">
        <v>3765</v>
      </c>
      <c r="BS376" s="52" t="s">
        <v>2027</v>
      </c>
      <c r="BT376" s="53">
        <v>7.9000000000000001E-2</v>
      </c>
      <c r="BU376" s="53" t="s">
        <v>915</v>
      </c>
      <c r="BV376" s="53" t="s">
        <v>393</v>
      </c>
      <c r="BW376" s="53" t="s">
        <v>231</v>
      </c>
      <c r="BX376" s="53" t="s">
        <v>231</v>
      </c>
      <c r="BY376" s="53" t="s">
        <v>588</v>
      </c>
      <c r="BZ376" s="53" t="s">
        <v>5533</v>
      </c>
      <c r="CA376" s="53" t="s">
        <v>460</v>
      </c>
      <c r="CG376" s="52" t="s">
        <v>5614</v>
      </c>
      <c r="CH376" s="52" t="s">
        <v>5613</v>
      </c>
      <c r="CJ376" s="52" t="s">
        <v>2028</v>
      </c>
      <c r="CK376" s="52" t="s">
        <v>5612</v>
      </c>
      <c r="CM376" s="53" t="s">
        <v>3869</v>
      </c>
    </row>
    <row r="377" spans="1:91" x14ac:dyDescent="0.25">
      <c r="A377" s="53">
        <v>397</v>
      </c>
      <c r="B377" s="53">
        <v>44974</v>
      </c>
      <c r="C377" s="53">
        <v>500</v>
      </c>
      <c r="D377" s="53" t="s">
        <v>1841</v>
      </c>
      <c r="E377" s="53" t="s">
        <v>5611</v>
      </c>
      <c r="F377" s="53" t="s">
        <v>3784</v>
      </c>
      <c r="G377" s="53" t="s">
        <v>1988</v>
      </c>
      <c r="H377" s="53" t="s">
        <v>5600</v>
      </c>
      <c r="I377" s="53">
        <v>62</v>
      </c>
      <c r="J377" s="53">
        <v>56</v>
      </c>
      <c r="K377" s="53">
        <v>45</v>
      </c>
      <c r="L377" s="53">
        <v>60.5</v>
      </c>
      <c r="M377" s="53">
        <v>54.3</v>
      </c>
      <c r="N377" s="53">
        <v>44.5</v>
      </c>
      <c r="O377" s="53" t="s">
        <v>72</v>
      </c>
      <c r="P377" s="53" t="s">
        <v>73</v>
      </c>
      <c r="Q377" s="53" t="s">
        <v>72</v>
      </c>
      <c r="R377" s="53" t="s">
        <v>73</v>
      </c>
      <c r="S377" s="52" t="s">
        <v>5610</v>
      </c>
      <c r="T377" s="53" t="s">
        <v>2029</v>
      </c>
      <c r="U377" s="53" t="s">
        <v>55</v>
      </c>
      <c r="V377" s="53" t="s">
        <v>2029</v>
      </c>
      <c r="W377" s="53" t="s">
        <v>2029</v>
      </c>
      <c r="X377" s="53" t="s">
        <v>165</v>
      </c>
      <c r="Y377" s="53" t="s">
        <v>3802</v>
      </c>
      <c r="Z377" s="53">
        <v>4620017605072</v>
      </c>
      <c r="AA377" s="53" t="s">
        <v>56</v>
      </c>
      <c r="AB377" s="53">
        <v>22</v>
      </c>
      <c r="AC377" s="53">
        <v>0.19500000000000001</v>
      </c>
      <c r="AD377" s="53" t="s">
        <v>3776</v>
      </c>
      <c r="AE377" s="53" t="s">
        <v>3775</v>
      </c>
      <c r="AF377" s="53" t="s">
        <v>57</v>
      </c>
      <c r="AG377" s="53" t="s">
        <v>3774</v>
      </c>
      <c r="AH377" s="53" t="s">
        <v>58</v>
      </c>
      <c r="AI377" s="53" t="s">
        <v>3773</v>
      </c>
      <c r="AJ377" s="53" t="s">
        <v>1983</v>
      </c>
      <c r="AK377" s="53" t="s">
        <v>1983</v>
      </c>
      <c r="AL377" s="53" t="s">
        <v>76</v>
      </c>
      <c r="AM377" s="53" t="s">
        <v>5209</v>
      </c>
      <c r="AN377" s="52" t="s">
        <v>2030</v>
      </c>
      <c r="AO377" s="52" t="s">
        <v>2031</v>
      </c>
      <c r="AP377" s="52" t="s">
        <v>2032</v>
      </c>
      <c r="AQ377" s="52" t="s">
        <v>2033</v>
      </c>
      <c r="AR377" s="52" t="s">
        <v>2034</v>
      </c>
      <c r="AY377" s="53" t="s">
        <v>60</v>
      </c>
      <c r="AZ377" s="53" t="s">
        <v>3769</v>
      </c>
      <c r="BA377" s="53" t="s">
        <v>112</v>
      </c>
      <c r="BB377" s="53" t="s">
        <v>3853</v>
      </c>
      <c r="BC377" s="53" t="s">
        <v>62</v>
      </c>
      <c r="BD377" s="53" t="s">
        <v>3767</v>
      </c>
      <c r="BE377" s="53" t="s">
        <v>76</v>
      </c>
      <c r="BF377" s="53" t="s">
        <v>5209</v>
      </c>
      <c r="BG377" s="53" t="s">
        <v>64</v>
      </c>
      <c r="BH377" s="53" t="s">
        <v>3765</v>
      </c>
      <c r="BI377" s="53" t="s">
        <v>913</v>
      </c>
      <c r="BJ377" s="53" t="s">
        <v>913</v>
      </c>
      <c r="BK377" s="53">
        <v>62</v>
      </c>
      <c r="BL377" s="53">
        <v>2</v>
      </c>
      <c r="BM377" s="53">
        <v>45</v>
      </c>
      <c r="BN377" s="53">
        <v>12.3</v>
      </c>
      <c r="BO377" s="53" t="s">
        <v>229</v>
      </c>
      <c r="BP377" s="53" t="s">
        <v>3799</v>
      </c>
      <c r="BQ377" s="53" t="s">
        <v>230</v>
      </c>
      <c r="BR377" s="53" t="s">
        <v>3765</v>
      </c>
      <c r="BS377" s="52" t="s">
        <v>2035</v>
      </c>
      <c r="BT377" s="53">
        <v>7.9000000000000001E-2</v>
      </c>
      <c r="BU377" s="53" t="s">
        <v>915</v>
      </c>
      <c r="BV377" s="53" t="s">
        <v>393</v>
      </c>
      <c r="BW377" s="53" t="s">
        <v>231</v>
      </c>
      <c r="BX377" s="53" t="s">
        <v>231</v>
      </c>
      <c r="BY377" s="53" t="s">
        <v>588</v>
      </c>
      <c r="BZ377" s="53" t="s">
        <v>80</v>
      </c>
      <c r="CA377" s="53" t="s">
        <v>80</v>
      </c>
      <c r="CG377" s="52" t="s">
        <v>5609</v>
      </c>
      <c r="CH377" s="52" t="s">
        <v>5608</v>
      </c>
      <c r="CJ377" s="52" t="s">
        <v>2036</v>
      </c>
      <c r="CK377" s="52" t="s">
        <v>5607</v>
      </c>
      <c r="CM377" s="53" t="s">
        <v>3869</v>
      </c>
    </row>
    <row r="378" spans="1:91" x14ac:dyDescent="0.25">
      <c r="A378" s="53">
        <v>397</v>
      </c>
      <c r="B378" s="53">
        <v>34485</v>
      </c>
      <c r="C378" s="53">
        <v>500</v>
      </c>
      <c r="D378" s="53" t="s">
        <v>2037</v>
      </c>
      <c r="E378" s="53" t="s">
        <v>5601</v>
      </c>
      <c r="F378" s="53" t="s">
        <v>3784</v>
      </c>
      <c r="G378" s="53" t="s">
        <v>1981</v>
      </c>
      <c r="H378" s="53" t="s">
        <v>5606</v>
      </c>
      <c r="I378" s="53">
        <v>75</v>
      </c>
      <c r="J378" s="53">
        <v>56</v>
      </c>
      <c r="K378" s="53">
        <v>46</v>
      </c>
      <c r="L378" s="53">
        <v>75</v>
      </c>
      <c r="M378" s="53">
        <v>54.3</v>
      </c>
      <c r="N378" s="53">
        <v>44.5</v>
      </c>
      <c r="O378" s="53" t="s">
        <v>72</v>
      </c>
      <c r="P378" s="53" t="s">
        <v>73</v>
      </c>
      <c r="Q378" s="53" t="s">
        <v>72</v>
      </c>
      <c r="R378" s="53" t="s">
        <v>73</v>
      </c>
      <c r="S378" s="52" t="s">
        <v>5605</v>
      </c>
      <c r="T378" s="53" t="s">
        <v>2038</v>
      </c>
      <c r="U378" s="53" t="s">
        <v>55</v>
      </c>
      <c r="V378" s="53" t="s">
        <v>2038</v>
      </c>
      <c r="W378" s="53" t="s">
        <v>2038</v>
      </c>
      <c r="X378" s="53" t="s">
        <v>165</v>
      </c>
      <c r="Y378" s="53" t="s">
        <v>3802</v>
      </c>
      <c r="Z378" s="53">
        <v>4620017605201</v>
      </c>
      <c r="AA378" s="53" t="s">
        <v>56</v>
      </c>
      <c r="AB378" s="53">
        <v>24</v>
      </c>
      <c r="AC378" s="53">
        <v>0.24</v>
      </c>
      <c r="AD378" s="53" t="s">
        <v>3776</v>
      </c>
      <c r="AE378" s="53" t="s">
        <v>3775</v>
      </c>
      <c r="AF378" s="53" t="s">
        <v>57</v>
      </c>
      <c r="AG378" s="53" t="s">
        <v>3774</v>
      </c>
      <c r="AH378" s="53" t="s">
        <v>58</v>
      </c>
      <c r="AI378" s="53" t="s">
        <v>3773</v>
      </c>
      <c r="AJ378" s="53" t="s">
        <v>1983</v>
      </c>
      <c r="AK378" s="53" t="s">
        <v>1983</v>
      </c>
      <c r="AL378" s="53" t="s">
        <v>456</v>
      </c>
      <c r="AM378" s="53" t="s">
        <v>3872</v>
      </c>
      <c r="AN378" s="52" t="s">
        <v>2039</v>
      </c>
      <c r="AY378" s="53" t="s">
        <v>60</v>
      </c>
      <c r="AZ378" s="53" t="s">
        <v>3769</v>
      </c>
      <c r="BA378" s="53" t="s">
        <v>79</v>
      </c>
      <c r="BB378" s="53" t="s">
        <v>3835</v>
      </c>
      <c r="BC378" s="53" t="s">
        <v>62</v>
      </c>
      <c r="BD378" s="53" t="s">
        <v>3767</v>
      </c>
      <c r="BE378" s="53" t="s">
        <v>456</v>
      </c>
      <c r="BF378" s="53" t="s">
        <v>3872</v>
      </c>
      <c r="BG378" s="53" t="s">
        <v>64</v>
      </c>
      <c r="BH378" s="53" t="s">
        <v>3765</v>
      </c>
      <c r="BI378" s="53" t="s">
        <v>941</v>
      </c>
      <c r="BJ378" s="53" t="s">
        <v>941</v>
      </c>
      <c r="BK378" s="53">
        <v>75</v>
      </c>
      <c r="BL378" s="53">
        <v>1.5</v>
      </c>
      <c r="BM378" s="53">
        <v>46</v>
      </c>
      <c r="BN378" s="53">
        <v>14.1</v>
      </c>
      <c r="BO378" s="53" t="s">
        <v>229</v>
      </c>
      <c r="BP378" s="53" t="s">
        <v>3799</v>
      </c>
      <c r="BQ378" s="53" t="s">
        <v>230</v>
      </c>
      <c r="BR378" s="53" t="s">
        <v>3765</v>
      </c>
      <c r="BS378" s="52" t="s">
        <v>2040</v>
      </c>
      <c r="BT378" s="53">
        <v>9.01E-2</v>
      </c>
      <c r="BU378" s="53" t="s">
        <v>943</v>
      </c>
      <c r="BV378" s="53" t="s">
        <v>393</v>
      </c>
      <c r="BW378" s="53" t="s">
        <v>231</v>
      </c>
      <c r="BX378" s="53" t="s">
        <v>231</v>
      </c>
      <c r="BY378" s="53" t="s">
        <v>588</v>
      </c>
      <c r="BZ378" s="53" t="s">
        <v>5533</v>
      </c>
      <c r="CA378" s="53" t="s">
        <v>460</v>
      </c>
      <c r="CG378" s="52" t="s">
        <v>5604</v>
      </c>
      <c r="CH378" s="52" t="s">
        <v>5603</v>
      </c>
      <c r="CJ378" s="52" t="s">
        <v>2041</v>
      </c>
      <c r="CK378" s="52" t="s">
        <v>5602</v>
      </c>
      <c r="CM378" s="53" t="s">
        <v>3869</v>
      </c>
    </row>
    <row r="379" spans="1:91" x14ac:dyDescent="0.25">
      <c r="A379" s="53">
        <v>397</v>
      </c>
      <c r="B379" s="53">
        <v>49873</v>
      </c>
      <c r="C379" s="53">
        <v>500</v>
      </c>
      <c r="D379" s="53" t="s">
        <v>2037</v>
      </c>
      <c r="E379" s="53" t="s">
        <v>5601</v>
      </c>
      <c r="F379" s="53" t="s">
        <v>3784</v>
      </c>
      <c r="G379" s="53" t="s">
        <v>1988</v>
      </c>
      <c r="H379" s="53" t="s">
        <v>5600</v>
      </c>
      <c r="I379" s="53">
        <v>75</v>
      </c>
      <c r="J379" s="53">
        <v>56</v>
      </c>
      <c r="K379" s="53">
        <v>46</v>
      </c>
      <c r="L379" s="53">
        <v>75</v>
      </c>
      <c r="M379" s="53">
        <v>54.3</v>
      </c>
      <c r="N379" s="53">
        <v>44.5</v>
      </c>
      <c r="O379" s="53" t="s">
        <v>72</v>
      </c>
      <c r="P379" s="53" t="s">
        <v>73</v>
      </c>
      <c r="Q379" s="53" t="s">
        <v>72</v>
      </c>
      <c r="R379" s="53" t="s">
        <v>73</v>
      </c>
      <c r="S379" s="52" t="s">
        <v>5599</v>
      </c>
      <c r="T379" s="53" t="s">
        <v>2042</v>
      </c>
      <c r="U379" s="53" t="s">
        <v>55</v>
      </c>
      <c r="V379" s="53" t="s">
        <v>2042</v>
      </c>
      <c r="W379" s="53" t="s">
        <v>2042</v>
      </c>
      <c r="X379" s="53" t="s">
        <v>165</v>
      </c>
      <c r="Y379" s="53" t="s">
        <v>3802</v>
      </c>
      <c r="Z379" s="53">
        <v>4620017605218</v>
      </c>
      <c r="AA379" s="53" t="s">
        <v>56</v>
      </c>
      <c r="AB379" s="53">
        <v>24</v>
      </c>
      <c r="AC379" s="53">
        <v>0.24</v>
      </c>
      <c r="AD379" s="53" t="s">
        <v>3776</v>
      </c>
      <c r="AE379" s="53" t="s">
        <v>3775</v>
      </c>
      <c r="AF379" s="53" t="s">
        <v>57</v>
      </c>
      <c r="AG379" s="53" t="s">
        <v>3774</v>
      </c>
      <c r="AH379" s="53" t="s">
        <v>58</v>
      </c>
      <c r="AI379" s="53" t="s">
        <v>3773</v>
      </c>
      <c r="AJ379" s="53" t="s">
        <v>1983</v>
      </c>
      <c r="AK379" s="53" t="s">
        <v>1983</v>
      </c>
      <c r="AL379" s="53" t="s">
        <v>76</v>
      </c>
      <c r="AM379" s="53" t="s">
        <v>5209</v>
      </c>
      <c r="AN379" s="52" t="s">
        <v>2043</v>
      </c>
      <c r="AO379" s="52" t="s">
        <v>2044</v>
      </c>
      <c r="AP379" s="52" t="s">
        <v>2045</v>
      </c>
      <c r="AY379" s="53" t="s">
        <v>60</v>
      </c>
      <c r="AZ379" s="53" t="s">
        <v>3769</v>
      </c>
      <c r="BA379" s="53" t="s">
        <v>79</v>
      </c>
      <c r="BB379" s="53" t="s">
        <v>3835</v>
      </c>
      <c r="BC379" s="53" t="s">
        <v>62</v>
      </c>
      <c r="BD379" s="53" t="s">
        <v>3767</v>
      </c>
      <c r="BE379" s="53" t="s">
        <v>76</v>
      </c>
      <c r="BF379" s="53" t="s">
        <v>5209</v>
      </c>
      <c r="BG379" s="53" t="s">
        <v>64</v>
      </c>
      <c r="BH379" s="53" t="s">
        <v>3765</v>
      </c>
      <c r="BI379" s="53" t="s">
        <v>941</v>
      </c>
      <c r="BJ379" s="53" t="s">
        <v>941</v>
      </c>
      <c r="BK379" s="53">
        <v>75</v>
      </c>
      <c r="BL379" s="53">
        <v>1.5</v>
      </c>
      <c r="BM379" s="53">
        <v>46</v>
      </c>
      <c r="BN379" s="53">
        <v>14.1</v>
      </c>
      <c r="BO379" s="53" t="s">
        <v>229</v>
      </c>
      <c r="BP379" s="53" t="s">
        <v>3799</v>
      </c>
      <c r="BQ379" s="53" t="s">
        <v>230</v>
      </c>
      <c r="BR379" s="53" t="s">
        <v>3765</v>
      </c>
      <c r="BS379" s="52" t="s">
        <v>2046</v>
      </c>
      <c r="BT379" s="53">
        <v>9.01E-2</v>
      </c>
      <c r="BU379" s="53" t="s">
        <v>943</v>
      </c>
      <c r="BV379" s="53" t="s">
        <v>393</v>
      </c>
      <c r="BW379" s="53" t="s">
        <v>231</v>
      </c>
      <c r="BX379" s="53" t="s">
        <v>231</v>
      </c>
      <c r="BY379" s="53" t="s">
        <v>588</v>
      </c>
      <c r="BZ379" s="53" t="s">
        <v>80</v>
      </c>
      <c r="CA379" s="53" t="s">
        <v>80</v>
      </c>
      <c r="CG379" s="52" t="s">
        <v>5598</v>
      </c>
      <c r="CH379" s="52" t="s">
        <v>5597</v>
      </c>
      <c r="CJ379" s="52" t="s">
        <v>2047</v>
      </c>
      <c r="CK379" s="52" t="s">
        <v>5596</v>
      </c>
      <c r="CM379" s="53" t="s">
        <v>3869</v>
      </c>
    </row>
    <row r="380" spans="1:91" x14ac:dyDescent="0.25">
      <c r="A380" s="53">
        <v>397</v>
      </c>
      <c r="B380" s="53">
        <v>39358</v>
      </c>
      <c r="C380" s="53">
        <v>500</v>
      </c>
      <c r="D380" s="53" t="s">
        <v>2048</v>
      </c>
      <c r="E380" s="53" t="s">
        <v>5590</v>
      </c>
      <c r="F380" s="53" t="s">
        <v>3784</v>
      </c>
      <c r="G380" s="53" t="s">
        <v>2049</v>
      </c>
      <c r="H380" s="53" t="s">
        <v>5595</v>
      </c>
      <c r="I380" s="53">
        <v>92</v>
      </c>
      <c r="J380" s="53">
        <v>56</v>
      </c>
      <c r="K380" s="53">
        <v>45</v>
      </c>
      <c r="L380" s="53">
        <v>91.4</v>
      </c>
      <c r="M380" s="53">
        <v>54.3</v>
      </c>
      <c r="N380" s="53">
        <v>44.5</v>
      </c>
      <c r="O380" s="53" t="s">
        <v>72</v>
      </c>
      <c r="P380" s="53" t="s">
        <v>73</v>
      </c>
      <c r="Q380" s="53" t="s">
        <v>72</v>
      </c>
      <c r="R380" s="53" t="s">
        <v>73</v>
      </c>
      <c r="S380" s="52" t="s">
        <v>5594</v>
      </c>
      <c r="T380" s="53" t="s">
        <v>2050</v>
      </c>
      <c r="U380" s="53" t="s">
        <v>55</v>
      </c>
      <c r="V380" s="53" t="s">
        <v>2050</v>
      </c>
      <c r="W380" s="53" t="s">
        <v>2050</v>
      </c>
      <c r="X380" s="53" t="s">
        <v>165</v>
      </c>
      <c r="Y380" s="53" t="s">
        <v>3802</v>
      </c>
      <c r="Z380" s="53">
        <v>4620017605089</v>
      </c>
      <c r="AA380" s="53" t="s">
        <v>56</v>
      </c>
      <c r="AB380" s="53">
        <v>29.5</v>
      </c>
      <c r="AC380" s="53">
        <v>0.28799999999999998</v>
      </c>
      <c r="AD380" s="53" t="s">
        <v>3776</v>
      </c>
      <c r="AE380" s="53" t="s">
        <v>3775</v>
      </c>
      <c r="AF380" s="53" t="s">
        <v>869</v>
      </c>
      <c r="AG380" s="53" t="s">
        <v>4903</v>
      </c>
      <c r="AH380" s="53" t="s">
        <v>58</v>
      </c>
      <c r="AI380" s="53" t="s">
        <v>3773</v>
      </c>
      <c r="AJ380" s="53" t="s">
        <v>1983</v>
      </c>
      <c r="AK380" s="53" t="s">
        <v>1983</v>
      </c>
      <c r="AL380" s="53" t="s">
        <v>456</v>
      </c>
      <c r="AM380" s="53" t="s">
        <v>3872</v>
      </c>
      <c r="AN380" s="52" t="s">
        <v>2051</v>
      </c>
      <c r="AO380" s="52" t="s">
        <v>2052</v>
      </c>
      <c r="AP380" s="52" t="s">
        <v>2053</v>
      </c>
      <c r="AQ380" s="52" t="s">
        <v>2054</v>
      </c>
      <c r="AY380" s="53" t="s">
        <v>60</v>
      </c>
      <c r="AZ380" s="53" t="s">
        <v>3769</v>
      </c>
      <c r="BA380" s="53" t="s">
        <v>61</v>
      </c>
      <c r="BB380" s="53" t="s">
        <v>3800</v>
      </c>
      <c r="BC380" s="53" t="s">
        <v>62</v>
      </c>
      <c r="BD380" s="53" t="s">
        <v>3767</v>
      </c>
      <c r="BE380" s="53" t="s">
        <v>456</v>
      </c>
      <c r="BF380" s="53" t="s">
        <v>3872</v>
      </c>
      <c r="BG380" s="53" t="s">
        <v>64</v>
      </c>
      <c r="BH380" s="53" t="s">
        <v>3765</v>
      </c>
      <c r="BI380" s="53" t="s">
        <v>870</v>
      </c>
      <c r="BJ380" s="53" t="s">
        <v>870</v>
      </c>
      <c r="BK380" s="53">
        <v>92</v>
      </c>
      <c r="BL380" s="53">
        <v>1.5</v>
      </c>
      <c r="BM380" s="53">
        <v>45</v>
      </c>
      <c r="BN380" s="53">
        <v>17.2</v>
      </c>
      <c r="BO380" s="53" t="s">
        <v>229</v>
      </c>
      <c r="BP380" s="53" t="s">
        <v>3799</v>
      </c>
      <c r="BQ380" s="53" t="s">
        <v>230</v>
      </c>
      <c r="BR380" s="53" t="s">
        <v>3765</v>
      </c>
      <c r="BS380" s="52" t="s">
        <v>2055</v>
      </c>
      <c r="BT380" s="53">
        <v>0.10249999999999999</v>
      </c>
      <c r="BU380" s="53" t="s">
        <v>871</v>
      </c>
      <c r="BV380" s="53" t="s">
        <v>393</v>
      </c>
      <c r="BW380" s="53" t="s">
        <v>231</v>
      </c>
      <c r="BX380" s="53" t="s">
        <v>231</v>
      </c>
      <c r="BY380" s="53" t="s">
        <v>588</v>
      </c>
      <c r="BZ380" s="53" t="s">
        <v>5533</v>
      </c>
      <c r="CA380" s="53" t="s">
        <v>460</v>
      </c>
      <c r="CG380" s="52" t="s">
        <v>5593</v>
      </c>
      <c r="CH380" s="52" t="s">
        <v>5592</v>
      </c>
      <c r="CJ380" s="52" t="s">
        <v>2056</v>
      </c>
      <c r="CK380" s="52" t="s">
        <v>5591</v>
      </c>
      <c r="CM380" s="53" t="s">
        <v>3869</v>
      </c>
    </row>
    <row r="381" spans="1:91" x14ac:dyDescent="0.25">
      <c r="A381" s="53">
        <v>397</v>
      </c>
      <c r="B381" s="53">
        <v>56555</v>
      </c>
      <c r="C381" s="53">
        <v>500</v>
      </c>
      <c r="D381" s="53" t="s">
        <v>2048</v>
      </c>
      <c r="E381" s="53" t="s">
        <v>5590</v>
      </c>
      <c r="F381" s="53" t="s">
        <v>3784</v>
      </c>
      <c r="G381" s="53" t="s">
        <v>2057</v>
      </c>
      <c r="H381" s="53" t="s">
        <v>5589</v>
      </c>
      <c r="I381" s="53">
        <v>92</v>
      </c>
      <c r="J381" s="53">
        <v>56</v>
      </c>
      <c r="K381" s="53">
        <v>45</v>
      </c>
      <c r="L381" s="53">
        <v>91.4</v>
      </c>
      <c r="M381" s="53">
        <v>54.3</v>
      </c>
      <c r="N381" s="53">
        <v>44.5</v>
      </c>
      <c r="O381" s="53" t="s">
        <v>72</v>
      </c>
      <c r="P381" s="53" t="s">
        <v>73</v>
      </c>
      <c r="Q381" s="53" t="s">
        <v>72</v>
      </c>
      <c r="R381" s="53" t="s">
        <v>73</v>
      </c>
      <c r="S381" s="52" t="s">
        <v>5588</v>
      </c>
      <c r="T381" s="53" t="s">
        <v>2058</v>
      </c>
      <c r="U381" s="53" t="s">
        <v>55</v>
      </c>
      <c r="V381" s="53" t="s">
        <v>2058</v>
      </c>
      <c r="W381" s="53" t="s">
        <v>2058</v>
      </c>
      <c r="X381" s="53" t="s">
        <v>165</v>
      </c>
      <c r="Y381" s="53" t="s">
        <v>3802</v>
      </c>
      <c r="Z381" s="53">
        <v>4620017605096</v>
      </c>
      <c r="AA381" s="53" t="s">
        <v>56</v>
      </c>
      <c r="AB381" s="53">
        <v>29.5</v>
      </c>
      <c r="AC381" s="53">
        <v>0.28799999999999998</v>
      </c>
      <c r="AD381" s="53" t="s">
        <v>3776</v>
      </c>
      <c r="AE381" s="53" t="s">
        <v>3775</v>
      </c>
      <c r="AF381" s="53" t="s">
        <v>579</v>
      </c>
      <c r="AG381" s="53" t="s">
        <v>4895</v>
      </c>
      <c r="AH381" s="53" t="s">
        <v>58</v>
      </c>
      <c r="AI381" s="53" t="s">
        <v>3773</v>
      </c>
      <c r="AJ381" s="53" t="s">
        <v>1983</v>
      </c>
      <c r="AK381" s="53" t="s">
        <v>1983</v>
      </c>
      <c r="AL381" s="53" t="s">
        <v>76</v>
      </c>
      <c r="AM381" s="53" t="s">
        <v>5209</v>
      </c>
      <c r="AN381" s="52" t="s">
        <v>2059</v>
      </c>
      <c r="AO381" s="52" t="s">
        <v>2060</v>
      </c>
      <c r="AY381" s="53" t="s">
        <v>60</v>
      </c>
      <c r="AZ381" s="53" t="s">
        <v>3769</v>
      </c>
      <c r="BA381" s="53" t="s">
        <v>61</v>
      </c>
      <c r="BB381" s="53" t="s">
        <v>3800</v>
      </c>
      <c r="BC381" s="53" t="s">
        <v>62</v>
      </c>
      <c r="BD381" s="53" t="s">
        <v>3767</v>
      </c>
      <c r="BE381" s="53" t="s">
        <v>76</v>
      </c>
      <c r="BF381" s="53" t="s">
        <v>5209</v>
      </c>
      <c r="BG381" s="53" t="s">
        <v>64</v>
      </c>
      <c r="BH381" s="53" t="s">
        <v>3765</v>
      </c>
      <c r="BI381" s="53" t="s">
        <v>870</v>
      </c>
      <c r="BJ381" s="53" t="s">
        <v>870</v>
      </c>
      <c r="BK381" s="53">
        <v>92</v>
      </c>
      <c r="BL381" s="53">
        <v>1.5</v>
      </c>
      <c r="BM381" s="53">
        <v>45</v>
      </c>
      <c r="BN381" s="53">
        <v>17.2</v>
      </c>
      <c r="BO381" s="53" t="s">
        <v>229</v>
      </c>
      <c r="BP381" s="53" t="s">
        <v>3799</v>
      </c>
      <c r="BQ381" s="53" t="s">
        <v>230</v>
      </c>
      <c r="BR381" s="53" t="s">
        <v>3765</v>
      </c>
      <c r="BS381" s="52" t="s">
        <v>2061</v>
      </c>
      <c r="BT381" s="53">
        <v>0.10249999999999999</v>
      </c>
      <c r="BU381" s="53" t="s">
        <v>871</v>
      </c>
      <c r="BV381" s="53" t="s">
        <v>393</v>
      </c>
      <c r="BW381" s="53" t="s">
        <v>231</v>
      </c>
      <c r="BX381" s="53" t="s">
        <v>231</v>
      </c>
      <c r="BY381" s="53" t="s">
        <v>588</v>
      </c>
      <c r="BZ381" s="53" t="s">
        <v>80</v>
      </c>
      <c r="CA381" s="53" t="s">
        <v>80</v>
      </c>
      <c r="CG381" s="52" t="s">
        <v>5587</v>
      </c>
      <c r="CH381" s="52" t="s">
        <v>5586</v>
      </c>
      <c r="CJ381" s="52" t="s">
        <v>2062</v>
      </c>
      <c r="CK381" s="52" t="s">
        <v>5585</v>
      </c>
      <c r="CM381" s="53" t="s">
        <v>3869</v>
      </c>
    </row>
    <row r="382" spans="1:91" x14ac:dyDescent="0.25">
      <c r="A382" s="53">
        <v>397</v>
      </c>
      <c r="B382" s="53">
        <v>45100</v>
      </c>
      <c r="C382" s="53">
        <v>500</v>
      </c>
      <c r="D382" s="53" t="s">
        <v>2063</v>
      </c>
      <c r="E382" s="53" t="s">
        <v>5579</v>
      </c>
      <c r="F382" s="53" t="s">
        <v>3784</v>
      </c>
      <c r="G382" s="53" t="s">
        <v>2064</v>
      </c>
      <c r="H382" s="53" t="s">
        <v>5584</v>
      </c>
      <c r="I382" s="53">
        <v>92</v>
      </c>
      <c r="J382" s="53">
        <v>56</v>
      </c>
      <c r="K382" s="53">
        <v>45</v>
      </c>
      <c r="L382" s="53">
        <v>91.4</v>
      </c>
      <c r="M382" s="53">
        <v>54.3</v>
      </c>
      <c r="N382" s="53">
        <v>44.5</v>
      </c>
      <c r="O382" s="53" t="s">
        <v>72</v>
      </c>
      <c r="P382" s="53" t="s">
        <v>73</v>
      </c>
      <c r="Q382" s="53" t="s">
        <v>72</v>
      </c>
      <c r="R382" s="53" t="s">
        <v>73</v>
      </c>
      <c r="S382" s="52" t="s">
        <v>5583</v>
      </c>
      <c r="T382" s="53" t="s">
        <v>2065</v>
      </c>
      <c r="U382" s="53" t="s">
        <v>55</v>
      </c>
      <c r="V382" s="53" t="s">
        <v>2065</v>
      </c>
      <c r="W382" s="53" t="s">
        <v>2065</v>
      </c>
      <c r="X382" s="53" t="s">
        <v>165</v>
      </c>
      <c r="Y382" s="53" t="s">
        <v>3802</v>
      </c>
      <c r="Z382" s="53">
        <v>4620017605102</v>
      </c>
      <c r="AA382" s="53" t="s">
        <v>56</v>
      </c>
      <c r="AB382" s="53">
        <v>29.5</v>
      </c>
      <c r="AC382" s="53">
        <v>0.28799999999999998</v>
      </c>
      <c r="AD382" s="53" t="s">
        <v>3776</v>
      </c>
      <c r="AE382" s="53" t="s">
        <v>3775</v>
      </c>
      <c r="AF382" s="53" t="s">
        <v>869</v>
      </c>
      <c r="AG382" s="53" t="s">
        <v>4903</v>
      </c>
      <c r="AH382" s="53" t="s">
        <v>58</v>
      </c>
      <c r="AI382" s="53" t="s">
        <v>3773</v>
      </c>
      <c r="AJ382" s="53" t="s">
        <v>1983</v>
      </c>
      <c r="AK382" s="53" t="s">
        <v>1983</v>
      </c>
      <c r="AL382" s="53" t="s">
        <v>456</v>
      </c>
      <c r="AM382" s="53" t="s">
        <v>3872</v>
      </c>
      <c r="AN382" s="52" t="s">
        <v>2066</v>
      </c>
      <c r="AO382" s="52" t="s">
        <v>2067</v>
      </c>
      <c r="AP382" s="52" t="s">
        <v>2068</v>
      </c>
      <c r="AQ382" s="52" t="s">
        <v>2069</v>
      </c>
      <c r="AY382" s="53" t="s">
        <v>60</v>
      </c>
      <c r="AZ382" s="53" t="s">
        <v>3769</v>
      </c>
      <c r="BA382" s="53" t="s">
        <v>61</v>
      </c>
      <c r="BB382" s="53" t="s">
        <v>3800</v>
      </c>
      <c r="BC382" s="53" t="s">
        <v>62</v>
      </c>
      <c r="BD382" s="53" t="s">
        <v>3767</v>
      </c>
      <c r="BE382" s="53" t="s">
        <v>456</v>
      </c>
      <c r="BF382" s="53" t="s">
        <v>3872</v>
      </c>
      <c r="BG382" s="53" t="s">
        <v>64</v>
      </c>
      <c r="BH382" s="53" t="s">
        <v>3765</v>
      </c>
      <c r="BI382" s="53" t="s">
        <v>872</v>
      </c>
      <c r="BJ382" s="53" t="s">
        <v>872</v>
      </c>
      <c r="BK382" s="53">
        <v>92</v>
      </c>
      <c r="BL382" s="53">
        <v>1.5</v>
      </c>
      <c r="BM382" s="53">
        <v>45</v>
      </c>
      <c r="BN382" s="53">
        <v>17.2</v>
      </c>
      <c r="BO382" s="53" t="s">
        <v>229</v>
      </c>
      <c r="BP382" s="53" t="s">
        <v>3799</v>
      </c>
      <c r="BQ382" s="53" t="s">
        <v>230</v>
      </c>
      <c r="BR382" s="53" t="s">
        <v>3765</v>
      </c>
      <c r="BS382" s="52" t="s">
        <v>2070</v>
      </c>
      <c r="BT382" s="53">
        <v>0.10249999999999999</v>
      </c>
      <c r="BU382" s="53" t="s">
        <v>873</v>
      </c>
      <c r="BV382" s="53" t="s">
        <v>393</v>
      </c>
      <c r="BW382" s="53" t="s">
        <v>231</v>
      </c>
      <c r="BX382" s="53" t="s">
        <v>231</v>
      </c>
      <c r="BY382" s="53" t="s">
        <v>588</v>
      </c>
      <c r="BZ382" s="53" t="s">
        <v>5533</v>
      </c>
      <c r="CA382" s="53" t="s">
        <v>460</v>
      </c>
      <c r="CG382" s="52" t="s">
        <v>5582</v>
      </c>
      <c r="CH382" s="52" t="s">
        <v>5581</v>
      </c>
      <c r="CJ382" s="52" t="s">
        <v>2071</v>
      </c>
      <c r="CK382" s="52" t="s">
        <v>5580</v>
      </c>
      <c r="CM382" s="53" t="s">
        <v>3869</v>
      </c>
    </row>
    <row r="383" spans="1:91" x14ac:dyDescent="0.25">
      <c r="A383" s="53">
        <v>397</v>
      </c>
      <c r="B383" s="53">
        <v>56555</v>
      </c>
      <c r="C383" s="53">
        <v>500</v>
      </c>
      <c r="D383" s="53" t="s">
        <v>2063</v>
      </c>
      <c r="E383" s="53" t="s">
        <v>5579</v>
      </c>
      <c r="F383" s="53" t="s">
        <v>3784</v>
      </c>
      <c r="G383" s="53" t="s">
        <v>2072</v>
      </c>
      <c r="H383" s="53" t="s">
        <v>5578</v>
      </c>
      <c r="I383" s="53">
        <v>92</v>
      </c>
      <c r="J383" s="53">
        <v>56</v>
      </c>
      <c r="K383" s="53">
        <v>45</v>
      </c>
      <c r="L383" s="53">
        <v>91.4</v>
      </c>
      <c r="M383" s="53">
        <v>54.3</v>
      </c>
      <c r="N383" s="53">
        <v>44.5</v>
      </c>
      <c r="O383" s="53" t="s">
        <v>72</v>
      </c>
      <c r="P383" s="53" t="s">
        <v>73</v>
      </c>
      <c r="Q383" s="53" t="s">
        <v>72</v>
      </c>
      <c r="R383" s="53" t="s">
        <v>73</v>
      </c>
      <c r="S383" s="52" t="s">
        <v>5577</v>
      </c>
      <c r="T383" s="53" t="s">
        <v>2073</v>
      </c>
      <c r="U383" s="53" t="s">
        <v>55</v>
      </c>
      <c r="V383" s="53" t="s">
        <v>2073</v>
      </c>
      <c r="W383" s="53" t="s">
        <v>2073</v>
      </c>
      <c r="X383" s="53" t="s">
        <v>165</v>
      </c>
      <c r="Y383" s="53" t="s">
        <v>3802</v>
      </c>
      <c r="Z383" s="53">
        <v>4620017605119</v>
      </c>
      <c r="AA383" s="53" t="s">
        <v>56</v>
      </c>
      <c r="AB383" s="53">
        <v>29.5</v>
      </c>
      <c r="AC383" s="53">
        <v>0.28799999999999998</v>
      </c>
      <c r="AD383" s="53" t="s">
        <v>3776</v>
      </c>
      <c r="AE383" s="53" t="s">
        <v>3775</v>
      </c>
      <c r="AF383" s="53" t="s">
        <v>579</v>
      </c>
      <c r="AG383" s="53" t="s">
        <v>4895</v>
      </c>
      <c r="AH383" s="53" t="s">
        <v>58</v>
      </c>
      <c r="AI383" s="53" t="s">
        <v>3773</v>
      </c>
      <c r="AJ383" s="53" t="s">
        <v>1983</v>
      </c>
      <c r="AK383" s="53" t="s">
        <v>1983</v>
      </c>
      <c r="AL383" s="53" t="s">
        <v>76</v>
      </c>
      <c r="AM383" s="53" t="s">
        <v>5209</v>
      </c>
      <c r="AN383" s="52" t="s">
        <v>2074</v>
      </c>
      <c r="AO383" s="52" t="s">
        <v>2075</v>
      </c>
      <c r="AY383" s="53" t="s">
        <v>60</v>
      </c>
      <c r="AZ383" s="53" t="s">
        <v>3769</v>
      </c>
      <c r="BA383" s="53" t="s">
        <v>61</v>
      </c>
      <c r="BB383" s="53" t="s">
        <v>3800</v>
      </c>
      <c r="BC383" s="53" t="s">
        <v>62</v>
      </c>
      <c r="BD383" s="53" t="s">
        <v>3767</v>
      </c>
      <c r="BE383" s="53" t="s">
        <v>76</v>
      </c>
      <c r="BF383" s="53" t="s">
        <v>5209</v>
      </c>
      <c r="BG383" s="53" t="s">
        <v>64</v>
      </c>
      <c r="BH383" s="53" t="s">
        <v>3765</v>
      </c>
      <c r="BI383" s="53" t="s">
        <v>872</v>
      </c>
      <c r="BJ383" s="53" t="s">
        <v>872</v>
      </c>
      <c r="BK383" s="53">
        <v>92</v>
      </c>
      <c r="BL383" s="53">
        <v>1.5</v>
      </c>
      <c r="BM383" s="53">
        <v>45</v>
      </c>
      <c r="BN383" s="53">
        <v>17.2</v>
      </c>
      <c r="BO383" s="53" t="s">
        <v>229</v>
      </c>
      <c r="BP383" s="53" t="s">
        <v>3799</v>
      </c>
      <c r="BQ383" s="53" t="s">
        <v>230</v>
      </c>
      <c r="BR383" s="53" t="s">
        <v>3765</v>
      </c>
      <c r="BS383" s="52" t="s">
        <v>2076</v>
      </c>
      <c r="BT383" s="53">
        <v>0.10249999999999999</v>
      </c>
      <c r="BU383" s="53" t="s">
        <v>873</v>
      </c>
      <c r="BV383" s="53" t="s">
        <v>393</v>
      </c>
      <c r="BW383" s="53" t="s">
        <v>231</v>
      </c>
      <c r="BX383" s="53" t="s">
        <v>231</v>
      </c>
      <c r="BY383" s="53" t="s">
        <v>588</v>
      </c>
      <c r="BZ383" s="53" t="s">
        <v>80</v>
      </c>
      <c r="CA383" s="53" t="s">
        <v>80</v>
      </c>
      <c r="CG383" s="52" t="s">
        <v>5576</v>
      </c>
      <c r="CH383" s="52" t="s">
        <v>5575</v>
      </c>
      <c r="CJ383" s="52" t="s">
        <v>2077</v>
      </c>
      <c r="CK383" s="52" t="s">
        <v>5574</v>
      </c>
      <c r="CM383" s="53" t="s">
        <v>3869</v>
      </c>
    </row>
    <row r="384" spans="1:91" x14ac:dyDescent="0.25">
      <c r="A384" s="53">
        <v>397</v>
      </c>
      <c r="B384" s="53">
        <v>16787</v>
      </c>
      <c r="C384" s="53">
        <v>300</v>
      </c>
      <c r="D384" s="53" t="s">
        <v>1975</v>
      </c>
      <c r="E384" s="53" t="s">
        <v>3884</v>
      </c>
      <c r="F384" s="53" t="s">
        <v>3784</v>
      </c>
      <c r="G384" s="53" t="s">
        <v>2078</v>
      </c>
      <c r="H384" s="53" t="s">
        <v>5573</v>
      </c>
      <c r="I384" s="53">
        <v>35</v>
      </c>
      <c r="J384" s="53">
        <v>140</v>
      </c>
      <c r="K384" s="53">
        <v>30</v>
      </c>
      <c r="L384" s="53">
        <v>35</v>
      </c>
      <c r="M384" s="53">
        <v>140</v>
      </c>
      <c r="N384" s="53">
        <v>30</v>
      </c>
      <c r="O384" s="53" t="s">
        <v>72</v>
      </c>
      <c r="P384" s="53" t="s">
        <v>73</v>
      </c>
      <c r="Q384" s="53" t="s">
        <v>72</v>
      </c>
      <c r="R384" s="53" t="s">
        <v>73</v>
      </c>
      <c r="S384" s="52" t="s">
        <v>5572</v>
      </c>
      <c r="T384" s="53" t="s">
        <v>2079</v>
      </c>
      <c r="U384" s="53" t="s">
        <v>55</v>
      </c>
      <c r="V384" s="53" t="s">
        <v>2079</v>
      </c>
      <c r="W384" s="53" t="s">
        <v>2079</v>
      </c>
      <c r="X384" s="53" t="s">
        <v>136</v>
      </c>
      <c r="Y384" s="53" t="s">
        <v>3778</v>
      </c>
      <c r="Z384" s="53">
        <v>4620017605126</v>
      </c>
      <c r="AA384" s="53" t="s">
        <v>56</v>
      </c>
      <c r="AB384" s="53">
        <v>25</v>
      </c>
      <c r="AC384" s="53">
        <v>0.20580000000000001</v>
      </c>
      <c r="AD384" s="53" t="s">
        <v>3776</v>
      </c>
      <c r="AE384" s="53" t="s">
        <v>3775</v>
      </c>
      <c r="AF384" s="53" t="s">
        <v>57</v>
      </c>
      <c r="AG384" s="53" t="s">
        <v>3774</v>
      </c>
      <c r="AH384" s="53" t="s">
        <v>58</v>
      </c>
      <c r="AI384" s="53" t="s">
        <v>3773</v>
      </c>
      <c r="AJ384" s="53" t="s">
        <v>1983</v>
      </c>
      <c r="AK384" s="53" t="s">
        <v>1983</v>
      </c>
      <c r="AL384" s="53" t="s">
        <v>456</v>
      </c>
      <c r="AM384" s="53" t="s">
        <v>3872</v>
      </c>
      <c r="AN384" s="52" t="s">
        <v>2080</v>
      </c>
      <c r="AO384" s="52" t="s">
        <v>2081</v>
      </c>
      <c r="AY384" s="53" t="s">
        <v>60</v>
      </c>
      <c r="AZ384" s="53" t="s">
        <v>3769</v>
      </c>
      <c r="BA384" s="53" t="s">
        <v>704</v>
      </c>
      <c r="BB384" s="53" t="s">
        <v>3768</v>
      </c>
      <c r="BC384" s="53" t="s">
        <v>62</v>
      </c>
      <c r="BD384" s="53" t="s">
        <v>3767</v>
      </c>
      <c r="BE384" s="53" t="s">
        <v>456</v>
      </c>
      <c r="BF384" s="53" t="s">
        <v>3872</v>
      </c>
      <c r="BG384" s="53" t="s">
        <v>64</v>
      </c>
      <c r="BH384" s="53" t="s">
        <v>3765</v>
      </c>
      <c r="BZ384" s="53" t="s">
        <v>5533</v>
      </c>
      <c r="CA384" s="53" t="s">
        <v>460</v>
      </c>
      <c r="CG384" s="52" t="s">
        <v>5571</v>
      </c>
      <c r="CH384" s="52" t="s">
        <v>5570</v>
      </c>
      <c r="CJ384" s="52" t="s">
        <v>2082</v>
      </c>
      <c r="CK384" s="52" t="s">
        <v>5569</v>
      </c>
      <c r="CM384" s="53" t="s">
        <v>3869</v>
      </c>
    </row>
    <row r="385" spans="1:91" x14ac:dyDescent="0.25">
      <c r="A385" s="53">
        <v>397</v>
      </c>
      <c r="B385" s="53">
        <v>33245</v>
      </c>
      <c r="C385" s="53">
        <v>300</v>
      </c>
      <c r="D385" s="53" t="s">
        <v>1975</v>
      </c>
      <c r="E385" s="53" t="s">
        <v>3884</v>
      </c>
      <c r="F385" s="53" t="s">
        <v>3784</v>
      </c>
      <c r="G385" s="53" t="s">
        <v>2083</v>
      </c>
      <c r="H385" s="53" t="s">
        <v>5568</v>
      </c>
      <c r="I385" s="53">
        <v>35</v>
      </c>
      <c r="J385" s="53">
        <v>140</v>
      </c>
      <c r="K385" s="53">
        <v>30</v>
      </c>
      <c r="L385" s="53">
        <v>35</v>
      </c>
      <c r="M385" s="53">
        <v>140</v>
      </c>
      <c r="N385" s="53">
        <v>30</v>
      </c>
      <c r="O385" s="53" t="s">
        <v>72</v>
      </c>
      <c r="P385" s="53" t="s">
        <v>73</v>
      </c>
      <c r="Q385" s="53" t="s">
        <v>72</v>
      </c>
      <c r="R385" s="53" t="s">
        <v>73</v>
      </c>
      <c r="S385" s="52" t="s">
        <v>5567</v>
      </c>
      <c r="T385" s="53" t="s">
        <v>2084</v>
      </c>
      <c r="U385" s="53" t="s">
        <v>55</v>
      </c>
      <c r="V385" s="53" t="s">
        <v>2084</v>
      </c>
      <c r="W385" s="53" t="s">
        <v>2084</v>
      </c>
      <c r="X385" s="53" t="s">
        <v>136</v>
      </c>
      <c r="Y385" s="53" t="s">
        <v>3778</v>
      </c>
      <c r="Z385" s="53">
        <v>4620017605133</v>
      </c>
      <c r="AA385" s="53" t="s">
        <v>56</v>
      </c>
      <c r="AB385" s="53">
        <v>25</v>
      </c>
      <c r="AC385" s="53">
        <v>0.20580000000000001</v>
      </c>
      <c r="AD385" s="53" t="s">
        <v>3776</v>
      </c>
      <c r="AE385" s="53" t="s">
        <v>3775</v>
      </c>
      <c r="AF385" s="53" t="s">
        <v>57</v>
      </c>
      <c r="AG385" s="53" t="s">
        <v>3774</v>
      </c>
      <c r="AH385" s="53" t="s">
        <v>58</v>
      </c>
      <c r="AI385" s="53" t="s">
        <v>3773</v>
      </c>
      <c r="AJ385" s="53" t="s">
        <v>1983</v>
      </c>
      <c r="AK385" s="53" t="s">
        <v>1983</v>
      </c>
      <c r="AL385" s="53" t="s">
        <v>76</v>
      </c>
      <c r="AM385" s="53" t="s">
        <v>5209</v>
      </c>
      <c r="AN385" s="52" t="s">
        <v>2085</v>
      </c>
      <c r="AO385" s="52" t="s">
        <v>2086</v>
      </c>
      <c r="AP385" s="52" t="s">
        <v>2087</v>
      </c>
      <c r="AQ385" s="52" t="s">
        <v>2088</v>
      </c>
      <c r="AY385" s="53" t="s">
        <v>60</v>
      </c>
      <c r="AZ385" s="53" t="s">
        <v>3769</v>
      </c>
      <c r="BA385" s="53" t="s">
        <v>704</v>
      </c>
      <c r="BB385" s="53" t="s">
        <v>3768</v>
      </c>
      <c r="BC385" s="53" t="s">
        <v>62</v>
      </c>
      <c r="BD385" s="53" t="s">
        <v>3767</v>
      </c>
      <c r="BE385" s="53" t="s">
        <v>76</v>
      </c>
      <c r="BF385" s="53" t="s">
        <v>5209</v>
      </c>
      <c r="BG385" s="53" t="s">
        <v>64</v>
      </c>
      <c r="BH385" s="53" t="s">
        <v>3765</v>
      </c>
      <c r="BZ385" s="53" t="s">
        <v>80</v>
      </c>
      <c r="CA385" s="53" t="s">
        <v>80</v>
      </c>
      <c r="CG385" s="52" t="s">
        <v>5566</v>
      </c>
      <c r="CH385" s="52" t="s">
        <v>5565</v>
      </c>
      <c r="CJ385" s="52" t="s">
        <v>2089</v>
      </c>
      <c r="CK385" s="52" t="s">
        <v>5564</v>
      </c>
      <c r="CM385" s="53" t="s">
        <v>3869</v>
      </c>
    </row>
    <row r="386" spans="1:91" x14ac:dyDescent="0.25">
      <c r="A386" s="53">
        <v>398</v>
      </c>
      <c r="B386" s="53">
        <v>21414</v>
      </c>
      <c r="C386" s="53">
        <v>500</v>
      </c>
      <c r="D386" s="53" t="s">
        <v>2090</v>
      </c>
      <c r="E386" s="53" t="s">
        <v>4355</v>
      </c>
      <c r="F386" s="53" t="s">
        <v>3784</v>
      </c>
      <c r="G386" s="53" t="s">
        <v>2091</v>
      </c>
      <c r="H386" s="53" t="s">
        <v>5563</v>
      </c>
      <c r="I386" s="53">
        <v>66</v>
      </c>
      <c r="J386" s="53">
        <v>86.5</v>
      </c>
      <c r="K386" s="53">
        <v>44</v>
      </c>
      <c r="L386" s="53">
        <v>59.8</v>
      </c>
      <c r="M386" s="53">
        <v>81.5</v>
      </c>
      <c r="N386" s="53">
        <v>33.200000000000003</v>
      </c>
      <c r="O386" s="53" t="s">
        <v>72</v>
      </c>
      <c r="P386" s="53" t="s">
        <v>73</v>
      </c>
      <c r="Q386" s="53" t="s">
        <v>84</v>
      </c>
      <c r="R386" s="53" t="s">
        <v>3781</v>
      </c>
      <c r="S386" s="52" t="s">
        <v>5562</v>
      </c>
      <c r="T386" s="53" t="s">
        <v>2092</v>
      </c>
      <c r="U386" s="53" t="s">
        <v>55</v>
      </c>
      <c r="V386" s="53" t="s">
        <v>2092</v>
      </c>
      <c r="W386" s="53" t="s">
        <v>2092</v>
      </c>
      <c r="X386" s="53" t="s">
        <v>165</v>
      </c>
      <c r="Y386" s="53" t="s">
        <v>3802</v>
      </c>
      <c r="Z386" s="53">
        <v>4620017606062</v>
      </c>
      <c r="AA386" s="53" t="s">
        <v>56</v>
      </c>
      <c r="AB386" s="53">
        <v>17</v>
      </c>
      <c r="AC386" s="53">
        <v>0.19270000000000001</v>
      </c>
      <c r="AD386" s="53" t="s">
        <v>3776</v>
      </c>
      <c r="AE386" s="53" t="s">
        <v>3775</v>
      </c>
      <c r="AF386" s="53" t="s">
        <v>57</v>
      </c>
      <c r="AG386" s="53" t="s">
        <v>3774</v>
      </c>
      <c r="AH386" s="53" t="s">
        <v>58</v>
      </c>
      <c r="AI386" s="53" t="s">
        <v>3773</v>
      </c>
      <c r="AJ386" s="53" t="s">
        <v>2093</v>
      </c>
      <c r="AK386" s="53" t="s">
        <v>2093</v>
      </c>
      <c r="AL386" s="53" t="s">
        <v>456</v>
      </c>
      <c r="AM386" s="53" t="s">
        <v>3872</v>
      </c>
      <c r="AN386" s="52" t="s">
        <v>2094</v>
      </c>
      <c r="AO386" s="52" t="s">
        <v>2095</v>
      </c>
      <c r="AP386" s="52" t="s">
        <v>2096</v>
      </c>
      <c r="AQ386" s="52" t="s">
        <v>2097</v>
      </c>
      <c r="AR386" s="52" t="s">
        <v>2098</v>
      </c>
      <c r="AY386" s="53" t="s">
        <v>131</v>
      </c>
      <c r="AZ386" s="53" t="s">
        <v>3874</v>
      </c>
      <c r="BA386" s="53" t="s">
        <v>112</v>
      </c>
      <c r="BB386" s="53" t="s">
        <v>3853</v>
      </c>
      <c r="BC386" s="53" t="s">
        <v>62</v>
      </c>
      <c r="BD386" s="53" t="s">
        <v>3767</v>
      </c>
      <c r="BE386" s="53" t="s">
        <v>223</v>
      </c>
      <c r="BF386" s="53" t="s">
        <v>3766</v>
      </c>
      <c r="BG386" s="53" t="s">
        <v>64</v>
      </c>
      <c r="BH386" s="53" t="s">
        <v>3765</v>
      </c>
      <c r="BI386" s="53" t="s">
        <v>321</v>
      </c>
      <c r="BJ386" s="53" t="s">
        <v>5561</v>
      </c>
      <c r="BK386" s="53">
        <v>66</v>
      </c>
      <c r="BL386" s="53">
        <v>5</v>
      </c>
      <c r="BM386" s="53">
        <v>44</v>
      </c>
      <c r="BN386" s="53">
        <v>15.7</v>
      </c>
      <c r="BO386" s="53" t="s">
        <v>170</v>
      </c>
      <c r="BP386" s="53" t="s">
        <v>3887</v>
      </c>
      <c r="BQ386" s="53" t="s">
        <v>171</v>
      </c>
      <c r="BR386" s="53" t="s">
        <v>5545</v>
      </c>
      <c r="BS386" s="52" t="s">
        <v>2099</v>
      </c>
      <c r="BT386" s="53">
        <v>6.8040000000000003E-2</v>
      </c>
      <c r="BU386" s="53">
        <v>4620008192475</v>
      </c>
      <c r="BV386" s="53" t="s">
        <v>393</v>
      </c>
      <c r="BW386" s="53" t="s">
        <v>174</v>
      </c>
      <c r="BX386" s="53" t="s">
        <v>175</v>
      </c>
      <c r="BY386" s="53" t="s">
        <v>176</v>
      </c>
      <c r="BZ386" s="53" t="s">
        <v>5533</v>
      </c>
      <c r="CA386" s="53" t="s">
        <v>460</v>
      </c>
      <c r="CJ386" s="52" t="s">
        <v>2100</v>
      </c>
      <c r="CK386" s="52" t="s">
        <v>5560</v>
      </c>
      <c r="CM386" s="53" t="s">
        <v>3869</v>
      </c>
    </row>
    <row r="387" spans="1:91" x14ac:dyDescent="0.25">
      <c r="A387" s="53">
        <v>398</v>
      </c>
      <c r="B387" s="53">
        <v>23298</v>
      </c>
      <c r="C387" s="53">
        <v>500</v>
      </c>
      <c r="D387" s="53" t="s">
        <v>2101</v>
      </c>
      <c r="E387" s="53" t="s">
        <v>5559</v>
      </c>
      <c r="F387" s="53" t="s">
        <v>3784</v>
      </c>
      <c r="G387" s="53" t="s">
        <v>2102</v>
      </c>
      <c r="H387" s="53" t="s">
        <v>5558</v>
      </c>
      <c r="I387" s="53">
        <v>75</v>
      </c>
      <c r="J387" s="53">
        <v>86.5</v>
      </c>
      <c r="K387" s="53">
        <v>44</v>
      </c>
      <c r="L387" s="53">
        <v>68.8</v>
      </c>
      <c r="M387" s="53">
        <v>81.5</v>
      </c>
      <c r="N387" s="53">
        <v>33.200000000000003</v>
      </c>
      <c r="O387" s="53" t="s">
        <v>72</v>
      </c>
      <c r="P387" s="53" t="s">
        <v>73</v>
      </c>
      <c r="Q387" s="53" t="s">
        <v>84</v>
      </c>
      <c r="R387" s="53" t="s">
        <v>3781</v>
      </c>
      <c r="S387" s="52" t="s">
        <v>5557</v>
      </c>
      <c r="T387" s="53" t="s">
        <v>2103</v>
      </c>
      <c r="U387" s="53" t="s">
        <v>55</v>
      </c>
      <c r="V387" s="53" t="s">
        <v>2103</v>
      </c>
      <c r="W387" s="53" t="s">
        <v>2103</v>
      </c>
      <c r="X387" s="53" t="s">
        <v>165</v>
      </c>
      <c r="Y387" s="53" t="s">
        <v>3802</v>
      </c>
      <c r="Z387" s="53">
        <v>4620017606079</v>
      </c>
      <c r="AA387" s="53" t="s">
        <v>56</v>
      </c>
      <c r="AB387" s="53">
        <v>18.54</v>
      </c>
      <c r="AC387" s="53">
        <v>0.21929999999999999</v>
      </c>
      <c r="AD387" s="53" t="s">
        <v>3776</v>
      </c>
      <c r="AE387" s="53" t="s">
        <v>3775</v>
      </c>
      <c r="AF387" s="53" t="s">
        <v>57</v>
      </c>
      <c r="AG387" s="53" t="s">
        <v>3774</v>
      </c>
      <c r="AH387" s="53" t="s">
        <v>58</v>
      </c>
      <c r="AI387" s="53" t="s">
        <v>3773</v>
      </c>
      <c r="AJ387" s="53" t="s">
        <v>2093</v>
      </c>
      <c r="AK387" s="53" t="s">
        <v>2093</v>
      </c>
      <c r="AL387" s="53" t="s">
        <v>456</v>
      </c>
      <c r="AM387" s="53" t="s">
        <v>3872</v>
      </c>
      <c r="AN387" s="52" t="s">
        <v>2104</v>
      </c>
      <c r="AO387" s="52" t="s">
        <v>2105</v>
      </c>
      <c r="AP387" s="52" t="s">
        <v>2106</v>
      </c>
      <c r="AQ387" s="52" t="s">
        <v>2107</v>
      </c>
      <c r="AY387" s="53" t="s">
        <v>131</v>
      </c>
      <c r="AZ387" s="53" t="s">
        <v>3874</v>
      </c>
      <c r="BA387" s="53" t="s">
        <v>79</v>
      </c>
      <c r="BB387" s="53" t="s">
        <v>3835</v>
      </c>
      <c r="BC387" s="53" t="s">
        <v>62</v>
      </c>
      <c r="BD387" s="53" t="s">
        <v>3767</v>
      </c>
      <c r="BE387" s="53" t="s">
        <v>223</v>
      </c>
      <c r="BF387" s="53" t="s">
        <v>3766</v>
      </c>
      <c r="BG387" s="53" t="s">
        <v>64</v>
      </c>
      <c r="BH387" s="53" t="s">
        <v>3765</v>
      </c>
      <c r="BI387" s="53" t="s">
        <v>2108</v>
      </c>
      <c r="BJ387" s="53" t="s">
        <v>5556</v>
      </c>
      <c r="BK387" s="53">
        <v>75</v>
      </c>
      <c r="BL387" s="53">
        <v>5</v>
      </c>
      <c r="BM387" s="53">
        <v>44</v>
      </c>
      <c r="BN387" s="53">
        <v>18.100000000000001</v>
      </c>
      <c r="BO387" s="53" t="s">
        <v>170</v>
      </c>
      <c r="BP387" s="53" t="s">
        <v>3887</v>
      </c>
      <c r="BQ387" s="53" t="s">
        <v>171</v>
      </c>
      <c r="BR387" s="53" t="s">
        <v>5545</v>
      </c>
      <c r="BS387" s="52" t="s">
        <v>2109</v>
      </c>
      <c r="BT387" s="53">
        <v>7.1099999999999997E-2</v>
      </c>
      <c r="BU387" s="53">
        <v>4620008197371</v>
      </c>
      <c r="BV387" s="53" t="s">
        <v>393</v>
      </c>
      <c r="BW387" s="53" t="s">
        <v>174</v>
      </c>
      <c r="BX387" s="53" t="s">
        <v>175</v>
      </c>
      <c r="BY387" s="53" t="s">
        <v>176</v>
      </c>
      <c r="BZ387" s="53" t="s">
        <v>5533</v>
      </c>
      <c r="CA387" s="53" t="s">
        <v>460</v>
      </c>
      <c r="CJ387" s="52" t="s">
        <v>2110</v>
      </c>
      <c r="CK387" s="52" t="s">
        <v>5555</v>
      </c>
      <c r="CM387" s="53" t="s">
        <v>3869</v>
      </c>
    </row>
    <row r="388" spans="1:91" x14ac:dyDescent="0.25">
      <c r="A388" s="53">
        <v>398</v>
      </c>
      <c r="B388" s="53">
        <v>29917</v>
      </c>
      <c r="C388" s="53">
        <v>500</v>
      </c>
      <c r="D388" s="53" t="s">
        <v>2111</v>
      </c>
      <c r="E388" s="53" t="s">
        <v>5554</v>
      </c>
      <c r="F388" s="53" t="s">
        <v>3784</v>
      </c>
      <c r="G388" s="53" t="s">
        <v>2112</v>
      </c>
      <c r="H388" s="53" t="s">
        <v>5553</v>
      </c>
      <c r="I388" s="53">
        <v>87.5</v>
      </c>
      <c r="J388" s="53">
        <v>86.5</v>
      </c>
      <c r="K388" s="53">
        <v>46</v>
      </c>
      <c r="L388" s="53">
        <v>83</v>
      </c>
      <c r="M388" s="53">
        <v>81.5</v>
      </c>
      <c r="N388" s="53">
        <v>36</v>
      </c>
      <c r="O388" s="53" t="s">
        <v>72</v>
      </c>
      <c r="P388" s="53" t="s">
        <v>73</v>
      </c>
      <c r="Q388" s="53" t="s">
        <v>84</v>
      </c>
      <c r="R388" s="53" t="s">
        <v>3781</v>
      </c>
      <c r="S388" s="52" t="s">
        <v>5552</v>
      </c>
      <c r="T388" s="53" t="s">
        <v>2113</v>
      </c>
      <c r="U388" s="53" t="s">
        <v>55</v>
      </c>
      <c r="V388" s="53" t="s">
        <v>2113</v>
      </c>
      <c r="W388" s="53" t="s">
        <v>2113</v>
      </c>
      <c r="X388" s="53" t="s">
        <v>165</v>
      </c>
      <c r="Y388" s="53" t="s">
        <v>3802</v>
      </c>
      <c r="Z388" s="53">
        <v>4620017606086</v>
      </c>
      <c r="AA388" s="53" t="s">
        <v>56</v>
      </c>
      <c r="AB388" s="53">
        <v>24.2</v>
      </c>
      <c r="AC388" s="53">
        <v>0.28139999999999998</v>
      </c>
      <c r="AD388" s="53" t="s">
        <v>3776</v>
      </c>
      <c r="AE388" s="53" t="s">
        <v>3775</v>
      </c>
      <c r="AF388" s="53" t="s">
        <v>57</v>
      </c>
      <c r="AG388" s="53" t="s">
        <v>3774</v>
      </c>
      <c r="AH388" s="53" t="s">
        <v>58</v>
      </c>
      <c r="AI388" s="53" t="s">
        <v>3773</v>
      </c>
      <c r="AJ388" s="53" t="s">
        <v>2093</v>
      </c>
      <c r="AK388" s="53" t="s">
        <v>2093</v>
      </c>
      <c r="AL388" s="53" t="s">
        <v>456</v>
      </c>
      <c r="AM388" s="53" t="s">
        <v>3872</v>
      </c>
      <c r="AN388" s="52" t="s">
        <v>2114</v>
      </c>
      <c r="AO388" s="52" t="s">
        <v>2115</v>
      </c>
      <c r="AP388" s="52" t="s">
        <v>2116</v>
      </c>
      <c r="AQ388" s="52" t="s">
        <v>2117</v>
      </c>
      <c r="AR388" s="52" t="s">
        <v>2118</v>
      </c>
      <c r="AY388" s="53" t="s">
        <v>131</v>
      </c>
      <c r="AZ388" s="53" t="s">
        <v>3874</v>
      </c>
      <c r="BA388" s="53" t="s">
        <v>69</v>
      </c>
      <c r="BB388" s="53" t="s">
        <v>3889</v>
      </c>
      <c r="BC388" s="53" t="s">
        <v>62</v>
      </c>
      <c r="BD388" s="53" t="s">
        <v>3767</v>
      </c>
      <c r="BE388" s="53" t="s">
        <v>223</v>
      </c>
      <c r="BF388" s="53" t="s">
        <v>3766</v>
      </c>
      <c r="BG388" s="53" t="s">
        <v>64</v>
      </c>
      <c r="BH388" s="53" t="s">
        <v>3765</v>
      </c>
      <c r="BI388" s="53" t="s">
        <v>2119</v>
      </c>
      <c r="BJ388" s="53" t="s">
        <v>5551</v>
      </c>
      <c r="BK388" s="53">
        <v>87.5</v>
      </c>
      <c r="BL388" s="53">
        <v>5</v>
      </c>
      <c r="BM388" s="53">
        <v>46</v>
      </c>
      <c r="BN388" s="53">
        <v>18.3</v>
      </c>
      <c r="BO388" s="53" t="s">
        <v>170</v>
      </c>
      <c r="BP388" s="53" t="s">
        <v>3887</v>
      </c>
      <c r="BQ388" s="53" t="s">
        <v>171</v>
      </c>
      <c r="BR388" s="53" t="s">
        <v>5545</v>
      </c>
      <c r="BS388" s="52" t="s">
        <v>2120</v>
      </c>
      <c r="BT388" s="53">
        <v>7.8965250000000001E-2</v>
      </c>
      <c r="BU388" s="53">
        <v>4620008197456</v>
      </c>
      <c r="BV388" s="53" t="s">
        <v>393</v>
      </c>
      <c r="BW388" s="53" t="s">
        <v>174</v>
      </c>
      <c r="BX388" s="53" t="s">
        <v>175</v>
      </c>
      <c r="BY388" s="53" t="s">
        <v>176</v>
      </c>
      <c r="BZ388" s="53" t="s">
        <v>5533</v>
      </c>
      <c r="CA388" s="53" t="s">
        <v>460</v>
      </c>
      <c r="CJ388" s="52" t="s">
        <v>2121</v>
      </c>
      <c r="CK388" s="52" t="s">
        <v>5550</v>
      </c>
      <c r="CM388" s="53" t="s">
        <v>3869</v>
      </c>
    </row>
    <row r="389" spans="1:91" x14ac:dyDescent="0.25">
      <c r="A389" s="53">
        <v>398</v>
      </c>
      <c r="B389" s="53">
        <v>34133</v>
      </c>
      <c r="C389" s="53">
        <v>500</v>
      </c>
      <c r="D389" s="53" t="s">
        <v>2122</v>
      </c>
      <c r="E389" s="53" t="s">
        <v>5549</v>
      </c>
      <c r="F389" s="53" t="s">
        <v>3784</v>
      </c>
      <c r="G389" s="53" t="s">
        <v>2123</v>
      </c>
      <c r="H389" s="53" t="s">
        <v>5548</v>
      </c>
      <c r="I389" s="53">
        <v>106.5</v>
      </c>
      <c r="J389" s="53">
        <v>86.5</v>
      </c>
      <c r="K389" s="53">
        <v>46</v>
      </c>
      <c r="L389" s="53">
        <v>101.6</v>
      </c>
      <c r="M389" s="53">
        <v>81.5</v>
      </c>
      <c r="N389" s="53">
        <v>36</v>
      </c>
      <c r="O389" s="53" t="s">
        <v>72</v>
      </c>
      <c r="P389" s="53" t="s">
        <v>73</v>
      </c>
      <c r="Q389" s="53" t="s">
        <v>84</v>
      </c>
      <c r="R389" s="53" t="s">
        <v>3781</v>
      </c>
      <c r="S389" s="52" t="s">
        <v>5547</v>
      </c>
      <c r="T389" s="53" t="s">
        <v>2124</v>
      </c>
      <c r="U389" s="53" t="s">
        <v>55</v>
      </c>
      <c r="V389" s="53" t="s">
        <v>2124</v>
      </c>
      <c r="W389" s="53" t="s">
        <v>2124</v>
      </c>
      <c r="X389" s="53" t="s">
        <v>165</v>
      </c>
      <c r="Y389" s="53" t="s">
        <v>3802</v>
      </c>
      <c r="Z389" s="53">
        <v>4620017606055</v>
      </c>
      <c r="AA389" s="53" t="s">
        <v>56</v>
      </c>
      <c r="AB389" s="53">
        <v>27.85</v>
      </c>
      <c r="AC389" s="53">
        <v>0.34329999999999999</v>
      </c>
      <c r="AD389" s="53" t="s">
        <v>3776</v>
      </c>
      <c r="AE389" s="53" t="s">
        <v>3775</v>
      </c>
      <c r="AF389" s="53" t="s">
        <v>57</v>
      </c>
      <c r="AG389" s="53" t="s">
        <v>3774</v>
      </c>
      <c r="AH389" s="53" t="s">
        <v>58</v>
      </c>
      <c r="AI389" s="53" t="s">
        <v>3773</v>
      </c>
      <c r="AJ389" s="53" t="s">
        <v>2093</v>
      </c>
      <c r="AK389" s="53" t="s">
        <v>2093</v>
      </c>
      <c r="AL389" s="53" t="s">
        <v>456</v>
      </c>
      <c r="AM389" s="53" t="s">
        <v>3872</v>
      </c>
      <c r="AN389" s="52" t="s">
        <v>2125</v>
      </c>
      <c r="AO389" s="52" t="s">
        <v>2126</v>
      </c>
      <c r="AP389" s="52" t="s">
        <v>2127</v>
      </c>
      <c r="AQ389" s="52" t="s">
        <v>2128</v>
      </c>
      <c r="AY389" s="53" t="s">
        <v>131</v>
      </c>
      <c r="AZ389" s="53" t="s">
        <v>3874</v>
      </c>
      <c r="BA389" s="53" t="s">
        <v>61</v>
      </c>
      <c r="BB389" s="53" t="s">
        <v>3800</v>
      </c>
      <c r="BC389" s="53" t="s">
        <v>62</v>
      </c>
      <c r="BD389" s="53" t="s">
        <v>3767</v>
      </c>
      <c r="BE389" s="53" t="s">
        <v>223</v>
      </c>
      <c r="BF389" s="53" t="s">
        <v>3766</v>
      </c>
      <c r="BG389" s="53" t="s">
        <v>64</v>
      </c>
      <c r="BH389" s="53" t="s">
        <v>3765</v>
      </c>
      <c r="BI389" s="53" t="s">
        <v>2129</v>
      </c>
      <c r="BJ389" s="53" t="s">
        <v>5546</v>
      </c>
      <c r="BK389" s="53">
        <v>106.5</v>
      </c>
      <c r="BL389" s="53">
        <v>5</v>
      </c>
      <c r="BM389" s="53">
        <v>46</v>
      </c>
      <c r="BN389" s="53">
        <v>23.7</v>
      </c>
      <c r="BO389" s="53" t="s">
        <v>170</v>
      </c>
      <c r="BP389" s="53" t="s">
        <v>3887</v>
      </c>
      <c r="BQ389" s="53" t="s">
        <v>171</v>
      </c>
      <c r="BR389" s="53" t="s">
        <v>5545</v>
      </c>
      <c r="BS389" s="52" t="s">
        <v>2130</v>
      </c>
      <c r="BT389" s="53">
        <v>0.116523</v>
      </c>
      <c r="BU389" s="53">
        <v>4620008197388</v>
      </c>
      <c r="BV389" s="53" t="s">
        <v>393</v>
      </c>
      <c r="BW389" s="53" t="s">
        <v>174</v>
      </c>
      <c r="BX389" s="53" t="s">
        <v>175</v>
      </c>
      <c r="BY389" s="53" t="s">
        <v>176</v>
      </c>
      <c r="BZ389" s="53" t="s">
        <v>5533</v>
      </c>
      <c r="CA389" s="53" t="s">
        <v>460</v>
      </c>
      <c r="CJ389" s="52" t="s">
        <v>2131</v>
      </c>
      <c r="CK389" s="52" t="s">
        <v>5544</v>
      </c>
      <c r="CM389" s="53" t="s">
        <v>3869</v>
      </c>
    </row>
    <row r="390" spans="1:91" x14ac:dyDescent="0.25">
      <c r="A390" s="53">
        <v>398</v>
      </c>
      <c r="B390" s="53">
        <v>9226</v>
      </c>
      <c r="C390" s="53">
        <v>400</v>
      </c>
      <c r="D390" s="53" t="s">
        <v>2132</v>
      </c>
      <c r="E390" s="53" t="s">
        <v>5543</v>
      </c>
      <c r="F390" s="53" t="s">
        <v>3784</v>
      </c>
      <c r="G390" s="53" t="s">
        <v>2133</v>
      </c>
      <c r="H390" s="53" t="s">
        <v>5542</v>
      </c>
      <c r="I390" s="53">
        <v>75</v>
      </c>
      <c r="J390" s="53">
        <v>14.2</v>
      </c>
      <c r="K390" s="53">
        <v>60</v>
      </c>
      <c r="L390" s="53">
        <v>75</v>
      </c>
      <c r="M390" s="53">
        <v>14.2</v>
      </c>
      <c r="N390" s="53">
        <v>60</v>
      </c>
      <c r="O390" s="53" t="s">
        <v>72</v>
      </c>
      <c r="P390" s="53" t="s">
        <v>73</v>
      </c>
      <c r="S390" s="52" t="s">
        <v>5541</v>
      </c>
      <c r="T390" s="53" t="s">
        <v>2134</v>
      </c>
      <c r="U390" s="53" t="s">
        <v>55</v>
      </c>
      <c r="V390" s="53" t="s">
        <v>2134</v>
      </c>
      <c r="W390" s="53" t="s">
        <v>2134</v>
      </c>
      <c r="X390" s="53" t="s">
        <v>54</v>
      </c>
      <c r="Y390" s="53" t="s">
        <v>5105</v>
      </c>
      <c r="Z390" s="53">
        <v>4620017606215</v>
      </c>
      <c r="AA390" s="53" t="s">
        <v>56</v>
      </c>
      <c r="AB390" s="53">
        <v>13.2</v>
      </c>
      <c r="AC390" s="53">
        <v>3.6200000000000003E-2</v>
      </c>
      <c r="AD390" s="53" t="s">
        <v>3776</v>
      </c>
      <c r="AE390" s="53" t="s">
        <v>3775</v>
      </c>
      <c r="AF390" s="53" t="s">
        <v>57</v>
      </c>
      <c r="AG390" s="53" t="s">
        <v>3774</v>
      </c>
      <c r="AH390" s="53" t="s">
        <v>58</v>
      </c>
      <c r="AI390" s="53" t="s">
        <v>3773</v>
      </c>
      <c r="AJ390" s="53" t="s">
        <v>2093</v>
      </c>
      <c r="AK390" s="53" t="s">
        <v>2093</v>
      </c>
      <c r="AL390" s="53" t="s">
        <v>456</v>
      </c>
      <c r="AM390" s="53" t="s">
        <v>3872</v>
      </c>
      <c r="AN390" s="52" t="s">
        <v>2135</v>
      </c>
      <c r="AO390" s="52" t="s">
        <v>2136</v>
      </c>
      <c r="AP390" s="52" t="s">
        <v>2137</v>
      </c>
      <c r="AQ390" s="52" t="s">
        <v>2138</v>
      </c>
      <c r="AY390" s="53" t="s">
        <v>60</v>
      </c>
      <c r="AZ390" s="53" t="s">
        <v>3769</v>
      </c>
      <c r="BA390" s="53" t="s">
        <v>79</v>
      </c>
      <c r="BB390" s="53" t="s">
        <v>3835</v>
      </c>
      <c r="BC390" s="53" t="s">
        <v>62</v>
      </c>
      <c r="BD390" s="53" t="s">
        <v>3767</v>
      </c>
      <c r="BG390" s="53" t="s">
        <v>64</v>
      </c>
      <c r="BH390" s="53" t="s">
        <v>3765</v>
      </c>
      <c r="BZ390" s="53" t="s">
        <v>5533</v>
      </c>
      <c r="CA390" s="53" t="s">
        <v>460</v>
      </c>
      <c r="CJ390" s="52" t="s">
        <v>2139</v>
      </c>
      <c r="CK390" s="52" t="s">
        <v>5540</v>
      </c>
      <c r="CM390" s="53" t="s">
        <v>3869</v>
      </c>
    </row>
    <row r="391" spans="1:91" x14ac:dyDescent="0.25">
      <c r="A391" s="53">
        <v>398</v>
      </c>
      <c r="B391" s="53">
        <v>13702</v>
      </c>
      <c r="C391" s="53">
        <v>400</v>
      </c>
      <c r="D391" s="53" t="s">
        <v>2140</v>
      </c>
      <c r="E391" s="53" t="s">
        <v>5539</v>
      </c>
      <c r="F391" s="53" t="s">
        <v>3784</v>
      </c>
      <c r="G391" s="53" t="s">
        <v>2141</v>
      </c>
      <c r="H391" s="53" t="s">
        <v>5538</v>
      </c>
      <c r="I391" s="53">
        <v>100</v>
      </c>
      <c r="J391" s="53">
        <v>14.2</v>
      </c>
      <c r="K391" s="53">
        <v>80</v>
      </c>
      <c r="L391" s="53">
        <v>100</v>
      </c>
      <c r="M391" s="53">
        <v>14.2</v>
      </c>
      <c r="N391" s="53">
        <v>80</v>
      </c>
      <c r="O391" s="53" t="s">
        <v>72</v>
      </c>
      <c r="P391" s="53" t="s">
        <v>73</v>
      </c>
      <c r="S391" s="52" t="s">
        <v>5537</v>
      </c>
      <c r="T391" s="53" t="s">
        <v>2142</v>
      </c>
      <c r="U391" s="53" t="s">
        <v>55</v>
      </c>
      <c r="V391" s="53" t="s">
        <v>2142</v>
      </c>
      <c r="W391" s="53" t="s">
        <v>2142</v>
      </c>
      <c r="X391" s="53" t="s">
        <v>54</v>
      </c>
      <c r="Y391" s="53" t="s">
        <v>5105</v>
      </c>
      <c r="Z391" s="53">
        <v>4620017606208</v>
      </c>
      <c r="AA391" s="53" t="s">
        <v>56</v>
      </c>
      <c r="AB391" s="53">
        <v>23.2</v>
      </c>
      <c r="AC391" s="53">
        <v>6.2300000000000001E-2</v>
      </c>
      <c r="AD391" s="53" t="s">
        <v>3776</v>
      </c>
      <c r="AE391" s="53" t="s">
        <v>3775</v>
      </c>
      <c r="AF391" s="53" t="s">
        <v>57</v>
      </c>
      <c r="AG391" s="53" t="s">
        <v>3774</v>
      </c>
      <c r="AH391" s="53" t="s">
        <v>58</v>
      </c>
      <c r="AI391" s="53" t="s">
        <v>3773</v>
      </c>
      <c r="AJ391" s="53" t="s">
        <v>2093</v>
      </c>
      <c r="AK391" s="53" t="s">
        <v>2093</v>
      </c>
      <c r="AL391" s="53" t="s">
        <v>456</v>
      </c>
      <c r="AM391" s="53" t="s">
        <v>3872</v>
      </c>
      <c r="AN391" s="52" t="s">
        <v>2143</v>
      </c>
      <c r="AO391" s="52" t="s">
        <v>2144</v>
      </c>
      <c r="AP391" s="52" t="s">
        <v>2145</v>
      </c>
      <c r="AY391" s="53" t="s">
        <v>60</v>
      </c>
      <c r="AZ391" s="53" t="s">
        <v>3769</v>
      </c>
      <c r="BA391" s="53" t="s">
        <v>61</v>
      </c>
      <c r="BB391" s="53" t="s">
        <v>3800</v>
      </c>
      <c r="BC391" s="53" t="s">
        <v>62</v>
      </c>
      <c r="BD391" s="53" t="s">
        <v>3767</v>
      </c>
      <c r="BG391" s="53" t="s">
        <v>64</v>
      </c>
      <c r="BH391" s="53" t="s">
        <v>3765</v>
      </c>
      <c r="BZ391" s="53" t="s">
        <v>5533</v>
      </c>
      <c r="CA391" s="53" t="s">
        <v>460</v>
      </c>
      <c r="CJ391" s="52" t="s">
        <v>2146</v>
      </c>
      <c r="CK391" s="52" t="s">
        <v>5536</v>
      </c>
      <c r="CM391" s="53" t="s">
        <v>3869</v>
      </c>
    </row>
    <row r="392" spans="1:91" x14ac:dyDescent="0.25">
      <c r="A392" s="53">
        <v>398</v>
      </c>
      <c r="B392" s="53">
        <v>21655</v>
      </c>
      <c r="C392" s="53">
        <v>300</v>
      </c>
      <c r="D392" s="53" t="s">
        <v>2147</v>
      </c>
      <c r="E392" s="53" t="s">
        <v>3884</v>
      </c>
      <c r="F392" s="53" t="s">
        <v>3784</v>
      </c>
      <c r="G392" s="53" t="s">
        <v>2148</v>
      </c>
      <c r="H392" s="53" t="s">
        <v>5535</v>
      </c>
      <c r="I392" s="53">
        <v>35</v>
      </c>
      <c r="J392" s="53">
        <v>150</v>
      </c>
      <c r="K392" s="53">
        <v>25</v>
      </c>
      <c r="L392" s="53">
        <v>35</v>
      </c>
      <c r="M392" s="53">
        <v>150</v>
      </c>
      <c r="N392" s="53">
        <v>25</v>
      </c>
      <c r="O392" s="53" t="s">
        <v>72</v>
      </c>
      <c r="P392" s="53" t="s">
        <v>73</v>
      </c>
      <c r="Q392" s="53" t="s">
        <v>84</v>
      </c>
      <c r="R392" s="53" t="s">
        <v>3781</v>
      </c>
      <c r="S392" s="52" t="s">
        <v>5534</v>
      </c>
      <c r="T392" s="53" t="s">
        <v>2149</v>
      </c>
      <c r="U392" s="53" t="s">
        <v>55</v>
      </c>
      <c r="V392" s="53" t="s">
        <v>2149</v>
      </c>
      <c r="W392" s="53" t="s">
        <v>2149</v>
      </c>
      <c r="X392" s="53" t="s">
        <v>136</v>
      </c>
      <c r="Y392" s="53" t="s">
        <v>3778</v>
      </c>
      <c r="Z392" s="53">
        <v>4620017606222</v>
      </c>
      <c r="AA392" s="53" t="s">
        <v>56</v>
      </c>
      <c r="AB392" s="53">
        <v>27.2</v>
      </c>
      <c r="AC392" s="53">
        <v>0.18909999999999999</v>
      </c>
      <c r="AD392" s="53" t="s">
        <v>3776</v>
      </c>
      <c r="AE392" s="53" t="s">
        <v>3775</v>
      </c>
      <c r="AF392" s="53" t="s">
        <v>57</v>
      </c>
      <c r="AG392" s="53" t="s">
        <v>3774</v>
      </c>
      <c r="AH392" s="53" t="s">
        <v>58</v>
      </c>
      <c r="AI392" s="53" t="s">
        <v>3773</v>
      </c>
      <c r="AJ392" s="53" t="s">
        <v>2093</v>
      </c>
      <c r="AK392" s="53" t="s">
        <v>2093</v>
      </c>
      <c r="AL392" s="53" t="s">
        <v>456</v>
      </c>
      <c r="AM392" s="53" t="s">
        <v>3872</v>
      </c>
      <c r="AN392" s="52" t="s">
        <v>2150</v>
      </c>
      <c r="AO392" s="52" t="s">
        <v>2151</v>
      </c>
      <c r="AP392" s="52" t="s">
        <v>2152</v>
      </c>
      <c r="AY392" s="53" t="s">
        <v>60</v>
      </c>
      <c r="AZ392" s="53" t="s">
        <v>3769</v>
      </c>
      <c r="BA392" s="53" t="s">
        <v>704</v>
      </c>
      <c r="BB392" s="53" t="s">
        <v>3768</v>
      </c>
      <c r="BC392" s="53" t="s">
        <v>62</v>
      </c>
      <c r="BD392" s="53" t="s">
        <v>3767</v>
      </c>
      <c r="BE392" s="53" t="s">
        <v>223</v>
      </c>
      <c r="BF392" s="53" t="s">
        <v>3766</v>
      </c>
      <c r="BG392" s="53" t="s">
        <v>64</v>
      </c>
      <c r="BH392" s="53" t="s">
        <v>3765</v>
      </c>
      <c r="BZ392" s="53" t="s">
        <v>5533</v>
      </c>
      <c r="CA392" s="53" t="s">
        <v>460</v>
      </c>
      <c r="CJ392" s="52" t="s">
        <v>2153</v>
      </c>
      <c r="CK392" s="52" t="s">
        <v>5532</v>
      </c>
      <c r="CM392" s="53" t="s">
        <v>3869</v>
      </c>
    </row>
    <row r="393" spans="1:91" x14ac:dyDescent="0.25">
      <c r="A393" s="53">
        <v>399</v>
      </c>
      <c r="B393" s="53">
        <v>14045</v>
      </c>
      <c r="C393" s="53">
        <v>400</v>
      </c>
      <c r="D393" s="53" t="s">
        <v>1874</v>
      </c>
      <c r="E393" s="53" t="s">
        <v>5531</v>
      </c>
      <c r="F393" s="53" t="s">
        <v>3784</v>
      </c>
      <c r="G393" s="53" t="s">
        <v>5154</v>
      </c>
      <c r="H393" s="53" t="s">
        <v>5510</v>
      </c>
      <c r="I393" s="53">
        <v>50</v>
      </c>
      <c r="J393" s="53">
        <v>100</v>
      </c>
      <c r="K393" s="53">
        <v>3</v>
      </c>
      <c r="L393" s="53">
        <v>50</v>
      </c>
      <c r="M393" s="53">
        <v>100</v>
      </c>
      <c r="N393" s="53">
        <v>3</v>
      </c>
      <c r="Q393" s="53" t="s">
        <v>54</v>
      </c>
      <c r="R393" s="53" t="s">
        <v>5105</v>
      </c>
      <c r="S393" s="52" t="s">
        <v>5530</v>
      </c>
      <c r="T393" s="53" t="s">
        <v>2155</v>
      </c>
      <c r="U393" s="53" t="s">
        <v>55</v>
      </c>
      <c r="V393" s="53" t="s">
        <v>2155</v>
      </c>
      <c r="X393" s="53" t="s">
        <v>54</v>
      </c>
      <c r="Y393" s="53" t="s">
        <v>5105</v>
      </c>
      <c r="Z393" s="53">
        <v>4620017606161</v>
      </c>
      <c r="AA393" s="53" t="s">
        <v>56</v>
      </c>
      <c r="AB393" s="53">
        <v>8.1</v>
      </c>
      <c r="AC393" s="53">
        <v>3.2753999999999998E-2</v>
      </c>
      <c r="AD393" s="53" t="s">
        <v>3776</v>
      </c>
      <c r="AE393" s="53" t="s">
        <v>3775</v>
      </c>
      <c r="AF393" s="53" t="s">
        <v>57</v>
      </c>
      <c r="AG393" s="53" t="s">
        <v>3774</v>
      </c>
      <c r="AH393" s="53" t="s">
        <v>58</v>
      </c>
      <c r="AI393" s="53" t="s">
        <v>3773</v>
      </c>
      <c r="AJ393" s="53" t="s">
        <v>2156</v>
      </c>
      <c r="AK393" s="53" t="s">
        <v>2156</v>
      </c>
      <c r="AN393" s="52" t="s">
        <v>2157</v>
      </c>
      <c r="AO393" s="52" t="s">
        <v>2158</v>
      </c>
      <c r="AP393" s="52" t="s">
        <v>2159</v>
      </c>
      <c r="AY393" s="53" t="s">
        <v>60</v>
      </c>
      <c r="AZ393" s="53" t="s">
        <v>3769</v>
      </c>
      <c r="BA393" s="53" t="s">
        <v>90</v>
      </c>
      <c r="BB393" s="53" t="s">
        <v>3873</v>
      </c>
      <c r="BC393" s="53" t="s">
        <v>62</v>
      </c>
      <c r="BD393" s="53" t="s">
        <v>3767</v>
      </c>
      <c r="BE393" s="53" t="s">
        <v>63</v>
      </c>
      <c r="BF393" s="53" t="s">
        <v>5105</v>
      </c>
      <c r="BG393" s="53" t="s">
        <v>64</v>
      </c>
      <c r="BH393" s="53" t="s">
        <v>3765</v>
      </c>
      <c r="CB393" s="53" t="s">
        <v>65</v>
      </c>
      <c r="CC393" s="53" t="s">
        <v>790</v>
      </c>
      <c r="CD393" s="53">
        <v>28</v>
      </c>
      <c r="CE393" s="53">
        <v>4000</v>
      </c>
      <c r="CF393" s="53" t="s">
        <v>67</v>
      </c>
      <c r="CI393" s="52" t="s">
        <v>5529</v>
      </c>
      <c r="CJ393" s="52" t="s">
        <v>2160</v>
      </c>
      <c r="CK393" s="52" t="s">
        <v>5528</v>
      </c>
      <c r="CM393" s="53" t="s">
        <v>3869</v>
      </c>
    </row>
    <row r="394" spans="1:91" x14ac:dyDescent="0.25">
      <c r="A394" s="53">
        <v>399</v>
      </c>
      <c r="B394" s="53">
        <v>14045</v>
      </c>
      <c r="C394" s="53">
        <v>400</v>
      </c>
      <c r="D394" s="53" t="s">
        <v>106</v>
      </c>
      <c r="E394" s="53" t="s">
        <v>5527</v>
      </c>
      <c r="F394" s="53" t="s">
        <v>3784</v>
      </c>
      <c r="G394" s="53" t="s">
        <v>5154</v>
      </c>
      <c r="H394" s="53" t="s">
        <v>5510</v>
      </c>
      <c r="I394" s="53">
        <v>60</v>
      </c>
      <c r="J394" s="53">
        <v>80</v>
      </c>
      <c r="K394" s="53">
        <v>3</v>
      </c>
      <c r="L394" s="53">
        <v>60</v>
      </c>
      <c r="M394" s="53">
        <v>80</v>
      </c>
      <c r="N394" s="53">
        <v>3</v>
      </c>
      <c r="Q394" s="53" t="s">
        <v>54</v>
      </c>
      <c r="R394" s="53" t="s">
        <v>5105</v>
      </c>
      <c r="S394" s="52" t="s">
        <v>5526</v>
      </c>
      <c r="T394" s="53" t="s">
        <v>2161</v>
      </c>
      <c r="U394" s="53" t="s">
        <v>55</v>
      </c>
      <c r="V394" s="53" t="s">
        <v>2161</v>
      </c>
      <c r="X394" s="53" t="s">
        <v>54</v>
      </c>
      <c r="Y394" s="53" t="s">
        <v>5105</v>
      </c>
      <c r="Z394" s="53">
        <v>4620017606178</v>
      </c>
      <c r="AA394" s="53" t="s">
        <v>56</v>
      </c>
      <c r="AB394" s="53">
        <v>7.7</v>
      </c>
      <c r="AC394" s="53">
        <v>3.1373999999999999E-2</v>
      </c>
      <c r="AD394" s="53" t="s">
        <v>3776</v>
      </c>
      <c r="AE394" s="53" t="s">
        <v>3775</v>
      </c>
      <c r="AF394" s="53" t="s">
        <v>57</v>
      </c>
      <c r="AG394" s="53" t="s">
        <v>3774</v>
      </c>
      <c r="AH394" s="53" t="s">
        <v>58</v>
      </c>
      <c r="AI394" s="53" t="s">
        <v>3773</v>
      </c>
      <c r="AJ394" s="53" t="s">
        <v>2156</v>
      </c>
      <c r="AK394" s="53" t="s">
        <v>2156</v>
      </c>
      <c r="AN394" s="52" t="s">
        <v>2162</v>
      </c>
      <c r="AO394" s="52" t="s">
        <v>2163</v>
      </c>
      <c r="AY394" s="53" t="s">
        <v>60</v>
      </c>
      <c r="AZ394" s="53" t="s">
        <v>3769</v>
      </c>
      <c r="BA394" s="53" t="s">
        <v>112</v>
      </c>
      <c r="BB394" s="53" t="s">
        <v>3853</v>
      </c>
      <c r="BC394" s="53" t="s">
        <v>62</v>
      </c>
      <c r="BD394" s="53" t="s">
        <v>3767</v>
      </c>
      <c r="BE394" s="53" t="s">
        <v>63</v>
      </c>
      <c r="BF394" s="53" t="s">
        <v>5105</v>
      </c>
      <c r="BG394" s="53" t="s">
        <v>64</v>
      </c>
      <c r="BH394" s="53" t="s">
        <v>3765</v>
      </c>
      <c r="CB394" s="53" t="s">
        <v>65</v>
      </c>
      <c r="CC394" s="53" t="s">
        <v>790</v>
      </c>
      <c r="CD394" s="53">
        <v>27</v>
      </c>
      <c r="CE394" s="53">
        <v>4000</v>
      </c>
      <c r="CF394" s="53" t="s">
        <v>67</v>
      </c>
      <c r="CI394" s="52" t="s">
        <v>5525</v>
      </c>
      <c r="CJ394" s="52" t="s">
        <v>2164</v>
      </c>
      <c r="CK394" s="52" t="s">
        <v>5524</v>
      </c>
      <c r="CM394" s="53" t="s">
        <v>3869</v>
      </c>
    </row>
    <row r="395" spans="1:91" x14ac:dyDescent="0.25">
      <c r="A395" s="53">
        <v>399</v>
      </c>
      <c r="B395" s="53">
        <v>14045</v>
      </c>
      <c r="C395" s="53">
        <v>400</v>
      </c>
      <c r="D395" s="53" t="s">
        <v>114</v>
      </c>
      <c r="E395" s="53" t="s">
        <v>5523</v>
      </c>
      <c r="F395" s="53" t="s">
        <v>3784</v>
      </c>
      <c r="G395" s="53" t="s">
        <v>5154</v>
      </c>
      <c r="H395" s="53" t="s">
        <v>5510</v>
      </c>
      <c r="I395" s="53">
        <v>70</v>
      </c>
      <c r="J395" s="53">
        <v>70</v>
      </c>
      <c r="K395" s="53">
        <v>3</v>
      </c>
      <c r="L395" s="53">
        <v>70</v>
      </c>
      <c r="M395" s="53">
        <v>70</v>
      </c>
      <c r="N395" s="53">
        <v>3</v>
      </c>
      <c r="Q395" s="53" t="s">
        <v>54</v>
      </c>
      <c r="R395" s="53" t="s">
        <v>5105</v>
      </c>
      <c r="S395" s="52" t="s">
        <v>5522</v>
      </c>
      <c r="T395" s="53" t="s">
        <v>2165</v>
      </c>
      <c r="U395" s="53" t="s">
        <v>55</v>
      </c>
      <c r="V395" s="53" t="s">
        <v>2165</v>
      </c>
      <c r="X395" s="53" t="s">
        <v>54</v>
      </c>
      <c r="Y395" s="53" t="s">
        <v>5105</v>
      </c>
      <c r="Z395" s="53">
        <v>4620017606185</v>
      </c>
      <c r="AA395" s="53" t="s">
        <v>56</v>
      </c>
      <c r="AB395" s="53">
        <v>7.7</v>
      </c>
      <c r="AC395" s="53">
        <v>3.1974000000000002E-2</v>
      </c>
      <c r="AD395" s="53" t="s">
        <v>3776</v>
      </c>
      <c r="AE395" s="53" t="s">
        <v>3775</v>
      </c>
      <c r="AF395" s="53" t="s">
        <v>57</v>
      </c>
      <c r="AG395" s="53" t="s">
        <v>3774</v>
      </c>
      <c r="AH395" s="53" t="s">
        <v>58</v>
      </c>
      <c r="AI395" s="53" t="s">
        <v>3773</v>
      </c>
      <c r="AJ395" s="53" t="s">
        <v>2156</v>
      </c>
      <c r="AK395" s="53" t="s">
        <v>2156</v>
      </c>
      <c r="AN395" s="52" t="s">
        <v>2166</v>
      </c>
      <c r="AO395" s="52" t="s">
        <v>2167</v>
      </c>
      <c r="AY395" s="53" t="s">
        <v>60</v>
      </c>
      <c r="AZ395" s="53" t="s">
        <v>3769</v>
      </c>
      <c r="BA395" s="53" t="s">
        <v>79</v>
      </c>
      <c r="BB395" s="53" t="s">
        <v>3835</v>
      </c>
      <c r="BC395" s="53" t="s">
        <v>62</v>
      </c>
      <c r="BD395" s="53" t="s">
        <v>3767</v>
      </c>
      <c r="BE395" s="53" t="s">
        <v>63</v>
      </c>
      <c r="BF395" s="53" t="s">
        <v>5105</v>
      </c>
      <c r="BG395" s="53" t="s">
        <v>64</v>
      </c>
      <c r="BH395" s="53" t="s">
        <v>3765</v>
      </c>
      <c r="CB395" s="53" t="s">
        <v>65</v>
      </c>
      <c r="CC395" s="53" t="s">
        <v>790</v>
      </c>
      <c r="CD395" s="53">
        <v>27</v>
      </c>
      <c r="CE395" s="53">
        <v>4000</v>
      </c>
      <c r="CF395" s="53" t="s">
        <v>67</v>
      </c>
      <c r="CI395" s="52" t="s">
        <v>5521</v>
      </c>
      <c r="CJ395" s="52" t="s">
        <v>2168</v>
      </c>
      <c r="CK395" s="52" t="s">
        <v>5520</v>
      </c>
      <c r="CM395" s="53" t="s">
        <v>3869</v>
      </c>
    </row>
    <row r="396" spans="1:91" x14ac:dyDescent="0.25">
      <c r="A396" s="53">
        <v>399</v>
      </c>
      <c r="B396" s="53">
        <v>14324</v>
      </c>
      <c r="C396" s="53">
        <v>400</v>
      </c>
      <c r="D396" s="53" t="s">
        <v>68</v>
      </c>
      <c r="E396" s="53" t="s">
        <v>5519</v>
      </c>
      <c r="F396" s="53" t="s">
        <v>3784</v>
      </c>
      <c r="G396" s="53" t="s">
        <v>5154</v>
      </c>
      <c r="H396" s="53" t="s">
        <v>5510</v>
      </c>
      <c r="I396" s="53">
        <v>80</v>
      </c>
      <c r="J396" s="53">
        <v>65</v>
      </c>
      <c r="K396" s="53">
        <v>3</v>
      </c>
      <c r="L396" s="53">
        <v>80</v>
      </c>
      <c r="M396" s="53">
        <v>65</v>
      </c>
      <c r="N396" s="53">
        <v>3</v>
      </c>
      <c r="Q396" s="53" t="s">
        <v>54</v>
      </c>
      <c r="R396" s="53" t="s">
        <v>5105</v>
      </c>
      <c r="S396" s="52" t="s">
        <v>5518</v>
      </c>
      <c r="T396" s="53" t="s">
        <v>2169</v>
      </c>
      <c r="U396" s="53" t="s">
        <v>55</v>
      </c>
      <c r="V396" s="53" t="s">
        <v>2169</v>
      </c>
      <c r="X396" s="53" t="s">
        <v>54</v>
      </c>
      <c r="Y396" s="53" t="s">
        <v>5105</v>
      </c>
      <c r="Z396" s="53">
        <v>4620017606192</v>
      </c>
      <c r="AA396" s="53" t="s">
        <v>56</v>
      </c>
      <c r="AB396" s="53">
        <v>8.1</v>
      </c>
      <c r="AC396" s="53">
        <v>3.3863999999999998E-2</v>
      </c>
      <c r="AD396" s="53" t="s">
        <v>3776</v>
      </c>
      <c r="AE396" s="53" t="s">
        <v>3775</v>
      </c>
      <c r="AF396" s="53" t="s">
        <v>57</v>
      </c>
      <c r="AG396" s="53" t="s">
        <v>3774</v>
      </c>
      <c r="AH396" s="53" t="s">
        <v>58</v>
      </c>
      <c r="AI396" s="53" t="s">
        <v>3773</v>
      </c>
      <c r="AJ396" s="53" t="s">
        <v>2156</v>
      </c>
      <c r="AK396" s="53" t="s">
        <v>2156</v>
      </c>
      <c r="AN396" s="52" t="s">
        <v>2170</v>
      </c>
      <c r="AO396" s="52" t="s">
        <v>2171</v>
      </c>
      <c r="AP396" s="52" t="s">
        <v>2172</v>
      </c>
      <c r="AQ396" s="52" t="s">
        <v>2173</v>
      </c>
      <c r="AR396" s="52" t="s">
        <v>2174</v>
      </c>
      <c r="AS396" s="52" t="s">
        <v>2175</v>
      </c>
      <c r="AY396" s="53" t="s">
        <v>60</v>
      </c>
      <c r="AZ396" s="53" t="s">
        <v>3769</v>
      </c>
      <c r="BA396" s="53" t="s">
        <v>69</v>
      </c>
      <c r="BB396" s="53" t="s">
        <v>3889</v>
      </c>
      <c r="BC396" s="53" t="s">
        <v>62</v>
      </c>
      <c r="BD396" s="53" t="s">
        <v>3767</v>
      </c>
      <c r="BE396" s="53" t="s">
        <v>63</v>
      </c>
      <c r="BF396" s="53" t="s">
        <v>5105</v>
      </c>
      <c r="BG396" s="53" t="s">
        <v>64</v>
      </c>
      <c r="BH396" s="53" t="s">
        <v>3765</v>
      </c>
      <c r="CB396" s="53" t="s">
        <v>65</v>
      </c>
      <c r="CC396" s="53" t="s">
        <v>790</v>
      </c>
      <c r="CD396" s="53">
        <v>28</v>
      </c>
      <c r="CE396" s="53">
        <v>4000</v>
      </c>
      <c r="CF396" s="53" t="s">
        <v>67</v>
      </c>
      <c r="CI396" s="52" t="s">
        <v>5517</v>
      </c>
      <c r="CJ396" s="52" t="s">
        <v>2176</v>
      </c>
      <c r="CK396" s="52" t="s">
        <v>5516</v>
      </c>
      <c r="CM396" s="53" t="s">
        <v>3869</v>
      </c>
    </row>
    <row r="397" spans="1:91" x14ac:dyDescent="0.25">
      <c r="A397" s="53">
        <v>399</v>
      </c>
      <c r="B397" s="53">
        <v>16391</v>
      </c>
      <c r="C397" s="53">
        <v>400</v>
      </c>
      <c r="D397" s="53" t="s">
        <v>53</v>
      </c>
      <c r="E397" s="53" t="s">
        <v>5515</v>
      </c>
      <c r="F397" s="53" t="s">
        <v>3784</v>
      </c>
      <c r="G397" s="53" t="s">
        <v>5154</v>
      </c>
      <c r="H397" s="53" t="s">
        <v>5510</v>
      </c>
      <c r="I397" s="53">
        <v>100</v>
      </c>
      <c r="J397" s="53">
        <v>70</v>
      </c>
      <c r="K397" s="53">
        <v>3</v>
      </c>
      <c r="L397" s="53">
        <v>100</v>
      </c>
      <c r="M397" s="53">
        <v>70</v>
      </c>
      <c r="N397" s="53">
        <v>3</v>
      </c>
      <c r="Q397" s="53" t="s">
        <v>54</v>
      </c>
      <c r="R397" s="53" t="s">
        <v>5105</v>
      </c>
      <c r="S397" s="52" t="s">
        <v>5514</v>
      </c>
      <c r="T397" s="53" t="s">
        <v>2177</v>
      </c>
      <c r="U397" s="53" t="s">
        <v>55</v>
      </c>
      <c r="V397" s="53" t="s">
        <v>2177</v>
      </c>
      <c r="X397" s="53" t="s">
        <v>54</v>
      </c>
      <c r="Y397" s="53" t="s">
        <v>5105</v>
      </c>
      <c r="Z397" s="53">
        <v>4620017606154</v>
      </c>
      <c r="AA397" s="53" t="s">
        <v>56</v>
      </c>
      <c r="AB397" s="53">
        <v>9.6999999999999993</v>
      </c>
      <c r="AC397" s="53">
        <v>4.5114000000000001E-2</v>
      </c>
      <c r="AD397" s="53" t="s">
        <v>3776</v>
      </c>
      <c r="AE397" s="53" t="s">
        <v>3775</v>
      </c>
      <c r="AF397" s="53" t="s">
        <v>57</v>
      </c>
      <c r="AG397" s="53" t="s">
        <v>3774</v>
      </c>
      <c r="AH397" s="53" t="s">
        <v>58</v>
      </c>
      <c r="AI397" s="53" t="s">
        <v>3773</v>
      </c>
      <c r="AJ397" s="53" t="s">
        <v>2156</v>
      </c>
      <c r="AK397" s="53" t="s">
        <v>2156</v>
      </c>
      <c r="AN397" s="52" t="s">
        <v>2178</v>
      </c>
      <c r="AO397" s="52" t="s">
        <v>2179</v>
      </c>
      <c r="AP397" s="52" t="s">
        <v>2180</v>
      </c>
      <c r="AQ397" s="52" t="s">
        <v>2181</v>
      </c>
      <c r="AR397" s="52" t="s">
        <v>2182</v>
      </c>
      <c r="AS397" s="52" t="s">
        <v>2183</v>
      </c>
      <c r="AY397" s="53" t="s">
        <v>60</v>
      </c>
      <c r="AZ397" s="53" t="s">
        <v>3769</v>
      </c>
      <c r="BA397" s="53" t="s">
        <v>61</v>
      </c>
      <c r="BB397" s="53" t="s">
        <v>3800</v>
      </c>
      <c r="BC397" s="53" t="s">
        <v>62</v>
      </c>
      <c r="BD397" s="53" t="s">
        <v>3767</v>
      </c>
      <c r="BE397" s="53" t="s">
        <v>63</v>
      </c>
      <c r="BF397" s="53" t="s">
        <v>5105</v>
      </c>
      <c r="BG397" s="53" t="s">
        <v>64</v>
      </c>
      <c r="BH397" s="53" t="s">
        <v>3765</v>
      </c>
      <c r="CB397" s="53" t="s">
        <v>65</v>
      </c>
      <c r="CC397" s="53" t="s">
        <v>790</v>
      </c>
      <c r="CD397" s="53">
        <v>32</v>
      </c>
      <c r="CE397" s="53">
        <v>4000</v>
      </c>
      <c r="CF397" s="53" t="s">
        <v>67</v>
      </c>
      <c r="CI397" s="52" t="s">
        <v>5513</v>
      </c>
      <c r="CJ397" s="52" t="s">
        <v>2184</v>
      </c>
      <c r="CK397" s="52" t="s">
        <v>5512</v>
      </c>
      <c r="CM397" s="53" t="s">
        <v>3869</v>
      </c>
    </row>
    <row r="398" spans="1:91" ht="30" x14ac:dyDescent="0.25">
      <c r="A398" s="53">
        <v>399</v>
      </c>
      <c r="B398" s="53">
        <v>12365</v>
      </c>
      <c r="C398" s="53">
        <v>400</v>
      </c>
      <c r="D398" s="53" t="s">
        <v>2185</v>
      </c>
      <c r="E398" s="53" t="s">
        <v>5511</v>
      </c>
      <c r="F398" s="53" t="s">
        <v>3784</v>
      </c>
      <c r="G398" s="53" t="s">
        <v>5154</v>
      </c>
      <c r="H398" s="53" t="s">
        <v>5510</v>
      </c>
      <c r="I398" s="53">
        <v>40</v>
      </c>
      <c r="J398" s="53">
        <v>90</v>
      </c>
      <c r="K398" s="53">
        <v>3</v>
      </c>
      <c r="L398" s="53">
        <v>40</v>
      </c>
      <c r="M398" s="53">
        <v>90</v>
      </c>
      <c r="N398" s="53">
        <v>3</v>
      </c>
      <c r="Q398" s="53" t="s">
        <v>54</v>
      </c>
      <c r="R398" s="53" t="s">
        <v>5105</v>
      </c>
      <c r="S398" s="52" t="s">
        <v>5509</v>
      </c>
      <c r="T398" s="53" t="s">
        <v>2186</v>
      </c>
      <c r="U398" s="53" t="s">
        <v>55</v>
      </c>
      <c r="V398" s="53" t="s">
        <v>2186</v>
      </c>
      <c r="X398" s="53" t="s">
        <v>54</v>
      </c>
      <c r="Y398" s="53" t="s">
        <v>5105</v>
      </c>
      <c r="Z398" s="53">
        <v>4620017600749</v>
      </c>
      <c r="AA398" s="53" t="s">
        <v>56</v>
      </c>
      <c r="AB398" s="53">
        <v>4.5999999999999996</v>
      </c>
      <c r="AC398" s="53">
        <v>2.3994000000000001E-2</v>
      </c>
      <c r="AD398" s="53" t="s">
        <v>3776</v>
      </c>
      <c r="AE398" s="53" t="s">
        <v>3775</v>
      </c>
      <c r="AF398" s="53" t="s">
        <v>57</v>
      </c>
      <c r="AG398" s="53" t="s">
        <v>3774</v>
      </c>
      <c r="AH398" s="53" t="s">
        <v>58</v>
      </c>
      <c r="AI398" s="53" t="s">
        <v>3773</v>
      </c>
      <c r="AJ398" s="53" t="s">
        <v>2156</v>
      </c>
      <c r="AK398" s="53" t="s">
        <v>2156</v>
      </c>
      <c r="AN398" s="52" t="s">
        <v>2187</v>
      </c>
      <c r="AO398" s="52" t="s">
        <v>2188</v>
      </c>
      <c r="AP398" s="52" t="s">
        <v>2189</v>
      </c>
      <c r="AY398" s="53" t="s">
        <v>60</v>
      </c>
      <c r="AZ398" s="53" t="s">
        <v>3769</v>
      </c>
      <c r="BA398" s="53" t="s">
        <v>90</v>
      </c>
      <c r="BB398" s="53" t="s">
        <v>3873</v>
      </c>
      <c r="BC398" s="53" t="s">
        <v>62</v>
      </c>
      <c r="BD398" s="53" t="s">
        <v>3767</v>
      </c>
      <c r="BE398" s="53" t="s">
        <v>63</v>
      </c>
      <c r="BF398" s="53" t="s">
        <v>5105</v>
      </c>
      <c r="BG398" s="53" t="s">
        <v>64</v>
      </c>
      <c r="BH398" s="53" t="s">
        <v>3765</v>
      </c>
      <c r="CB398" s="53" t="s">
        <v>65</v>
      </c>
      <c r="CC398" s="53" t="s">
        <v>790</v>
      </c>
      <c r="CD398" s="53">
        <v>25</v>
      </c>
      <c r="CE398" s="53">
        <v>4000</v>
      </c>
      <c r="CF398" s="53" t="s">
        <v>67</v>
      </c>
      <c r="CI398" s="52" t="s">
        <v>5508</v>
      </c>
      <c r="CJ398" s="52" t="s">
        <v>2190</v>
      </c>
      <c r="CK398" s="52" t="s">
        <v>5507</v>
      </c>
      <c r="CL398" s="52" t="s">
        <v>5506</v>
      </c>
      <c r="CM398" s="53" t="s">
        <v>3869</v>
      </c>
    </row>
    <row r="399" spans="1:91" x14ac:dyDescent="0.25">
      <c r="A399" s="53">
        <v>400</v>
      </c>
      <c r="B399" s="53">
        <v>23841</v>
      </c>
      <c r="C399" s="53">
        <v>100</v>
      </c>
      <c r="D399" s="53" t="s">
        <v>5496</v>
      </c>
      <c r="E399" s="53" t="s">
        <v>5495</v>
      </c>
      <c r="F399" s="53" t="s">
        <v>3784</v>
      </c>
      <c r="G399" s="53" t="s">
        <v>5505</v>
      </c>
      <c r="H399" s="53" t="s">
        <v>5504</v>
      </c>
      <c r="I399" s="53">
        <v>60</v>
      </c>
      <c r="J399" s="53">
        <v>70</v>
      </c>
      <c r="K399" s="53">
        <v>25</v>
      </c>
      <c r="L399" s="53">
        <v>59.5</v>
      </c>
      <c r="M399" s="53">
        <v>65</v>
      </c>
      <c r="N399" s="53">
        <v>24.7</v>
      </c>
      <c r="O399" s="53" t="s">
        <v>72</v>
      </c>
      <c r="P399" s="53" t="s">
        <v>73</v>
      </c>
      <c r="T399" s="53" t="s">
        <v>5503</v>
      </c>
      <c r="U399" s="53" t="s">
        <v>55</v>
      </c>
      <c r="V399" s="53" t="s">
        <v>5503</v>
      </c>
      <c r="W399" s="53" t="s">
        <v>5503</v>
      </c>
      <c r="X399" s="53" t="s">
        <v>5491</v>
      </c>
      <c r="Y399" s="53" t="s">
        <v>3802</v>
      </c>
      <c r="Z399" s="53" t="e">
        <v>#N/A</v>
      </c>
      <c r="AA399" s="53" t="s">
        <v>56</v>
      </c>
      <c r="AB399" s="53">
        <v>11.39</v>
      </c>
      <c r="AC399" s="53" t="e">
        <v>#N/A</v>
      </c>
      <c r="AD399" s="53" t="s">
        <v>3776</v>
      </c>
      <c r="AE399" s="53" t="s">
        <v>3775</v>
      </c>
      <c r="AF399" s="53" t="s">
        <v>869</v>
      </c>
      <c r="AG399" s="53" t="s">
        <v>4903</v>
      </c>
      <c r="AH399" s="53" t="s">
        <v>58</v>
      </c>
      <c r="AI399" s="53" t="s">
        <v>3773</v>
      </c>
      <c r="AJ399" s="53" t="s">
        <v>2191</v>
      </c>
      <c r="AK399" s="53" t="s">
        <v>2191</v>
      </c>
      <c r="AL399" s="53" t="s">
        <v>456</v>
      </c>
      <c r="AM399" s="53" t="s">
        <v>3872</v>
      </c>
      <c r="AY399" s="53" t="s">
        <v>60</v>
      </c>
      <c r="AZ399" s="53" t="s">
        <v>3769</v>
      </c>
      <c r="BA399" s="53" t="s">
        <v>112</v>
      </c>
      <c r="BB399" s="53" t="s">
        <v>3853</v>
      </c>
      <c r="BC399" s="53" t="s">
        <v>62</v>
      </c>
      <c r="BD399" s="53" t="s">
        <v>3767</v>
      </c>
      <c r="BG399" s="53" t="s">
        <v>64</v>
      </c>
      <c r="BH399" s="53" t="s">
        <v>3765</v>
      </c>
      <c r="BI399" s="53" t="s">
        <v>2192</v>
      </c>
      <c r="BJ399" s="53" t="s">
        <v>2192</v>
      </c>
      <c r="BK399" s="53">
        <v>60</v>
      </c>
      <c r="BL399" s="53">
        <v>5</v>
      </c>
      <c r="BM399" s="53">
        <v>25</v>
      </c>
      <c r="BN399" s="53">
        <v>13</v>
      </c>
      <c r="BO399" s="53" t="s">
        <v>170</v>
      </c>
      <c r="BP399" s="53" t="s">
        <v>3887</v>
      </c>
      <c r="BQ399" s="53" t="s">
        <v>64</v>
      </c>
      <c r="BR399" s="53" t="s">
        <v>3765</v>
      </c>
      <c r="BT399" s="53">
        <v>2.7E-2</v>
      </c>
      <c r="BU399" s="53" t="s">
        <v>2193</v>
      </c>
      <c r="BV399" s="53" t="s">
        <v>173</v>
      </c>
      <c r="BW399" s="53" t="s">
        <v>231</v>
      </c>
      <c r="BX399" s="53" t="s">
        <v>175</v>
      </c>
      <c r="BY399" s="53" t="s">
        <v>588</v>
      </c>
      <c r="BZ399" s="53" t="s">
        <v>5228</v>
      </c>
      <c r="CA399" s="53" t="s">
        <v>460</v>
      </c>
      <c r="CM399" s="53" t="s">
        <v>3869</v>
      </c>
    </row>
    <row r="400" spans="1:91" x14ac:dyDescent="0.25">
      <c r="A400" s="53">
        <v>400</v>
      </c>
      <c r="B400" s="53">
        <v>23841</v>
      </c>
      <c r="C400" s="53">
        <v>100</v>
      </c>
      <c r="D400" s="53" t="s">
        <v>5496</v>
      </c>
      <c r="E400" s="53" t="s">
        <v>5495</v>
      </c>
      <c r="F400" s="53" t="s">
        <v>3784</v>
      </c>
      <c r="G400" s="53" t="s">
        <v>5502</v>
      </c>
      <c r="H400" s="53" t="s">
        <v>5501</v>
      </c>
      <c r="I400" s="53">
        <v>60</v>
      </c>
      <c r="J400" s="53">
        <v>70</v>
      </c>
      <c r="K400" s="53">
        <v>25</v>
      </c>
      <c r="L400" s="53">
        <v>59.5</v>
      </c>
      <c r="M400" s="53">
        <v>65</v>
      </c>
      <c r="N400" s="53">
        <v>24.7</v>
      </c>
      <c r="O400" s="53" t="s">
        <v>72</v>
      </c>
      <c r="P400" s="53" t="s">
        <v>73</v>
      </c>
      <c r="T400" s="53" t="s">
        <v>5500</v>
      </c>
      <c r="U400" s="53" t="s">
        <v>55</v>
      </c>
      <c r="V400" s="53" t="s">
        <v>5500</v>
      </c>
      <c r="W400" s="53" t="s">
        <v>5500</v>
      </c>
      <c r="X400" s="53" t="s">
        <v>5491</v>
      </c>
      <c r="Y400" s="53" t="s">
        <v>3802</v>
      </c>
      <c r="Z400" s="53" t="e">
        <v>#N/A</v>
      </c>
      <c r="AA400" s="53" t="s">
        <v>56</v>
      </c>
      <c r="AB400" s="53">
        <v>11.74</v>
      </c>
      <c r="AC400" s="53" t="e">
        <v>#N/A</v>
      </c>
      <c r="AD400" s="53" t="s">
        <v>3776</v>
      </c>
      <c r="AE400" s="53" t="s">
        <v>3775</v>
      </c>
      <c r="AF400" s="53" t="s">
        <v>869</v>
      </c>
      <c r="AG400" s="53" t="s">
        <v>4903</v>
      </c>
      <c r="AH400" s="53" t="s">
        <v>58</v>
      </c>
      <c r="AI400" s="53" t="s">
        <v>3773</v>
      </c>
      <c r="AJ400" s="53" t="s">
        <v>2191</v>
      </c>
      <c r="AK400" s="53" t="s">
        <v>2191</v>
      </c>
      <c r="AL400" s="53" t="s">
        <v>456</v>
      </c>
      <c r="AM400" s="53" t="s">
        <v>3872</v>
      </c>
      <c r="AY400" s="53" t="s">
        <v>60</v>
      </c>
      <c r="AZ400" s="53" t="s">
        <v>3769</v>
      </c>
      <c r="BA400" s="53" t="s">
        <v>112</v>
      </c>
      <c r="BB400" s="53" t="s">
        <v>3853</v>
      </c>
      <c r="BC400" s="53" t="s">
        <v>62</v>
      </c>
      <c r="BD400" s="53" t="s">
        <v>3767</v>
      </c>
      <c r="BG400" s="53" t="s">
        <v>64</v>
      </c>
      <c r="BH400" s="53" t="s">
        <v>3765</v>
      </c>
      <c r="BI400" s="53" t="s">
        <v>2192</v>
      </c>
      <c r="BJ400" s="53" t="s">
        <v>2192</v>
      </c>
      <c r="BK400" s="53">
        <v>60</v>
      </c>
      <c r="BL400" s="53">
        <v>5</v>
      </c>
      <c r="BM400" s="53">
        <v>25</v>
      </c>
      <c r="BN400" s="53">
        <v>13</v>
      </c>
      <c r="BO400" s="53" t="s">
        <v>170</v>
      </c>
      <c r="BP400" s="53" t="s">
        <v>3887</v>
      </c>
      <c r="BQ400" s="53" t="s">
        <v>64</v>
      </c>
      <c r="BR400" s="53" t="s">
        <v>3765</v>
      </c>
      <c r="BT400" s="53">
        <v>2.7E-2</v>
      </c>
      <c r="BU400" s="53" t="s">
        <v>2193</v>
      </c>
      <c r="BV400" s="53" t="s">
        <v>173</v>
      </c>
      <c r="BW400" s="53" t="s">
        <v>231</v>
      </c>
      <c r="BX400" s="53" t="s">
        <v>175</v>
      </c>
      <c r="BY400" s="53" t="s">
        <v>588</v>
      </c>
      <c r="CA400" s="53" t="s">
        <v>963</v>
      </c>
      <c r="CM400" s="53" t="s">
        <v>3869</v>
      </c>
    </row>
    <row r="401" spans="1:91" x14ac:dyDescent="0.25">
      <c r="A401" s="53">
        <v>400</v>
      </c>
      <c r="B401" s="53">
        <v>23841</v>
      </c>
      <c r="C401" s="53">
        <v>100</v>
      </c>
      <c r="D401" s="53" t="s">
        <v>5496</v>
      </c>
      <c r="E401" s="53" t="s">
        <v>5495</v>
      </c>
      <c r="F401" s="53" t="s">
        <v>3784</v>
      </c>
      <c r="G401" s="53" t="s">
        <v>5499</v>
      </c>
      <c r="H401" s="53" t="s">
        <v>5498</v>
      </c>
      <c r="I401" s="53">
        <v>60</v>
      </c>
      <c r="J401" s="53">
        <v>70</v>
      </c>
      <c r="K401" s="53">
        <v>25</v>
      </c>
      <c r="L401" s="53">
        <v>59.5</v>
      </c>
      <c r="M401" s="53">
        <v>65</v>
      </c>
      <c r="N401" s="53">
        <v>24.7</v>
      </c>
      <c r="O401" s="53" t="s">
        <v>72</v>
      </c>
      <c r="P401" s="53" t="s">
        <v>73</v>
      </c>
      <c r="T401" s="53" t="s">
        <v>5497</v>
      </c>
      <c r="U401" s="53" t="s">
        <v>55</v>
      </c>
      <c r="V401" s="53" t="s">
        <v>5497</v>
      </c>
      <c r="W401" s="53" t="s">
        <v>5497</v>
      </c>
      <c r="X401" s="53" t="s">
        <v>5491</v>
      </c>
      <c r="Y401" s="53" t="s">
        <v>3802</v>
      </c>
      <c r="Z401" s="53" t="e">
        <v>#N/A</v>
      </c>
      <c r="AA401" s="53" t="s">
        <v>56</v>
      </c>
      <c r="AB401" s="53">
        <v>11.39</v>
      </c>
      <c r="AC401" s="53" t="e">
        <v>#N/A</v>
      </c>
      <c r="AD401" s="53" t="s">
        <v>3776</v>
      </c>
      <c r="AE401" s="53" t="s">
        <v>3775</v>
      </c>
      <c r="AF401" s="53" t="s">
        <v>579</v>
      </c>
      <c r="AG401" s="53" t="s">
        <v>4895</v>
      </c>
      <c r="AH401" s="53" t="s">
        <v>58</v>
      </c>
      <c r="AI401" s="53" t="s">
        <v>3773</v>
      </c>
      <c r="AJ401" s="53" t="s">
        <v>2191</v>
      </c>
      <c r="AK401" s="53" t="s">
        <v>2191</v>
      </c>
      <c r="AL401" s="53" t="s">
        <v>456</v>
      </c>
      <c r="AM401" s="53" t="s">
        <v>3872</v>
      </c>
      <c r="AY401" s="53" t="s">
        <v>60</v>
      </c>
      <c r="AZ401" s="53" t="s">
        <v>3769</v>
      </c>
      <c r="BA401" s="53" t="s">
        <v>112</v>
      </c>
      <c r="BB401" s="53" t="s">
        <v>3853</v>
      </c>
      <c r="BC401" s="53" t="s">
        <v>62</v>
      </c>
      <c r="BD401" s="53" t="s">
        <v>3767</v>
      </c>
      <c r="BG401" s="53" t="s">
        <v>64</v>
      </c>
      <c r="BH401" s="53" t="s">
        <v>3765</v>
      </c>
      <c r="BI401" s="53" t="s">
        <v>2192</v>
      </c>
      <c r="BJ401" s="53" t="s">
        <v>2192</v>
      </c>
      <c r="BK401" s="53">
        <v>60</v>
      </c>
      <c r="BL401" s="53">
        <v>5</v>
      </c>
      <c r="BM401" s="53">
        <v>25</v>
      </c>
      <c r="BN401" s="53">
        <v>13</v>
      </c>
      <c r="BO401" s="53" t="s">
        <v>170</v>
      </c>
      <c r="BP401" s="53" t="s">
        <v>3887</v>
      </c>
      <c r="BQ401" s="53" t="s">
        <v>64</v>
      </c>
      <c r="BR401" s="53" t="s">
        <v>3765</v>
      </c>
      <c r="BT401" s="53">
        <v>2.7E-2</v>
      </c>
      <c r="BU401" s="53" t="s">
        <v>2193</v>
      </c>
      <c r="BV401" s="53" t="s">
        <v>173</v>
      </c>
      <c r="BW401" s="53" t="s">
        <v>231</v>
      </c>
      <c r="BX401" s="53" t="s">
        <v>175</v>
      </c>
      <c r="BY401" s="53" t="s">
        <v>588</v>
      </c>
      <c r="BZ401" s="53" t="s">
        <v>5228</v>
      </c>
      <c r="CA401" s="53" t="s">
        <v>460</v>
      </c>
      <c r="CM401" s="53" t="s">
        <v>3869</v>
      </c>
    </row>
    <row r="402" spans="1:91" x14ac:dyDescent="0.25">
      <c r="A402" s="53">
        <v>400</v>
      </c>
      <c r="B402" s="53">
        <v>23841</v>
      </c>
      <c r="C402" s="53">
        <v>100</v>
      </c>
      <c r="D402" s="53" t="s">
        <v>5496</v>
      </c>
      <c r="E402" s="53" t="s">
        <v>5495</v>
      </c>
      <c r="F402" s="53" t="s">
        <v>3784</v>
      </c>
      <c r="G402" s="53" t="s">
        <v>5494</v>
      </c>
      <c r="H402" s="53" t="s">
        <v>5493</v>
      </c>
      <c r="I402" s="53">
        <v>60</v>
      </c>
      <c r="J402" s="53">
        <v>70</v>
      </c>
      <c r="K402" s="53">
        <v>25</v>
      </c>
      <c r="L402" s="53">
        <v>59.5</v>
      </c>
      <c r="M402" s="53">
        <v>65</v>
      </c>
      <c r="N402" s="53">
        <v>24.7</v>
      </c>
      <c r="O402" s="53" t="s">
        <v>72</v>
      </c>
      <c r="P402" s="53" t="s">
        <v>73</v>
      </c>
      <c r="T402" s="53" t="s">
        <v>5492</v>
      </c>
      <c r="U402" s="53" t="s">
        <v>55</v>
      </c>
      <c r="V402" s="53" t="s">
        <v>5492</v>
      </c>
      <c r="W402" s="53" t="s">
        <v>5492</v>
      </c>
      <c r="X402" s="53" t="s">
        <v>5491</v>
      </c>
      <c r="Y402" s="53" t="s">
        <v>3802</v>
      </c>
      <c r="Z402" s="53" t="e">
        <v>#N/A</v>
      </c>
      <c r="AA402" s="53" t="s">
        <v>56</v>
      </c>
      <c r="AB402" s="53">
        <v>11.74</v>
      </c>
      <c r="AC402" s="53" t="e">
        <v>#N/A</v>
      </c>
      <c r="AD402" s="53" t="s">
        <v>3776</v>
      </c>
      <c r="AE402" s="53" t="s">
        <v>3775</v>
      </c>
      <c r="AF402" s="53" t="s">
        <v>579</v>
      </c>
      <c r="AG402" s="53" t="s">
        <v>4895</v>
      </c>
      <c r="AH402" s="53" t="s">
        <v>58</v>
      </c>
      <c r="AI402" s="53" t="s">
        <v>3773</v>
      </c>
      <c r="AJ402" s="53" t="s">
        <v>2191</v>
      </c>
      <c r="AK402" s="53" t="s">
        <v>2191</v>
      </c>
      <c r="AL402" s="53" t="s">
        <v>456</v>
      </c>
      <c r="AM402" s="53" t="s">
        <v>3872</v>
      </c>
      <c r="AY402" s="53" t="s">
        <v>60</v>
      </c>
      <c r="AZ402" s="53" t="s">
        <v>3769</v>
      </c>
      <c r="BA402" s="53" t="s">
        <v>112</v>
      </c>
      <c r="BB402" s="53" t="s">
        <v>3853</v>
      </c>
      <c r="BC402" s="53" t="s">
        <v>62</v>
      </c>
      <c r="BD402" s="53" t="s">
        <v>3767</v>
      </c>
      <c r="BG402" s="53" t="s">
        <v>64</v>
      </c>
      <c r="BH402" s="53" t="s">
        <v>3765</v>
      </c>
      <c r="BI402" s="53" t="s">
        <v>2192</v>
      </c>
      <c r="BJ402" s="53" t="s">
        <v>2192</v>
      </c>
      <c r="BK402" s="53">
        <v>60</v>
      </c>
      <c r="BL402" s="53">
        <v>5</v>
      </c>
      <c r="BM402" s="53">
        <v>25</v>
      </c>
      <c r="BN402" s="53">
        <v>13</v>
      </c>
      <c r="BO402" s="53" t="s">
        <v>170</v>
      </c>
      <c r="BP402" s="53" t="s">
        <v>3887</v>
      </c>
      <c r="BQ402" s="53" t="s">
        <v>64</v>
      </c>
      <c r="BR402" s="53" t="s">
        <v>3765</v>
      </c>
      <c r="BT402" s="53">
        <v>2.7E-2</v>
      </c>
      <c r="BU402" s="53" t="s">
        <v>2193</v>
      </c>
      <c r="BV402" s="53" t="s">
        <v>173</v>
      </c>
      <c r="BW402" s="53" t="s">
        <v>231</v>
      </c>
      <c r="BX402" s="53" t="s">
        <v>175</v>
      </c>
      <c r="BY402" s="53" t="s">
        <v>588</v>
      </c>
      <c r="CA402" s="53" t="s">
        <v>963</v>
      </c>
      <c r="CM402" s="53" t="s">
        <v>3869</v>
      </c>
    </row>
    <row r="403" spans="1:91" x14ac:dyDescent="0.25">
      <c r="A403" s="53">
        <v>400</v>
      </c>
      <c r="B403" s="53">
        <v>2967</v>
      </c>
      <c r="C403" s="53">
        <v>100</v>
      </c>
      <c r="D403" s="53" t="s">
        <v>5483</v>
      </c>
      <c r="E403" s="53" t="s">
        <v>5487</v>
      </c>
      <c r="F403" s="53" t="s">
        <v>3784</v>
      </c>
      <c r="G403" s="53" t="s">
        <v>5490</v>
      </c>
      <c r="H403" s="53" t="s">
        <v>5489</v>
      </c>
      <c r="I403" s="53">
        <v>45.5</v>
      </c>
      <c r="J403" s="53">
        <v>64.5</v>
      </c>
      <c r="K403" s="53">
        <v>2</v>
      </c>
      <c r="L403" s="53">
        <v>45.5</v>
      </c>
      <c r="M403" s="53">
        <v>64.5</v>
      </c>
      <c r="N403" s="53">
        <v>2</v>
      </c>
      <c r="Q403" s="53" t="s">
        <v>72</v>
      </c>
      <c r="R403" s="53" t="s">
        <v>73</v>
      </c>
      <c r="T403" s="53" t="s">
        <v>5488</v>
      </c>
      <c r="U403" s="53" t="s">
        <v>55</v>
      </c>
      <c r="V403" s="53" t="s">
        <v>5488</v>
      </c>
      <c r="W403" s="53" t="s">
        <v>5488</v>
      </c>
      <c r="X403" s="53" t="s">
        <v>5483</v>
      </c>
      <c r="Z403" s="53" t="e">
        <v>#N/A</v>
      </c>
      <c r="AA403" s="53" t="s">
        <v>56</v>
      </c>
      <c r="AB403" s="53">
        <v>3.8</v>
      </c>
      <c r="AC403" s="53" t="e">
        <v>#N/A</v>
      </c>
      <c r="AD403" s="53" t="s">
        <v>3776</v>
      </c>
      <c r="AE403" s="53" t="s">
        <v>3775</v>
      </c>
      <c r="AF403" s="53" t="s">
        <v>57</v>
      </c>
      <c r="AG403" s="53" t="s">
        <v>3774</v>
      </c>
      <c r="AH403" s="53" t="s">
        <v>58</v>
      </c>
      <c r="AI403" s="53" t="s">
        <v>3773</v>
      </c>
      <c r="AJ403" s="53" t="s">
        <v>2191</v>
      </c>
      <c r="AK403" s="53" t="s">
        <v>2191</v>
      </c>
      <c r="BC403" s="53" t="s">
        <v>62</v>
      </c>
      <c r="BD403" s="53" t="s">
        <v>3767</v>
      </c>
      <c r="BE403" s="53" t="s">
        <v>223</v>
      </c>
      <c r="BF403" s="53" t="s">
        <v>3766</v>
      </c>
      <c r="BG403" s="53" t="s">
        <v>64</v>
      </c>
      <c r="BH403" s="53" t="s">
        <v>3765</v>
      </c>
      <c r="CM403" s="53" t="s">
        <v>3869</v>
      </c>
    </row>
    <row r="404" spans="1:91" x14ac:dyDescent="0.25">
      <c r="A404" s="53">
        <v>400</v>
      </c>
      <c r="B404" s="53">
        <v>2967</v>
      </c>
      <c r="C404" s="53">
        <v>100</v>
      </c>
      <c r="D404" s="53" t="s">
        <v>5483</v>
      </c>
      <c r="E404" s="53" t="s">
        <v>5487</v>
      </c>
      <c r="F404" s="53" t="s">
        <v>3784</v>
      </c>
      <c r="G404" s="53" t="s">
        <v>5486</v>
      </c>
      <c r="H404" s="53" t="s">
        <v>5485</v>
      </c>
      <c r="I404" s="53">
        <v>45.5</v>
      </c>
      <c r="J404" s="53">
        <v>64.5</v>
      </c>
      <c r="K404" s="53">
        <v>2</v>
      </c>
      <c r="L404" s="53">
        <v>45.5</v>
      </c>
      <c r="M404" s="53">
        <v>64.5</v>
      </c>
      <c r="N404" s="53">
        <v>2</v>
      </c>
      <c r="Q404" s="53" t="s">
        <v>72</v>
      </c>
      <c r="R404" s="53" t="s">
        <v>73</v>
      </c>
      <c r="T404" s="53" t="s">
        <v>5484</v>
      </c>
      <c r="U404" s="53" t="s">
        <v>55</v>
      </c>
      <c r="V404" s="53" t="s">
        <v>5484</v>
      </c>
      <c r="W404" s="53" t="s">
        <v>5484</v>
      </c>
      <c r="X404" s="53" t="s">
        <v>5483</v>
      </c>
      <c r="Z404" s="53" t="e">
        <v>#N/A</v>
      </c>
      <c r="AA404" s="53" t="s">
        <v>56</v>
      </c>
      <c r="AB404" s="53">
        <v>3.8</v>
      </c>
      <c r="AC404" s="53" t="e">
        <v>#N/A</v>
      </c>
      <c r="AD404" s="53" t="s">
        <v>3776</v>
      </c>
      <c r="AE404" s="53" t="s">
        <v>3775</v>
      </c>
      <c r="AF404" s="53" t="s">
        <v>57</v>
      </c>
      <c r="AG404" s="53" t="s">
        <v>3774</v>
      </c>
      <c r="AH404" s="53" t="s">
        <v>58</v>
      </c>
      <c r="AI404" s="53" t="s">
        <v>3773</v>
      </c>
      <c r="AJ404" s="53" t="s">
        <v>2191</v>
      </c>
      <c r="AK404" s="53" t="s">
        <v>2191</v>
      </c>
      <c r="BC404" s="53" t="s">
        <v>62</v>
      </c>
      <c r="BD404" s="53" t="s">
        <v>3767</v>
      </c>
      <c r="BE404" s="53" t="s">
        <v>223</v>
      </c>
      <c r="BF404" s="53" t="s">
        <v>3766</v>
      </c>
      <c r="BG404" s="53" t="s">
        <v>64</v>
      </c>
      <c r="BH404" s="53" t="s">
        <v>3765</v>
      </c>
      <c r="CM404" s="53" t="s">
        <v>3869</v>
      </c>
    </row>
    <row r="405" spans="1:91" ht="30" x14ac:dyDescent="0.25">
      <c r="A405" s="53">
        <v>400</v>
      </c>
      <c r="B405" s="53">
        <v>26808</v>
      </c>
      <c r="C405" s="53">
        <v>500</v>
      </c>
      <c r="D405" s="53" t="s">
        <v>1841</v>
      </c>
      <c r="E405" s="53" t="s">
        <v>5440</v>
      </c>
      <c r="F405" s="53" t="s">
        <v>3784</v>
      </c>
      <c r="G405" s="53" t="s">
        <v>2194</v>
      </c>
      <c r="H405" s="53" t="s">
        <v>5482</v>
      </c>
      <c r="I405" s="53">
        <v>60</v>
      </c>
      <c r="J405" s="53">
        <v>70</v>
      </c>
      <c r="K405" s="53">
        <v>25</v>
      </c>
      <c r="L405" s="53">
        <v>59.5</v>
      </c>
      <c r="M405" s="53">
        <v>65</v>
      </c>
      <c r="N405" s="53">
        <v>24.7</v>
      </c>
      <c r="O405" s="53" t="s">
        <v>72</v>
      </c>
      <c r="P405" s="53" t="s">
        <v>73</v>
      </c>
      <c r="Q405" s="53" t="s">
        <v>72</v>
      </c>
      <c r="R405" s="53" t="s">
        <v>73</v>
      </c>
      <c r="S405" s="52" t="s">
        <v>5481</v>
      </c>
      <c r="T405" s="53" t="s">
        <v>2195</v>
      </c>
      <c r="U405" s="53" t="s">
        <v>55</v>
      </c>
      <c r="V405" s="53" t="s">
        <v>2195</v>
      </c>
      <c r="W405" s="53" t="s">
        <v>2195</v>
      </c>
      <c r="X405" s="53" t="s">
        <v>165</v>
      </c>
      <c r="Y405" s="53" t="s">
        <v>3802</v>
      </c>
      <c r="Z405" s="53" t="s">
        <v>2196</v>
      </c>
      <c r="AA405" s="53" t="s">
        <v>56</v>
      </c>
      <c r="AB405" s="53">
        <v>15.19</v>
      </c>
      <c r="AC405" s="53">
        <v>0.13650000000000001</v>
      </c>
      <c r="AD405" s="53" t="s">
        <v>3776</v>
      </c>
      <c r="AE405" s="53" t="s">
        <v>3775</v>
      </c>
      <c r="AF405" s="53" t="s">
        <v>869</v>
      </c>
      <c r="AG405" s="53" t="s">
        <v>4903</v>
      </c>
      <c r="AH405" s="53" t="s">
        <v>58</v>
      </c>
      <c r="AI405" s="53" t="s">
        <v>3773</v>
      </c>
      <c r="AJ405" s="53" t="s">
        <v>2191</v>
      </c>
      <c r="AK405" s="53" t="s">
        <v>2191</v>
      </c>
      <c r="AL405" s="53" t="s">
        <v>456</v>
      </c>
      <c r="AM405" s="53" t="s">
        <v>3872</v>
      </c>
      <c r="AN405" s="52" t="s">
        <v>2197</v>
      </c>
      <c r="AO405" s="52" t="s">
        <v>2198</v>
      </c>
      <c r="AP405" s="52" t="s">
        <v>2199</v>
      </c>
      <c r="AY405" s="53" t="s">
        <v>60</v>
      </c>
      <c r="AZ405" s="53" t="s">
        <v>3769</v>
      </c>
      <c r="BA405" s="53" t="s">
        <v>112</v>
      </c>
      <c r="BB405" s="53" t="s">
        <v>3853</v>
      </c>
      <c r="BC405" s="53" t="s">
        <v>62</v>
      </c>
      <c r="BD405" s="53" t="s">
        <v>3767</v>
      </c>
      <c r="BE405" s="53" t="s">
        <v>223</v>
      </c>
      <c r="BF405" s="53" t="s">
        <v>3766</v>
      </c>
      <c r="BG405" s="53" t="s">
        <v>64</v>
      </c>
      <c r="BH405" s="53" t="s">
        <v>3765</v>
      </c>
      <c r="BI405" s="53" t="s">
        <v>2192</v>
      </c>
      <c r="BJ405" s="53" t="s">
        <v>2192</v>
      </c>
      <c r="BK405" s="53">
        <v>60</v>
      </c>
      <c r="BL405" s="53">
        <v>5</v>
      </c>
      <c r="BM405" s="53">
        <v>25</v>
      </c>
      <c r="BN405" s="53">
        <v>13</v>
      </c>
      <c r="BO405" s="53" t="s">
        <v>229</v>
      </c>
      <c r="BP405" s="53" t="s">
        <v>3887</v>
      </c>
      <c r="BQ405" s="53" t="s">
        <v>64</v>
      </c>
      <c r="BR405" s="53" t="s">
        <v>3765</v>
      </c>
      <c r="BS405" s="52" t="s">
        <v>2200</v>
      </c>
      <c r="BT405" s="53">
        <v>2.7E-2</v>
      </c>
      <c r="BU405" s="53" t="s">
        <v>2193</v>
      </c>
      <c r="BV405" s="53" t="s">
        <v>173</v>
      </c>
      <c r="BW405" s="53" t="s">
        <v>231</v>
      </c>
      <c r="BX405" s="53" t="s">
        <v>175</v>
      </c>
      <c r="BY405" s="53" t="s">
        <v>588</v>
      </c>
      <c r="BZ405" s="53" t="s">
        <v>5228</v>
      </c>
      <c r="CA405" s="53" t="s">
        <v>2201</v>
      </c>
      <c r="CG405" s="52" t="s">
        <v>5480</v>
      </c>
      <c r="CH405" s="52" t="s">
        <v>5479</v>
      </c>
      <c r="CI405" s="52" t="s">
        <v>5478</v>
      </c>
      <c r="CJ405" s="52" t="s">
        <v>2202</v>
      </c>
      <c r="CK405" s="52" t="s">
        <v>5477</v>
      </c>
      <c r="CM405" s="53" t="s">
        <v>3869</v>
      </c>
    </row>
    <row r="406" spans="1:91" ht="45" x14ac:dyDescent="0.25">
      <c r="A406" s="53">
        <v>400</v>
      </c>
      <c r="B406" s="53">
        <v>26808</v>
      </c>
      <c r="C406" s="53">
        <v>500</v>
      </c>
      <c r="D406" s="53" t="s">
        <v>1841</v>
      </c>
      <c r="E406" s="53" t="s">
        <v>5440</v>
      </c>
      <c r="F406" s="53" t="s">
        <v>3784</v>
      </c>
      <c r="G406" s="53" t="s">
        <v>2203</v>
      </c>
      <c r="H406" s="53" t="s">
        <v>5476</v>
      </c>
      <c r="I406" s="53">
        <v>60</v>
      </c>
      <c r="J406" s="53">
        <v>70</v>
      </c>
      <c r="K406" s="53">
        <v>25</v>
      </c>
      <c r="L406" s="53">
        <v>59.5</v>
      </c>
      <c r="M406" s="53">
        <v>65</v>
      </c>
      <c r="N406" s="53">
        <v>24.7</v>
      </c>
      <c r="O406" s="53" t="s">
        <v>72</v>
      </c>
      <c r="P406" s="53" t="s">
        <v>73</v>
      </c>
      <c r="Q406" s="53" t="s">
        <v>72</v>
      </c>
      <c r="R406" s="53" t="s">
        <v>73</v>
      </c>
      <c r="S406" s="52" t="s">
        <v>5475</v>
      </c>
      <c r="T406" s="53" t="s">
        <v>2204</v>
      </c>
      <c r="U406" s="53" t="s">
        <v>55</v>
      </c>
      <c r="V406" s="53" t="s">
        <v>2204</v>
      </c>
      <c r="W406" s="53" t="s">
        <v>2204</v>
      </c>
      <c r="X406" s="53" t="s">
        <v>165</v>
      </c>
      <c r="Y406" s="53" t="s">
        <v>3802</v>
      </c>
      <c r="Z406" s="53" t="s">
        <v>2205</v>
      </c>
      <c r="AA406" s="53" t="s">
        <v>56</v>
      </c>
      <c r="AB406" s="53">
        <v>15.54</v>
      </c>
      <c r="AC406" s="53">
        <v>0.13650000000000001</v>
      </c>
      <c r="AD406" s="53" t="s">
        <v>3776</v>
      </c>
      <c r="AE406" s="53" t="s">
        <v>3775</v>
      </c>
      <c r="AF406" s="53" t="s">
        <v>869</v>
      </c>
      <c r="AG406" s="53" t="s">
        <v>4903</v>
      </c>
      <c r="AH406" s="53" t="s">
        <v>58</v>
      </c>
      <c r="AI406" s="53" t="s">
        <v>3773</v>
      </c>
      <c r="AJ406" s="53" t="s">
        <v>2191</v>
      </c>
      <c r="AK406" s="53" t="s">
        <v>2191</v>
      </c>
      <c r="AL406" s="53" t="s">
        <v>456</v>
      </c>
      <c r="AM406" s="53" t="s">
        <v>3872</v>
      </c>
      <c r="AN406" s="52" t="s">
        <v>2206</v>
      </c>
      <c r="AO406" s="52" t="s">
        <v>2207</v>
      </c>
      <c r="AP406" s="52" t="s">
        <v>2208</v>
      </c>
      <c r="AY406" s="53" t="s">
        <v>60</v>
      </c>
      <c r="AZ406" s="53" t="s">
        <v>3769</v>
      </c>
      <c r="BA406" s="53" t="s">
        <v>112</v>
      </c>
      <c r="BB406" s="53" t="s">
        <v>3853</v>
      </c>
      <c r="BC406" s="53" t="s">
        <v>62</v>
      </c>
      <c r="BD406" s="53" t="s">
        <v>3767</v>
      </c>
      <c r="BE406" s="53" t="s">
        <v>223</v>
      </c>
      <c r="BF406" s="53" t="s">
        <v>3766</v>
      </c>
      <c r="BG406" s="53" t="s">
        <v>64</v>
      </c>
      <c r="BH406" s="53" t="s">
        <v>3765</v>
      </c>
      <c r="BI406" s="53" t="s">
        <v>2192</v>
      </c>
      <c r="BJ406" s="53" t="s">
        <v>2192</v>
      </c>
      <c r="BK406" s="53">
        <v>60</v>
      </c>
      <c r="BL406" s="53">
        <v>5</v>
      </c>
      <c r="BM406" s="53">
        <v>25</v>
      </c>
      <c r="BN406" s="53">
        <v>13</v>
      </c>
      <c r="BO406" s="53" t="s">
        <v>229</v>
      </c>
      <c r="BP406" s="53" t="s">
        <v>3887</v>
      </c>
      <c r="BQ406" s="53" t="s">
        <v>64</v>
      </c>
      <c r="BR406" s="53" t="s">
        <v>3765</v>
      </c>
      <c r="BS406" s="52" t="s">
        <v>2209</v>
      </c>
      <c r="BT406" s="53">
        <v>2.7E-2</v>
      </c>
      <c r="BU406" s="53" t="s">
        <v>2193</v>
      </c>
      <c r="BV406" s="53" t="s">
        <v>173</v>
      </c>
      <c r="BW406" s="53" t="s">
        <v>231</v>
      </c>
      <c r="BX406" s="53" t="s">
        <v>175</v>
      </c>
      <c r="BY406" s="53" t="s">
        <v>588</v>
      </c>
      <c r="BZ406" s="53" t="s">
        <v>5437</v>
      </c>
      <c r="CA406" s="53" t="s">
        <v>2210</v>
      </c>
      <c r="CG406" s="52" t="s">
        <v>5474</v>
      </c>
      <c r="CH406" s="52" t="s">
        <v>5473</v>
      </c>
      <c r="CI406" s="52" t="s">
        <v>5472</v>
      </c>
      <c r="CJ406" s="52" t="s">
        <v>2211</v>
      </c>
      <c r="CK406" s="52" t="s">
        <v>5471</v>
      </c>
      <c r="CM406" s="53" t="s">
        <v>3869</v>
      </c>
    </row>
    <row r="407" spans="1:91" ht="30" x14ac:dyDescent="0.25">
      <c r="A407" s="53">
        <v>400</v>
      </c>
      <c r="B407" s="53">
        <v>26808</v>
      </c>
      <c r="C407" s="53">
        <v>500</v>
      </c>
      <c r="D407" s="53" t="s">
        <v>1841</v>
      </c>
      <c r="E407" s="53" t="s">
        <v>5440</v>
      </c>
      <c r="F407" s="53" t="s">
        <v>3784</v>
      </c>
      <c r="G407" s="53" t="s">
        <v>2212</v>
      </c>
      <c r="H407" s="53" t="s">
        <v>5470</v>
      </c>
      <c r="I407" s="53">
        <v>60</v>
      </c>
      <c r="J407" s="53">
        <v>70</v>
      </c>
      <c r="K407" s="53">
        <v>25</v>
      </c>
      <c r="L407" s="53">
        <v>59.5</v>
      </c>
      <c r="M407" s="53">
        <v>65</v>
      </c>
      <c r="N407" s="53">
        <v>24.7</v>
      </c>
      <c r="O407" s="53" t="s">
        <v>72</v>
      </c>
      <c r="P407" s="53" t="s">
        <v>73</v>
      </c>
      <c r="Q407" s="53" t="s">
        <v>72</v>
      </c>
      <c r="R407" s="53" t="s">
        <v>73</v>
      </c>
      <c r="S407" s="52" t="s">
        <v>5469</v>
      </c>
      <c r="T407" s="53" t="s">
        <v>2213</v>
      </c>
      <c r="U407" s="53" t="s">
        <v>55</v>
      </c>
      <c r="V407" s="53" t="s">
        <v>2213</v>
      </c>
      <c r="W407" s="53" t="s">
        <v>2213</v>
      </c>
      <c r="X407" s="53" t="s">
        <v>165</v>
      </c>
      <c r="Y407" s="53" t="s">
        <v>3802</v>
      </c>
      <c r="Z407" s="53" t="s">
        <v>2214</v>
      </c>
      <c r="AA407" s="53" t="s">
        <v>56</v>
      </c>
      <c r="AB407" s="53">
        <v>15.19</v>
      </c>
      <c r="AC407" s="53">
        <v>0.13650000000000001</v>
      </c>
      <c r="AD407" s="53" t="s">
        <v>3776</v>
      </c>
      <c r="AE407" s="53" t="s">
        <v>3775</v>
      </c>
      <c r="AF407" s="53" t="s">
        <v>579</v>
      </c>
      <c r="AG407" s="53" t="s">
        <v>4895</v>
      </c>
      <c r="AH407" s="53" t="s">
        <v>58</v>
      </c>
      <c r="AI407" s="53" t="s">
        <v>3773</v>
      </c>
      <c r="AJ407" s="53" t="s">
        <v>2191</v>
      </c>
      <c r="AK407" s="53" t="s">
        <v>2191</v>
      </c>
      <c r="AL407" s="53" t="s">
        <v>456</v>
      </c>
      <c r="AM407" s="53" t="s">
        <v>3872</v>
      </c>
      <c r="AN407" s="52" t="s">
        <v>2215</v>
      </c>
      <c r="AO407" s="52" t="s">
        <v>2216</v>
      </c>
      <c r="AP407" s="52" t="s">
        <v>2217</v>
      </c>
      <c r="AY407" s="53" t="s">
        <v>60</v>
      </c>
      <c r="AZ407" s="53" t="s">
        <v>3769</v>
      </c>
      <c r="BA407" s="53" t="s">
        <v>112</v>
      </c>
      <c r="BB407" s="53" t="s">
        <v>3853</v>
      </c>
      <c r="BC407" s="53" t="s">
        <v>62</v>
      </c>
      <c r="BD407" s="53" t="s">
        <v>3767</v>
      </c>
      <c r="BE407" s="53" t="s">
        <v>223</v>
      </c>
      <c r="BF407" s="53" t="s">
        <v>3766</v>
      </c>
      <c r="BG407" s="53" t="s">
        <v>64</v>
      </c>
      <c r="BH407" s="53" t="s">
        <v>3765</v>
      </c>
      <c r="BI407" s="53" t="s">
        <v>2192</v>
      </c>
      <c r="BJ407" s="53" t="s">
        <v>2192</v>
      </c>
      <c r="BK407" s="53">
        <v>60</v>
      </c>
      <c r="BL407" s="53">
        <v>5</v>
      </c>
      <c r="BM407" s="53">
        <v>25</v>
      </c>
      <c r="BN407" s="53">
        <v>13</v>
      </c>
      <c r="BO407" s="53" t="s">
        <v>229</v>
      </c>
      <c r="BP407" s="53" t="s">
        <v>3887</v>
      </c>
      <c r="BQ407" s="53" t="s">
        <v>64</v>
      </c>
      <c r="BR407" s="53" t="s">
        <v>3765</v>
      </c>
      <c r="BS407" s="52" t="s">
        <v>2218</v>
      </c>
      <c r="BT407" s="53">
        <v>2.7E-2</v>
      </c>
      <c r="BU407" s="53" t="s">
        <v>2193</v>
      </c>
      <c r="BV407" s="53" t="s">
        <v>173</v>
      </c>
      <c r="BW407" s="53" t="s">
        <v>231</v>
      </c>
      <c r="BX407" s="53" t="s">
        <v>175</v>
      </c>
      <c r="BY407" s="53" t="s">
        <v>588</v>
      </c>
      <c r="BZ407" s="53" t="s">
        <v>5228</v>
      </c>
      <c r="CA407" s="53" t="s">
        <v>2201</v>
      </c>
      <c r="CG407" s="52" t="s">
        <v>5468</v>
      </c>
      <c r="CH407" s="52" t="s">
        <v>5467</v>
      </c>
      <c r="CI407" s="52" t="s">
        <v>5466</v>
      </c>
      <c r="CJ407" s="52" t="s">
        <v>2219</v>
      </c>
      <c r="CK407" s="52" t="s">
        <v>5465</v>
      </c>
      <c r="CM407" s="53" t="s">
        <v>3869</v>
      </c>
    </row>
    <row r="408" spans="1:91" ht="45" x14ac:dyDescent="0.25">
      <c r="A408" s="53">
        <v>400</v>
      </c>
      <c r="B408" s="53">
        <v>26808</v>
      </c>
      <c r="C408" s="53">
        <v>500</v>
      </c>
      <c r="D408" s="53" t="s">
        <v>1841</v>
      </c>
      <c r="E408" s="53" t="s">
        <v>5440</v>
      </c>
      <c r="F408" s="53" t="s">
        <v>3784</v>
      </c>
      <c r="G408" s="53" t="s">
        <v>2220</v>
      </c>
      <c r="H408" s="53" t="s">
        <v>5464</v>
      </c>
      <c r="I408" s="53">
        <v>60</v>
      </c>
      <c r="J408" s="53">
        <v>70</v>
      </c>
      <c r="K408" s="53">
        <v>25</v>
      </c>
      <c r="L408" s="53">
        <v>59.5</v>
      </c>
      <c r="M408" s="53">
        <v>65</v>
      </c>
      <c r="N408" s="53">
        <v>24.7</v>
      </c>
      <c r="O408" s="53" t="s">
        <v>72</v>
      </c>
      <c r="P408" s="53" t="s">
        <v>73</v>
      </c>
      <c r="Q408" s="53" t="s">
        <v>72</v>
      </c>
      <c r="R408" s="53" t="s">
        <v>73</v>
      </c>
      <c r="S408" s="52" t="s">
        <v>5463</v>
      </c>
      <c r="T408" s="53" t="s">
        <v>2221</v>
      </c>
      <c r="U408" s="53" t="s">
        <v>55</v>
      </c>
      <c r="V408" s="53" t="s">
        <v>2221</v>
      </c>
      <c r="W408" s="53" t="s">
        <v>2221</v>
      </c>
      <c r="X408" s="53" t="s">
        <v>165</v>
      </c>
      <c r="Y408" s="53" t="s">
        <v>3802</v>
      </c>
      <c r="Z408" s="53" t="s">
        <v>2222</v>
      </c>
      <c r="AA408" s="53" t="s">
        <v>56</v>
      </c>
      <c r="AB408" s="53">
        <v>15.54</v>
      </c>
      <c r="AC408" s="53">
        <v>0.13650000000000001</v>
      </c>
      <c r="AD408" s="53" t="s">
        <v>3776</v>
      </c>
      <c r="AE408" s="53" t="s">
        <v>3775</v>
      </c>
      <c r="AF408" s="53" t="s">
        <v>579</v>
      </c>
      <c r="AG408" s="53" t="s">
        <v>4895</v>
      </c>
      <c r="AH408" s="53" t="s">
        <v>58</v>
      </c>
      <c r="AI408" s="53" t="s">
        <v>3773</v>
      </c>
      <c r="AJ408" s="53" t="s">
        <v>2191</v>
      </c>
      <c r="AK408" s="53" t="s">
        <v>2191</v>
      </c>
      <c r="AL408" s="53" t="s">
        <v>456</v>
      </c>
      <c r="AM408" s="53" t="s">
        <v>3872</v>
      </c>
      <c r="AN408" s="52" t="s">
        <v>2223</v>
      </c>
      <c r="AO408" s="52" t="s">
        <v>2224</v>
      </c>
      <c r="AP408" s="52" t="s">
        <v>2225</v>
      </c>
      <c r="AY408" s="53" t="s">
        <v>60</v>
      </c>
      <c r="AZ408" s="53" t="s">
        <v>3769</v>
      </c>
      <c r="BA408" s="53" t="s">
        <v>112</v>
      </c>
      <c r="BB408" s="53" t="s">
        <v>3853</v>
      </c>
      <c r="BC408" s="53" t="s">
        <v>62</v>
      </c>
      <c r="BD408" s="53" t="s">
        <v>3767</v>
      </c>
      <c r="BE408" s="53" t="s">
        <v>223</v>
      </c>
      <c r="BF408" s="53" t="s">
        <v>3766</v>
      </c>
      <c r="BG408" s="53" t="s">
        <v>64</v>
      </c>
      <c r="BH408" s="53" t="s">
        <v>3765</v>
      </c>
      <c r="BI408" s="53" t="s">
        <v>2192</v>
      </c>
      <c r="BJ408" s="53" t="s">
        <v>2192</v>
      </c>
      <c r="BK408" s="53">
        <v>60</v>
      </c>
      <c r="BL408" s="53">
        <v>5</v>
      </c>
      <c r="BM408" s="53">
        <v>25</v>
      </c>
      <c r="BN408" s="53">
        <v>13</v>
      </c>
      <c r="BO408" s="53" t="s">
        <v>229</v>
      </c>
      <c r="BP408" s="53" t="s">
        <v>3887</v>
      </c>
      <c r="BQ408" s="53" t="s">
        <v>64</v>
      </c>
      <c r="BR408" s="53" t="s">
        <v>3765</v>
      </c>
      <c r="BS408" s="52" t="s">
        <v>2226</v>
      </c>
      <c r="BT408" s="53">
        <v>2.7E-2</v>
      </c>
      <c r="BU408" s="53" t="s">
        <v>2193</v>
      </c>
      <c r="BV408" s="53" t="s">
        <v>173</v>
      </c>
      <c r="BW408" s="53" t="s">
        <v>231</v>
      </c>
      <c r="BX408" s="53" t="s">
        <v>175</v>
      </c>
      <c r="BY408" s="53" t="s">
        <v>588</v>
      </c>
      <c r="BZ408" s="53" t="s">
        <v>5437</v>
      </c>
      <c r="CA408" s="53" t="s">
        <v>2210</v>
      </c>
      <c r="CG408" s="52" t="s">
        <v>5462</v>
      </c>
      <c r="CH408" s="52" t="s">
        <v>5461</v>
      </c>
      <c r="CI408" s="52" t="s">
        <v>5460</v>
      </c>
      <c r="CJ408" s="52" t="s">
        <v>2227</v>
      </c>
      <c r="CK408" s="52" t="s">
        <v>5459</v>
      </c>
      <c r="CM408" s="53" t="s">
        <v>3869</v>
      </c>
    </row>
    <row r="409" spans="1:91" ht="30" x14ac:dyDescent="0.25">
      <c r="A409" s="53">
        <v>400</v>
      </c>
      <c r="B409" s="53">
        <v>26808</v>
      </c>
      <c r="C409" s="53">
        <v>500</v>
      </c>
      <c r="D409" s="53" t="s">
        <v>1841</v>
      </c>
      <c r="E409" s="53" t="s">
        <v>5440</v>
      </c>
      <c r="F409" s="53" t="s">
        <v>3784</v>
      </c>
      <c r="G409" s="53" t="s">
        <v>2228</v>
      </c>
      <c r="H409" s="53" t="s">
        <v>5458</v>
      </c>
      <c r="I409" s="53">
        <v>60</v>
      </c>
      <c r="J409" s="53">
        <v>70</v>
      </c>
      <c r="K409" s="53">
        <v>25</v>
      </c>
      <c r="L409" s="53">
        <v>59.5</v>
      </c>
      <c r="M409" s="53">
        <v>65</v>
      </c>
      <c r="N409" s="53">
        <v>24.7</v>
      </c>
      <c r="O409" s="53" t="s">
        <v>72</v>
      </c>
      <c r="P409" s="53" t="s">
        <v>73</v>
      </c>
      <c r="Q409" s="53" t="s">
        <v>72</v>
      </c>
      <c r="R409" s="53" t="s">
        <v>73</v>
      </c>
      <c r="S409" s="52" t="s">
        <v>5457</v>
      </c>
      <c r="T409" s="53" t="s">
        <v>2229</v>
      </c>
      <c r="U409" s="53" t="s">
        <v>55</v>
      </c>
      <c r="V409" s="53" t="s">
        <v>2229</v>
      </c>
      <c r="W409" s="53" t="s">
        <v>2229</v>
      </c>
      <c r="X409" s="53" t="s">
        <v>165</v>
      </c>
      <c r="Y409" s="53" t="s">
        <v>3802</v>
      </c>
      <c r="Z409" s="53" t="s">
        <v>2230</v>
      </c>
      <c r="AA409" s="53" t="s">
        <v>56</v>
      </c>
      <c r="AB409" s="53">
        <v>15.19</v>
      </c>
      <c r="AC409" s="53">
        <v>0.13650000000000001</v>
      </c>
      <c r="AD409" s="53" t="s">
        <v>3776</v>
      </c>
      <c r="AE409" s="53" t="s">
        <v>3775</v>
      </c>
      <c r="AF409" s="53" t="s">
        <v>869</v>
      </c>
      <c r="AG409" s="53" t="s">
        <v>4903</v>
      </c>
      <c r="AH409" s="53" t="s">
        <v>58</v>
      </c>
      <c r="AI409" s="53" t="s">
        <v>3773</v>
      </c>
      <c r="AJ409" s="53" t="s">
        <v>2191</v>
      </c>
      <c r="AK409" s="53" t="s">
        <v>2191</v>
      </c>
      <c r="AL409" s="53" t="s">
        <v>456</v>
      </c>
      <c r="AM409" s="53" t="s">
        <v>3872</v>
      </c>
      <c r="AN409" s="52" t="s">
        <v>2231</v>
      </c>
      <c r="AO409" s="52" t="s">
        <v>2232</v>
      </c>
      <c r="AP409" s="52" t="s">
        <v>2233</v>
      </c>
      <c r="AQ409" s="52" t="s">
        <v>2234</v>
      </c>
      <c r="AR409" s="52" t="s">
        <v>2235</v>
      </c>
      <c r="AY409" s="53" t="s">
        <v>60</v>
      </c>
      <c r="AZ409" s="53" t="s">
        <v>3769</v>
      </c>
      <c r="BA409" s="53" t="s">
        <v>112</v>
      </c>
      <c r="BB409" s="53" t="s">
        <v>3853</v>
      </c>
      <c r="BC409" s="53" t="s">
        <v>62</v>
      </c>
      <c r="BD409" s="53" t="s">
        <v>3767</v>
      </c>
      <c r="BE409" s="53" t="s">
        <v>223</v>
      </c>
      <c r="BF409" s="53" t="s">
        <v>3766</v>
      </c>
      <c r="BG409" s="53" t="s">
        <v>64</v>
      </c>
      <c r="BH409" s="53" t="s">
        <v>3765</v>
      </c>
      <c r="BI409" s="53" t="s">
        <v>2192</v>
      </c>
      <c r="BJ409" s="53" t="s">
        <v>2192</v>
      </c>
      <c r="BK409" s="53">
        <v>60</v>
      </c>
      <c r="BL409" s="53">
        <v>5</v>
      </c>
      <c r="BM409" s="53">
        <v>25</v>
      </c>
      <c r="BN409" s="53">
        <v>13</v>
      </c>
      <c r="BO409" s="53" t="s">
        <v>229</v>
      </c>
      <c r="BP409" s="53" t="s">
        <v>3887</v>
      </c>
      <c r="BQ409" s="53" t="s">
        <v>64</v>
      </c>
      <c r="BR409" s="53" t="s">
        <v>3765</v>
      </c>
      <c r="BS409" s="52" t="s">
        <v>2236</v>
      </c>
      <c r="BT409" s="53">
        <v>2.7E-2</v>
      </c>
      <c r="BU409" s="53" t="s">
        <v>2193</v>
      </c>
      <c r="BV409" s="53" t="s">
        <v>173</v>
      </c>
      <c r="BW409" s="53" t="s">
        <v>231</v>
      </c>
      <c r="BX409" s="53" t="s">
        <v>175</v>
      </c>
      <c r="BY409" s="53" t="s">
        <v>588</v>
      </c>
      <c r="BZ409" s="53" t="s">
        <v>5228</v>
      </c>
      <c r="CA409" s="53" t="s">
        <v>2237</v>
      </c>
      <c r="CG409" s="52" t="s">
        <v>5456</v>
      </c>
      <c r="CH409" s="52" t="s">
        <v>5455</v>
      </c>
      <c r="CI409" s="52" t="s">
        <v>5454</v>
      </c>
      <c r="CJ409" s="52" t="s">
        <v>2238</v>
      </c>
      <c r="CK409" s="52" t="s">
        <v>5453</v>
      </c>
      <c r="CM409" s="53" t="s">
        <v>3869</v>
      </c>
    </row>
    <row r="410" spans="1:91" ht="45" x14ac:dyDescent="0.25">
      <c r="A410" s="53">
        <v>400</v>
      </c>
      <c r="B410" s="53">
        <v>26808</v>
      </c>
      <c r="C410" s="53">
        <v>500</v>
      </c>
      <c r="D410" s="53" t="s">
        <v>1841</v>
      </c>
      <c r="E410" s="53" t="s">
        <v>5440</v>
      </c>
      <c r="F410" s="53" t="s">
        <v>3784</v>
      </c>
      <c r="G410" s="53" t="s">
        <v>2239</v>
      </c>
      <c r="H410" s="53" t="s">
        <v>5452</v>
      </c>
      <c r="I410" s="53">
        <v>60</v>
      </c>
      <c r="J410" s="53">
        <v>70</v>
      </c>
      <c r="K410" s="53">
        <v>25</v>
      </c>
      <c r="L410" s="53">
        <v>59.5</v>
      </c>
      <c r="M410" s="53">
        <v>65</v>
      </c>
      <c r="N410" s="53">
        <v>24.7</v>
      </c>
      <c r="O410" s="53" t="s">
        <v>72</v>
      </c>
      <c r="P410" s="53" t="s">
        <v>73</v>
      </c>
      <c r="Q410" s="53" t="s">
        <v>72</v>
      </c>
      <c r="R410" s="53" t="s">
        <v>73</v>
      </c>
      <c r="S410" s="52" t="s">
        <v>5451</v>
      </c>
      <c r="T410" s="53" t="s">
        <v>2240</v>
      </c>
      <c r="U410" s="53" t="s">
        <v>55</v>
      </c>
      <c r="V410" s="53" t="s">
        <v>2240</v>
      </c>
      <c r="W410" s="53" t="s">
        <v>2240</v>
      </c>
      <c r="X410" s="53" t="s">
        <v>165</v>
      </c>
      <c r="Y410" s="53" t="s">
        <v>3802</v>
      </c>
      <c r="Z410" s="53" t="s">
        <v>2241</v>
      </c>
      <c r="AA410" s="53" t="s">
        <v>56</v>
      </c>
      <c r="AB410" s="53">
        <v>15.54</v>
      </c>
      <c r="AC410" s="53">
        <v>0.13650000000000001</v>
      </c>
      <c r="AD410" s="53" t="s">
        <v>3776</v>
      </c>
      <c r="AE410" s="53" t="s">
        <v>3775</v>
      </c>
      <c r="AF410" s="53" t="s">
        <v>869</v>
      </c>
      <c r="AG410" s="53" t="s">
        <v>4903</v>
      </c>
      <c r="AH410" s="53" t="s">
        <v>58</v>
      </c>
      <c r="AI410" s="53" t="s">
        <v>3773</v>
      </c>
      <c r="AJ410" s="53" t="s">
        <v>2191</v>
      </c>
      <c r="AK410" s="53" t="s">
        <v>2191</v>
      </c>
      <c r="AL410" s="53" t="s">
        <v>456</v>
      </c>
      <c r="AM410" s="53" t="s">
        <v>3872</v>
      </c>
      <c r="AN410" s="52" t="s">
        <v>2242</v>
      </c>
      <c r="AO410" s="52" t="s">
        <v>2243</v>
      </c>
      <c r="AP410" s="52" t="s">
        <v>2244</v>
      </c>
      <c r="AQ410" s="52" t="s">
        <v>2245</v>
      </c>
      <c r="AY410" s="53" t="s">
        <v>60</v>
      </c>
      <c r="AZ410" s="53" t="s">
        <v>3769</v>
      </c>
      <c r="BA410" s="53" t="s">
        <v>112</v>
      </c>
      <c r="BB410" s="53" t="s">
        <v>3853</v>
      </c>
      <c r="BC410" s="53" t="s">
        <v>62</v>
      </c>
      <c r="BD410" s="53" t="s">
        <v>3767</v>
      </c>
      <c r="BE410" s="53" t="s">
        <v>223</v>
      </c>
      <c r="BF410" s="53" t="s">
        <v>3766</v>
      </c>
      <c r="BG410" s="53" t="s">
        <v>64</v>
      </c>
      <c r="BH410" s="53" t="s">
        <v>3765</v>
      </c>
      <c r="BI410" s="53" t="s">
        <v>2192</v>
      </c>
      <c r="BJ410" s="53" t="s">
        <v>2192</v>
      </c>
      <c r="BK410" s="53">
        <v>60</v>
      </c>
      <c r="BL410" s="53">
        <v>5</v>
      </c>
      <c r="BM410" s="53">
        <v>25</v>
      </c>
      <c r="BN410" s="53">
        <v>13</v>
      </c>
      <c r="BO410" s="53" t="s">
        <v>229</v>
      </c>
      <c r="BP410" s="53" t="s">
        <v>3887</v>
      </c>
      <c r="BQ410" s="53" t="s">
        <v>64</v>
      </c>
      <c r="BR410" s="53" t="s">
        <v>3765</v>
      </c>
      <c r="BS410" s="52" t="s">
        <v>2246</v>
      </c>
      <c r="BT410" s="53">
        <v>2.7E-2</v>
      </c>
      <c r="BU410" s="53" t="s">
        <v>2193</v>
      </c>
      <c r="BV410" s="53" t="s">
        <v>173</v>
      </c>
      <c r="BW410" s="53" t="s">
        <v>231</v>
      </c>
      <c r="BX410" s="53" t="s">
        <v>175</v>
      </c>
      <c r="BY410" s="53" t="s">
        <v>588</v>
      </c>
      <c r="BZ410" s="53" t="s">
        <v>5437</v>
      </c>
      <c r="CA410" s="53" t="s">
        <v>2247</v>
      </c>
      <c r="CG410" s="52" t="s">
        <v>5450</v>
      </c>
      <c r="CH410" s="52" t="s">
        <v>5449</v>
      </c>
      <c r="CI410" s="52" t="s">
        <v>5448</v>
      </c>
      <c r="CJ410" s="52" t="s">
        <v>2248</v>
      </c>
      <c r="CK410" s="52" t="s">
        <v>5447</v>
      </c>
      <c r="CM410" s="53" t="s">
        <v>3869</v>
      </c>
    </row>
    <row r="411" spans="1:91" ht="30" x14ac:dyDescent="0.25">
      <c r="A411" s="53">
        <v>400</v>
      </c>
      <c r="B411" s="53">
        <v>26808</v>
      </c>
      <c r="C411" s="53">
        <v>500</v>
      </c>
      <c r="D411" s="53" t="s">
        <v>1841</v>
      </c>
      <c r="E411" s="53" t="s">
        <v>5440</v>
      </c>
      <c r="F411" s="53" t="s">
        <v>3784</v>
      </c>
      <c r="G411" s="53" t="s">
        <v>2249</v>
      </c>
      <c r="H411" s="53" t="s">
        <v>5446</v>
      </c>
      <c r="I411" s="53">
        <v>60</v>
      </c>
      <c r="J411" s="53">
        <v>70</v>
      </c>
      <c r="K411" s="53">
        <v>25</v>
      </c>
      <c r="L411" s="53">
        <v>59.5</v>
      </c>
      <c r="M411" s="53">
        <v>65</v>
      </c>
      <c r="N411" s="53">
        <v>24.7</v>
      </c>
      <c r="O411" s="53" t="s">
        <v>72</v>
      </c>
      <c r="P411" s="53" t="s">
        <v>73</v>
      </c>
      <c r="Q411" s="53" t="s">
        <v>72</v>
      </c>
      <c r="R411" s="53" t="s">
        <v>73</v>
      </c>
      <c r="S411" s="52" t="s">
        <v>5445</v>
      </c>
      <c r="T411" s="53" t="s">
        <v>2250</v>
      </c>
      <c r="U411" s="53" t="s">
        <v>55</v>
      </c>
      <c r="V411" s="53" t="s">
        <v>2250</v>
      </c>
      <c r="W411" s="53" t="s">
        <v>2250</v>
      </c>
      <c r="X411" s="53" t="s">
        <v>165</v>
      </c>
      <c r="Y411" s="53" t="s">
        <v>3802</v>
      </c>
      <c r="Z411" s="53" t="s">
        <v>2251</v>
      </c>
      <c r="AA411" s="53" t="s">
        <v>56</v>
      </c>
      <c r="AB411" s="53">
        <v>15.19</v>
      </c>
      <c r="AC411" s="53">
        <v>0.13650000000000001</v>
      </c>
      <c r="AD411" s="53" t="s">
        <v>3776</v>
      </c>
      <c r="AE411" s="53" t="s">
        <v>3775</v>
      </c>
      <c r="AF411" s="53" t="s">
        <v>579</v>
      </c>
      <c r="AG411" s="53" t="s">
        <v>4895</v>
      </c>
      <c r="AH411" s="53" t="s">
        <v>58</v>
      </c>
      <c r="AI411" s="53" t="s">
        <v>3773</v>
      </c>
      <c r="AJ411" s="53" t="s">
        <v>2191</v>
      </c>
      <c r="AK411" s="53" t="s">
        <v>2191</v>
      </c>
      <c r="AL411" s="53" t="s">
        <v>456</v>
      </c>
      <c r="AM411" s="53" t="s">
        <v>3872</v>
      </c>
      <c r="AN411" s="52" t="s">
        <v>2252</v>
      </c>
      <c r="AO411" s="52" t="s">
        <v>2253</v>
      </c>
      <c r="AP411" s="52" t="s">
        <v>2254</v>
      </c>
      <c r="AQ411" s="52" t="s">
        <v>2255</v>
      </c>
      <c r="AR411" s="52" t="s">
        <v>2256</v>
      </c>
      <c r="AY411" s="53" t="s">
        <v>60</v>
      </c>
      <c r="AZ411" s="53" t="s">
        <v>3769</v>
      </c>
      <c r="BA411" s="53" t="s">
        <v>112</v>
      </c>
      <c r="BB411" s="53" t="s">
        <v>3853</v>
      </c>
      <c r="BC411" s="53" t="s">
        <v>62</v>
      </c>
      <c r="BD411" s="53" t="s">
        <v>3767</v>
      </c>
      <c r="BE411" s="53" t="s">
        <v>223</v>
      </c>
      <c r="BF411" s="53" t="s">
        <v>3766</v>
      </c>
      <c r="BG411" s="53" t="s">
        <v>64</v>
      </c>
      <c r="BH411" s="53" t="s">
        <v>3765</v>
      </c>
      <c r="BI411" s="53" t="s">
        <v>2192</v>
      </c>
      <c r="BJ411" s="53" t="s">
        <v>2192</v>
      </c>
      <c r="BK411" s="53">
        <v>60</v>
      </c>
      <c r="BL411" s="53">
        <v>5</v>
      </c>
      <c r="BM411" s="53">
        <v>25</v>
      </c>
      <c r="BN411" s="53">
        <v>13</v>
      </c>
      <c r="BO411" s="53" t="s">
        <v>229</v>
      </c>
      <c r="BP411" s="53" t="s">
        <v>3887</v>
      </c>
      <c r="BQ411" s="53" t="s">
        <v>64</v>
      </c>
      <c r="BR411" s="53" t="s">
        <v>3765</v>
      </c>
      <c r="BS411" s="52" t="s">
        <v>2257</v>
      </c>
      <c r="BT411" s="53">
        <v>2.7E-2</v>
      </c>
      <c r="BU411" s="53" t="s">
        <v>2193</v>
      </c>
      <c r="BV411" s="53" t="s">
        <v>173</v>
      </c>
      <c r="BW411" s="53" t="s">
        <v>231</v>
      </c>
      <c r="BX411" s="53" t="s">
        <v>175</v>
      </c>
      <c r="BY411" s="53" t="s">
        <v>588</v>
      </c>
      <c r="BZ411" s="53" t="s">
        <v>5228</v>
      </c>
      <c r="CA411" s="53" t="s">
        <v>2237</v>
      </c>
      <c r="CG411" s="52" t="s">
        <v>5444</v>
      </c>
      <c r="CH411" s="52" t="s">
        <v>5443</v>
      </c>
      <c r="CI411" s="52" t="s">
        <v>5442</v>
      </c>
      <c r="CJ411" s="52" t="s">
        <v>2258</v>
      </c>
      <c r="CK411" s="52" t="s">
        <v>5441</v>
      </c>
      <c r="CM411" s="53" t="s">
        <v>3869</v>
      </c>
    </row>
    <row r="412" spans="1:91" ht="45" x14ac:dyDescent="0.25">
      <c r="A412" s="53">
        <v>400</v>
      </c>
      <c r="B412" s="53">
        <v>26808</v>
      </c>
      <c r="C412" s="53">
        <v>500</v>
      </c>
      <c r="D412" s="53" t="s">
        <v>1841</v>
      </c>
      <c r="E412" s="53" t="s">
        <v>5440</v>
      </c>
      <c r="F412" s="53" t="s">
        <v>3784</v>
      </c>
      <c r="G412" s="53" t="s">
        <v>2259</v>
      </c>
      <c r="H412" s="53" t="s">
        <v>5439</v>
      </c>
      <c r="I412" s="53">
        <v>60</v>
      </c>
      <c r="J412" s="53">
        <v>70</v>
      </c>
      <c r="K412" s="53">
        <v>25</v>
      </c>
      <c r="L412" s="53">
        <v>59.5</v>
      </c>
      <c r="M412" s="53">
        <v>65</v>
      </c>
      <c r="N412" s="53">
        <v>24.7</v>
      </c>
      <c r="O412" s="53" t="s">
        <v>72</v>
      </c>
      <c r="P412" s="53" t="s">
        <v>73</v>
      </c>
      <c r="Q412" s="53" t="s">
        <v>72</v>
      </c>
      <c r="R412" s="53" t="s">
        <v>73</v>
      </c>
      <c r="S412" s="52" t="s">
        <v>5438</v>
      </c>
      <c r="T412" s="53" t="s">
        <v>2260</v>
      </c>
      <c r="U412" s="53" t="s">
        <v>55</v>
      </c>
      <c r="V412" s="53" t="s">
        <v>2260</v>
      </c>
      <c r="W412" s="53" t="s">
        <v>2260</v>
      </c>
      <c r="X412" s="53" t="s">
        <v>165</v>
      </c>
      <c r="Y412" s="53" t="s">
        <v>3802</v>
      </c>
      <c r="Z412" s="53" t="s">
        <v>2261</v>
      </c>
      <c r="AA412" s="53" t="s">
        <v>56</v>
      </c>
      <c r="AB412" s="53">
        <v>15.54</v>
      </c>
      <c r="AC412" s="53">
        <v>0.13650000000000001</v>
      </c>
      <c r="AD412" s="53" t="s">
        <v>3776</v>
      </c>
      <c r="AE412" s="53" t="s">
        <v>3775</v>
      </c>
      <c r="AF412" s="53" t="s">
        <v>579</v>
      </c>
      <c r="AG412" s="53" t="s">
        <v>4895</v>
      </c>
      <c r="AH412" s="53" t="s">
        <v>58</v>
      </c>
      <c r="AI412" s="53" t="s">
        <v>3773</v>
      </c>
      <c r="AJ412" s="53" t="s">
        <v>2191</v>
      </c>
      <c r="AK412" s="53" t="s">
        <v>2191</v>
      </c>
      <c r="AL412" s="53" t="s">
        <v>456</v>
      </c>
      <c r="AM412" s="53" t="s">
        <v>3872</v>
      </c>
      <c r="AN412" s="52" t="s">
        <v>2262</v>
      </c>
      <c r="AO412" s="52" t="s">
        <v>2263</v>
      </c>
      <c r="AP412" s="52" t="s">
        <v>2264</v>
      </c>
      <c r="AY412" s="53" t="s">
        <v>60</v>
      </c>
      <c r="AZ412" s="53" t="s">
        <v>3769</v>
      </c>
      <c r="BA412" s="53" t="s">
        <v>112</v>
      </c>
      <c r="BB412" s="53" t="s">
        <v>3853</v>
      </c>
      <c r="BC412" s="53" t="s">
        <v>62</v>
      </c>
      <c r="BD412" s="53" t="s">
        <v>3767</v>
      </c>
      <c r="BE412" s="53" t="s">
        <v>223</v>
      </c>
      <c r="BF412" s="53" t="s">
        <v>3766</v>
      </c>
      <c r="BG412" s="53" t="s">
        <v>64</v>
      </c>
      <c r="BH412" s="53" t="s">
        <v>3765</v>
      </c>
      <c r="BI412" s="53" t="s">
        <v>2192</v>
      </c>
      <c r="BJ412" s="53" t="s">
        <v>2192</v>
      </c>
      <c r="BK412" s="53">
        <v>60</v>
      </c>
      <c r="BL412" s="53">
        <v>5</v>
      </c>
      <c r="BM412" s="53">
        <v>25</v>
      </c>
      <c r="BN412" s="53">
        <v>13</v>
      </c>
      <c r="BO412" s="53" t="s">
        <v>229</v>
      </c>
      <c r="BP412" s="53" t="s">
        <v>3887</v>
      </c>
      <c r="BQ412" s="53" t="s">
        <v>64</v>
      </c>
      <c r="BR412" s="53" t="s">
        <v>3765</v>
      </c>
      <c r="BS412" s="52" t="s">
        <v>2265</v>
      </c>
      <c r="BT412" s="53">
        <v>2.7E-2</v>
      </c>
      <c r="BU412" s="53" t="s">
        <v>2193</v>
      </c>
      <c r="BV412" s="53" t="s">
        <v>173</v>
      </c>
      <c r="BW412" s="53" t="s">
        <v>231</v>
      </c>
      <c r="BX412" s="53" t="s">
        <v>175</v>
      </c>
      <c r="BY412" s="53" t="s">
        <v>588</v>
      </c>
      <c r="BZ412" s="53" t="s">
        <v>5437</v>
      </c>
      <c r="CA412" s="53" t="s">
        <v>2247</v>
      </c>
      <c r="CG412" s="52" t="s">
        <v>5436</v>
      </c>
      <c r="CH412" s="52" t="s">
        <v>5435</v>
      </c>
      <c r="CI412" s="52" t="s">
        <v>5434</v>
      </c>
      <c r="CJ412" s="52" t="s">
        <v>2266</v>
      </c>
      <c r="CK412" s="52" t="s">
        <v>5433</v>
      </c>
      <c r="CM412" s="53" t="s">
        <v>3869</v>
      </c>
    </row>
    <row r="413" spans="1:91" x14ac:dyDescent="0.25">
      <c r="A413" s="53">
        <v>401</v>
      </c>
      <c r="B413" s="53">
        <v>75920</v>
      </c>
      <c r="C413" s="53">
        <v>500</v>
      </c>
      <c r="D413" s="53" t="s">
        <v>452</v>
      </c>
      <c r="E413" s="53" t="s">
        <v>5429</v>
      </c>
      <c r="F413" s="53" t="s">
        <v>3784</v>
      </c>
      <c r="G413" s="53" t="s">
        <v>2267</v>
      </c>
      <c r="H413" s="53" t="s">
        <v>5425</v>
      </c>
      <c r="I413" s="53">
        <v>70</v>
      </c>
      <c r="J413" s="53">
        <v>61</v>
      </c>
      <c r="K413" s="53">
        <v>45</v>
      </c>
      <c r="L413" s="53">
        <v>69.8</v>
      </c>
      <c r="M413" s="53">
        <v>50.8</v>
      </c>
      <c r="N413" s="53">
        <v>44.8</v>
      </c>
      <c r="O413" s="53" t="s">
        <v>84</v>
      </c>
      <c r="P413" s="53" t="s">
        <v>3781</v>
      </c>
      <c r="Q413" s="53" t="s">
        <v>84</v>
      </c>
      <c r="R413" s="53" t="s">
        <v>3781</v>
      </c>
      <c r="S413" s="52" t="s">
        <v>5432</v>
      </c>
      <c r="T413" s="53" t="s">
        <v>2268</v>
      </c>
      <c r="U413" s="53" t="s">
        <v>55</v>
      </c>
      <c r="V413" s="53" t="s">
        <v>2268</v>
      </c>
      <c r="X413" s="53" t="s">
        <v>165</v>
      </c>
      <c r="Y413" s="53" t="s">
        <v>3802</v>
      </c>
      <c r="Z413" s="53">
        <v>4620017606093</v>
      </c>
      <c r="AA413" s="53" t="s">
        <v>56</v>
      </c>
      <c r="AB413" s="53">
        <v>29.7</v>
      </c>
      <c r="AC413" s="53">
        <v>0.20624999999999999</v>
      </c>
      <c r="AD413" s="53" t="s">
        <v>3776</v>
      </c>
      <c r="AE413" s="53" t="s">
        <v>3775</v>
      </c>
      <c r="AF413" s="53" t="s">
        <v>57</v>
      </c>
      <c r="AG413" s="53" t="s">
        <v>3774</v>
      </c>
      <c r="AH413" s="53" t="s">
        <v>58</v>
      </c>
      <c r="AI413" s="53" t="s">
        <v>3773</v>
      </c>
      <c r="AJ413" s="53" t="s">
        <v>2269</v>
      </c>
      <c r="AK413" s="53" t="s">
        <v>2269</v>
      </c>
      <c r="AL413" s="53" t="s">
        <v>223</v>
      </c>
      <c r="AM413" s="53" t="s">
        <v>5409</v>
      </c>
      <c r="AN413" s="52" t="s">
        <v>2270</v>
      </c>
      <c r="AO413" s="52" t="s">
        <v>2271</v>
      </c>
      <c r="AP413" s="52" t="s">
        <v>2272</v>
      </c>
      <c r="AQ413" s="52" t="s">
        <v>2273</v>
      </c>
      <c r="AR413" s="52" t="s">
        <v>2274</v>
      </c>
      <c r="AS413" s="52" t="s">
        <v>2275</v>
      </c>
      <c r="AY413" s="53" t="s">
        <v>60</v>
      </c>
      <c r="AZ413" s="53" t="s">
        <v>3769</v>
      </c>
      <c r="BA413" s="53" t="s">
        <v>79</v>
      </c>
      <c r="BB413" s="53" t="s">
        <v>3835</v>
      </c>
      <c r="BC413" s="53" t="s">
        <v>62</v>
      </c>
      <c r="BD413" s="53" t="s">
        <v>3767</v>
      </c>
      <c r="BE413" s="53" t="s">
        <v>223</v>
      </c>
      <c r="BF413" s="53" t="s">
        <v>5409</v>
      </c>
      <c r="BG413" s="53" t="s">
        <v>64</v>
      </c>
      <c r="BH413" s="53" t="s">
        <v>3765</v>
      </c>
      <c r="BI413" s="53" t="s">
        <v>1978</v>
      </c>
      <c r="BJ413" s="53" t="s">
        <v>1978</v>
      </c>
      <c r="BK413" s="53">
        <v>70</v>
      </c>
      <c r="BL413" s="53">
        <v>10</v>
      </c>
      <c r="BM413" s="53">
        <v>45</v>
      </c>
      <c r="BN413" s="53">
        <v>22.1</v>
      </c>
      <c r="BO413" s="53" t="s">
        <v>229</v>
      </c>
      <c r="BP413" s="53" t="s">
        <v>3799</v>
      </c>
      <c r="BQ413" s="53" t="s">
        <v>230</v>
      </c>
      <c r="BR413" s="53" t="s">
        <v>3765</v>
      </c>
      <c r="BS413" s="52" t="s">
        <v>2276</v>
      </c>
      <c r="BT413" s="53">
        <v>7.4843999999999994E-2</v>
      </c>
      <c r="BU413" s="53" t="s">
        <v>1979</v>
      </c>
      <c r="BV413" s="53" t="s">
        <v>393</v>
      </c>
      <c r="BW413" s="53" t="s">
        <v>231</v>
      </c>
      <c r="BX413" s="53" t="s">
        <v>231</v>
      </c>
      <c r="BY413" s="53" t="s">
        <v>176</v>
      </c>
      <c r="BZ413" s="53" t="s">
        <v>2277</v>
      </c>
      <c r="CA413" s="53" t="s">
        <v>2277</v>
      </c>
      <c r="CI413" s="52" t="s">
        <v>5431</v>
      </c>
      <c r="CJ413" s="52" t="s">
        <v>2278</v>
      </c>
      <c r="CK413" s="52" t="s">
        <v>5430</v>
      </c>
      <c r="CM413" s="53" t="s">
        <v>3869</v>
      </c>
    </row>
    <row r="414" spans="1:91" x14ac:dyDescent="0.25">
      <c r="A414" s="53">
        <v>401</v>
      </c>
      <c r="B414" s="53">
        <v>71503</v>
      </c>
      <c r="C414" s="53">
        <v>500</v>
      </c>
      <c r="D414" s="53" t="s">
        <v>452</v>
      </c>
      <c r="E414" s="53" t="s">
        <v>5429</v>
      </c>
      <c r="F414" s="53" t="s">
        <v>3784</v>
      </c>
      <c r="G414" s="53" t="s">
        <v>2279</v>
      </c>
      <c r="H414" s="53" t="s">
        <v>5420</v>
      </c>
      <c r="I414" s="53">
        <v>70</v>
      </c>
      <c r="J414" s="53">
        <v>61</v>
      </c>
      <c r="K414" s="53">
        <v>45</v>
      </c>
      <c r="L414" s="53">
        <v>69.8</v>
      </c>
      <c r="M414" s="53">
        <v>50.8</v>
      </c>
      <c r="N414" s="53">
        <v>44.8</v>
      </c>
      <c r="O414" s="53" t="s">
        <v>84</v>
      </c>
      <c r="P414" s="53" t="s">
        <v>3781</v>
      </c>
      <c r="Q414" s="53" t="s">
        <v>84</v>
      </c>
      <c r="R414" s="53" t="s">
        <v>3781</v>
      </c>
      <c r="S414" s="52" t="s">
        <v>5428</v>
      </c>
      <c r="T414" s="53" t="s">
        <v>2280</v>
      </c>
      <c r="U414" s="53" t="s">
        <v>55</v>
      </c>
      <c r="V414" s="53" t="s">
        <v>2280</v>
      </c>
      <c r="X414" s="53" t="s">
        <v>165</v>
      </c>
      <c r="Y414" s="53" t="s">
        <v>3802</v>
      </c>
      <c r="Z414" s="53">
        <v>4620017606109</v>
      </c>
      <c r="AA414" s="53" t="s">
        <v>56</v>
      </c>
      <c r="AB414" s="53">
        <v>29.62</v>
      </c>
      <c r="AC414" s="53">
        <v>0.20624999999999999</v>
      </c>
      <c r="AD414" s="53" t="s">
        <v>3776</v>
      </c>
      <c r="AE414" s="53" t="s">
        <v>3775</v>
      </c>
      <c r="AF414" s="53" t="s">
        <v>57</v>
      </c>
      <c r="AG414" s="53" t="s">
        <v>3774</v>
      </c>
      <c r="AH414" s="53" t="s">
        <v>58</v>
      </c>
      <c r="AI414" s="53" t="s">
        <v>3773</v>
      </c>
      <c r="AJ414" s="53" t="s">
        <v>2269</v>
      </c>
      <c r="AK414" s="53" t="s">
        <v>2269</v>
      </c>
      <c r="AL414" s="53" t="s">
        <v>223</v>
      </c>
      <c r="AM414" s="53" t="s">
        <v>5409</v>
      </c>
      <c r="AN414" s="52" t="s">
        <v>2281</v>
      </c>
      <c r="AO414" s="52" t="s">
        <v>2282</v>
      </c>
      <c r="AP414" s="52" t="s">
        <v>2283</v>
      </c>
      <c r="AQ414" s="52" t="s">
        <v>2284</v>
      </c>
      <c r="AR414" s="52" t="s">
        <v>2285</v>
      </c>
      <c r="AS414" s="52" t="s">
        <v>2286</v>
      </c>
      <c r="AY414" s="53" t="s">
        <v>60</v>
      </c>
      <c r="AZ414" s="53" t="s">
        <v>3769</v>
      </c>
      <c r="BA414" s="53" t="s">
        <v>79</v>
      </c>
      <c r="BB414" s="53" t="s">
        <v>3835</v>
      </c>
      <c r="BC414" s="53" t="s">
        <v>62</v>
      </c>
      <c r="BD414" s="53" t="s">
        <v>3767</v>
      </c>
      <c r="BE414" s="53" t="s">
        <v>223</v>
      </c>
      <c r="BF414" s="53" t="s">
        <v>5409</v>
      </c>
      <c r="BG414" s="53" t="s">
        <v>64</v>
      </c>
      <c r="BH414" s="53" t="s">
        <v>3765</v>
      </c>
      <c r="BI414" s="53" t="s">
        <v>1978</v>
      </c>
      <c r="BJ414" s="53" t="s">
        <v>1978</v>
      </c>
      <c r="BK414" s="53">
        <v>70</v>
      </c>
      <c r="BL414" s="53">
        <v>10</v>
      </c>
      <c r="BM414" s="53">
        <v>45</v>
      </c>
      <c r="BN414" s="53">
        <v>22.1</v>
      </c>
      <c r="BO414" s="53" t="s">
        <v>229</v>
      </c>
      <c r="BP414" s="53" t="s">
        <v>3799</v>
      </c>
      <c r="BQ414" s="53" t="s">
        <v>230</v>
      </c>
      <c r="BR414" s="53" t="s">
        <v>3765</v>
      </c>
      <c r="BS414" s="52" t="s">
        <v>2287</v>
      </c>
      <c r="BT414" s="53">
        <v>7.4843999999999994E-2</v>
      </c>
      <c r="BU414" s="53" t="s">
        <v>1979</v>
      </c>
      <c r="BV414" s="53" t="s">
        <v>393</v>
      </c>
      <c r="BW414" s="53" t="s">
        <v>231</v>
      </c>
      <c r="BX414" s="53" t="s">
        <v>231</v>
      </c>
      <c r="BY414" s="53" t="s">
        <v>176</v>
      </c>
      <c r="BZ414" s="53" t="s">
        <v>80</v>
      </c>
      <c r="CA414" s="53" t="s">
        <v>80</v>
      </c>
      <c r="CI414" s="52" t="s">
        <v>5427</v>
      </c>
      <c r="CJ414" s="52" t="s">
        <v>2288</v>
      </c>
      <c r="CK414" s="52" t="s">
        <v>5426</v>
      </c>
      <c r="CM414" s="53" t="s">
        <v>3869</v>
      </c>
    </row>
    <row r="415" spans="1:91" ht="120" x14ac:dyDescent="0.25">
      <c r="A415" s="53">
        <v>401</v>
      </c>
      <c r="B415" s="53">
        <v>87565</v>
      </c>
      <c r="C415" s="53">
        <v>500</v>
      </c>
      <c r="D415" s="53" t="s">
        <v>917</v>
      </c>
      <c r="E415" s="53" t="s">
        <v>5421</v>
      </c>
      <c r="F415" s="53" t="s">
        <v>3784</v>
      </c>
      <c r="G415" s="53" t="s">
        <v>2267</v>
      </c>
      <c r="H415" s="53" t="s">
        <v>5425</v>
      </c>
      <c r="I415" s="53">
        <v>90</v>
      </c>
      <c r="J415" s="53">
        <v>61</v>
      </c>
      <c r="K415" s="53">
        <v>45</v>
      </c>
      <c r="L415" s="53">
        <v>89.8</v>
      </c>
      <c r="M415" s="53">
        <v>50.8</v>
      </c>
      <c r="N415" s="53">
        <v>44.8</v>
      </c>
      <c r="O415" s="53" t="s">
        <v>84</v>
      </c>
      <c r="P415" s="53" t="s">
        <v>3781</v>
      </c>
      <c r="Q415" s="53" t="s">
        <v>84</v>
      </c>
      <c r="R415" s="53" t="s">
        <v>3781</v>
      </c>
      <c r="S415" s="52" t="s">
        <v>5424</v>
      </c>
      <c r="T415" s="53" t="s">
        <v>2289</v>
      </c>
      <c r="U415" s="53" t="s">
        <v>55</v>
      </c>
      <c r="V415" s="53" t="s">
        <v>2289</v>
      </c>
      <c r="X415" s="53" t="s">
        <v>165</v>
      </c>
      <c r="Y415" s="53" t="s">
        <v>3802</v>
      </c>
      <c r="Z415" s="53">
        <v>4620017606116</v>
      </c>
      <c r="AA415" s="53" t="s">
        <v>56</v>
      </c>
      <c r="AB415" s="53">
        <v>34.299999999999997</v>
      </c>
      <c r="AC415" s="53">
        <v>0.26124999999999998</v>
      </c>
      <c r="AD415" s="53" t="s">
        <v>3776</v>
      </c>
      <c r="AE415" s="53" t="s">
        <v>3775</v>
      </c>
      <c r="AF415" s="53" t="s">
        <v>57</v>
      </c>
      <c r="AG415" s="53" t="s">
        <v>3774</v>
      </c>
      <c r="AH415" s="53" t="s">
        <v>58</v>
      </c>
      <c r="AI415" s="53" t="s">
        <v>3773</v>
      </c>
      <c r="AJ415" s="53" t="s">
        <v>2269</v>
      </c>
      <c r="AK415" s="53" t="s">
        <v>2269</v>
      </c>
      <c r="AL415" s="53" t="s">
        <v>223</v>
      </c>
      <c r="AM415" s="53" t="s">
        <v>5409</v>
      </c>
      <c r="AN415" s="52" t="s">
        <v>2290</v>
      </c>
      <c r="AO415" s="52" t="s">
        <v>2291</v>
      </c>
      <c r="AP415" s="52" t="s">
        <v>2292</v>
      </c>
      <c r="AQ415" s="52" t="s">
        <v>2293</v>
      </c>
      <c r="AR415" s="52" t="s">
        <v>2294</v>
      </c>
      <c r="AS415" s="52" t="s">
        <v>2295</v>
      </c>
      <c r="AT415" s="52" t="s">
        <v>2296</v>
      </c>
      <c r="AU415" s="52" t="s">
        <v>2297</v>
      </c>
      <c r="AY415" s="53" t="s">
        <v>60</v>
      </c>
      <c r="AZ415" s="53" t="s">
        <v>3769</v>
      </c>
      <c r="BA415" s="53" t="s">
        <v>61</v>
      </c>
      <c r="BB415" s="53" t="s">
        <v>3800</v>
      </c>
      <c r="BC415" s="53" t="s">
        <v>62</v>
      </c>
      <c r="BD415" s="53" t="s">
        <v>3767</v>
      </c>
      <c r="BE415" s="53" t="s">
        <v>223</v>
      </c>
      <c r="BF415" s="53" t="s">
        <v>5409</v>
      </c>
      <c r="BG415" s="53" t="s">
        <v>64</v>
      </c>
      <c r="BH415" s="53" t="s">
        <v>3765</v>
      </c>
      <c r="BI415" s="53" t="s">
        <v>1976</v>
      </c>
      <c r="BJ415" s="53" t="s">
        <v>1976</v>
      </c>
      <c r="BK415" s="53">
        <v>90</v>
      </c>
      <c r="BL415" s="53">
        <v>10</v>
      </c>
      <c r="BM415" s="53">
        <v>45</v>
      </c>
      <c r="BN415" s="53">
        <v>26.2</v>
      </c>
      <c r="BO415" s="53" t="s">
        <v>229</v>
      </c>
      <c r="BP415" s="53" t="s">
        <v>3799</v>
      </c>
      <c r="BQ415" s="53" t="s">
        <v>230</v>
      </c>
      <c r="BR415" s="53" t="s">
        <v>3765</v>
      </c>
      <c r="BS415" s="52" t="s">
        <v>2298</v>
      </c>
      <c r="BT415" s="53">
        <v>9.7091999999999998E-2</v>
      </c>
      <c r="BU415" s="53" t="s">
        <v>1977</v>
      </c>
      <c r="BV415" s="53" t="s">
        <v>393</v>
      </c>
      <c r="BW415" s="53" t="s">
        <v>231</v>
      </c>
      <c r="BX415" s="53" t="s">
        <v>231</v>
      </c>
      <c r="BY415" s="53" t="s">
        <v>176</v>
      </c>
      <c r="BZ415" s="53" t="s">
        <v>2277</v>
      </c>
      <c r="CA415" s="53" t="s">
        <v>2277</v>
      </c>
      <c r="CI415" s="52" t="s">
        <v>5423</v>
      </c>
      <c r="CJ415" s="52" t="s">
        <v>2299</v>
      </c>
      <c r="CK415" s="52" t="s">
        <v>5422</v>
      </c>
      <c r="CM415" s="53" t="s">
        <v>3869</v>
      </c>
    </row>
    <row r="416" spans="1:91" x14ac:dyDescent="0.25">
      <c r="A416" s="53">
        <v>401</v>
      </c>
      <c r="B416" s="53">
        <v>82605</v>
      </c>
      <c r="C416" s="53">
        <v>500</v>
      </c>
      <c r="D416" s="53" t="s">
        <v>917</v>
      </c>
      <c r="E416" s="53" t="s">
        <v>5421</v>
      </c>
      <c r="F416" s="53" t="s">
        <v>3784</v>
      </c>
      <c r="G416" s="53" t="s">
        <v>2279</v>
      </c>
      <c r="H416" s="53" t="s">
        <v>5420</v>
      </c>
      <c r="I416" s="53">
        <v>90</v>
      </c>
      <c r="J416" s="53">
        <v>61</v>
      </c>
      <c r="K416" s="53">
        <v>45</v>
      </c>
      <c r="L416" s="53">
        <v>89.8</v>
      </c>
      <c r="M416" s="53">
        <v>50.8</v>
      </c>
      <c r="N416" s="53">
        <v>44.8</v>
      </c>
      <c r="O416" s="53" t="s">
        <v>84</v>
      </c>
      <c r="P416" s="53" t="s">
        <v>3781</v>
      </c>
      <c r="Q416" s="53" t="s">
        <v>84</v>
      </c>
      <c r="R416" s="53" t="s">
        <v>3781</v>
      </c>
      <c r="S416" s="52" t="s">
        <v>5419</v>
      </c>
      <c r="T416" s="53" t="s">
        <v>2300</v>
      </c>
      <c r="U416" s="53" t="s">
        <v>55</v>
      </c>
      <c r="V416" s="53" t="s">
        <v>2300</v>
      </c>
      <c r="X416" s="53" t="s">
        <v>165</v>
      </c>
      <c r="Y416" s="53" t="s">
        <v>3802</v>
      </c>
      <c r="Z416" s="53">
        <v>4620017606123</v>
      </c>
      <c r="AA416" s="53" t="s">
        <v>56</v>
      </c>
      <c r="AB416" s="53">
        <v>34.1</v>
      </c>
      <c r="AC416" s="53">
        <v>0.26124999999999998</v>
      </c>
      <c r="AD416" s="53" t="s">
        <v>3776</v>
      </c>
      <c r="AE416" s="53" t="s">
        <v>3775</v>
      </c>
      <c r="AF416" s="53" t="s">
        <v>57</v>
      </c>
      <c r="AG416" s="53" t="s">
        <v>3774</v>
      </c>
      <c r="AH416" s="53" t="s">
        <v>58</v>
      </c>
      <c r="AI416" s="53" t="s">
        <v>3773</v>
      </c>
      <c r="AJ416" s="53" t="s">
        <v>2269</v>
      </c>
      <c r="AK416" s="53" t="s">
        <v>2269</v>
      </c>
      <c r="AL416" s="53" t="s">
        <v>223</v>
      </c>
      <c r="AM416" s="53" t="s">
        <v>5409</v>
      </c>
      <c r="AN416" s="52" t="s">
        <v>2301</v>
      </c>
      <c r="AO416" s="52" t="s">
        <v>2302</v>
      </c>
      <c r="AP416" s="52" t="s">
        <v>2303</v>
      </c>
      <c r="AQ416" s="52" t="s">
        <v>2304</v>
      </c>
      <c r="AR416" s="52" t="s">
        <v>2305</v>
      </c>
      <c r="AS416" s="52" t="s">
        <v>2306</v>
      </c>
      <c r="AY416" s="53" t="s">
        <v>60</v>
      </c>
      <c r="AZ416" s="53" t="s">
        <v>3769</v>
      </c>
      <c r="BA416" s="53" t="s">
        <v>61</v>
      </c>
      <c r="BB416" s="53" t="s">
        <v>3800</v>
      </c>
      <c r="BC416" s="53" t="s">
        <v>62</v>
      </c>
      <c r="BD416" s="53" t="s">
        <v>3767</v>
      </c>
      <c r="BE416" s="53" t="s">
        <v>223</v>
      </c>
      <c r="BF416" s="53" t="s">
        <v>5409</v>
      </c>
      <c r="BG416" s="53" t="s">
        <v>64</v>
      </c>
      <c r="BH416" s="53" t="s">
        <v>3765</v>
      </c>
      <c r="BI416" s="53" t="s">
        <v>1976</v>
      </c>
      <c r="BJ416" s="53" t="s">
        <v>1976</v>
      </c>
      <c r="BK416" s="53">
        <v>90</v>
      </c>
      <c r="BL416" s="53">
        <v>10</v>
      </c>
      <c r="BM416" s="53">
        <v>45</v>
      </c>
      <c r="BN416" s="53">
        <v>26.2</v>
      </c>
      <c r="BO416" s="53" t="s">
        <v>229</v>
      </c>
      <c r="BP416" s="53" t="s">
        <v>3799</v>
      </c>
      <c r="BQ416" s="53" t="s">
        <v>230</v>
      </c>
      <c r="BR416" s="53" t="s">
        <v>3765</v>
      </c>
      <c r="BS416" s="52" t="s">
        <v>2307</v>
      </c>
      <c r="BT416" s="53">
        <v>9.7091999999999998E-2</v>
      </c>
      <c r="BU416" s="53" t="s">
        <v>1977</v>
      </c>
      <c r="BV416" s="53" t="s">
        <v>393</v>
      </c>
      <c r="BW416" s="53" t="s">
        <v>231</v>
      </c>
      <c r="BX416" s="53" t="s">
        <v>231</v>
      </c>
      <c r="BY416" s="53" t="s">
        <v>176</v>
      </c>
      <c r="BZ416" s="53" t="s">
        <v>80</v>
      </c>
      <c r="CA416" s="53" t="s">
        <v>80</v>
      </c>
      <c r="CI416" s="52" t="s">
        <v>5418</v>
      </c>
      <c r="CJ416" s="52" t="s">
        <v>2308</v>
      </c>
      <c r="CK416" s="52" t="s">
        <v>5417</v>
      </c>
      <c r="CM416" s="53" t="s">
        <v>3869</v>
      </c>
    </row>
    <row r="417" spans="1:91" x14ac:dyDescent="0.25">
      <c r="A417" s="53">
        <v>401</v>
      </c>
      <c r="B417" s="53">
        <v>43920</v>
      </c>
      <c r="C417" s="53">
        <v>300</v>
      </c>
      <c r="D417" s="53" t="s">
        <v>133</v>
      </c>
      <c r="E417" s="53" t="s">
        <v>5412</v>
      </c>
      <c r="F417" s="53" t="s">
        <v>3784</v>
      </c>
      <c r="G417" s="53" t="s">
        <v>2309</v>
      </c>
      <c r="H417" s="53" t="s">
        <v>5416</v>
      </c>
      <c r="I417" s="53">
        <v>30</v>
      </c>
      <c r="J417" s="53">
        <v>133</v>
      </c>
      <c r="K417" s="53">
        <v>25</v>
      </c>
      <c r="L417" s="53">
        <v>30</v>
      </c>
      <c r="M417" s="53">
        <v>133</v>
      </c>
      <c r="N417" s="53">
        <v>25</v>
      </c>
      <c r="O417" s="53" t="s">
        <v>84</v>
      </c>
      <c r="P417" s="53" t="s">
        <v>3781</v>
      </c>
      <c r="Q417" s="53" t="s">
        <v>84</v>
      </c>
      <c r="R417" s="53" t="s">
        <v>3781</v>
      </c>
      <c r="S417" s="52" t="s">
        <v>5415</v>
      </c>
      <c r="T417" s="53" t="s">
        <v>2310</v>
      </c>
      <c r="U417" s="53" t="s">
        <v>55</v>
      </c>
      <c r="V417" s="53" t="s">
        <v>2310</v>
      </c>
      <c r="X417" s="53" t="s">
        <v>136</v>
      </c>
      <c r="Y417" s="53" t="s">
        <v>3778</v>
      </c>
      <c r="Z417" s="53">
        <v>4620017606130</v>
      </c>
      <c r="AA417" s="53" t="s">
        <v>56</v>
      </c>
      <c r="AB417" s="53">
        <v>22.55</v>
      </c>
      <c r="AC417" s="53">
        <v>0.1449</v>
      </c>
      <c r="AD417" s="53" t="s">
        <v>3776</v>
      </c>
      <c r="AE417" s="53" t="s">
        <v>3775</v>
      </c>
      <c r="AF417" s="53" t="s">
        <v>57</v>
      </c>
      <c r="AG417" s="53" t="s">
        <v>3774</v>
      </c>
      <c r="AH417" s="53" t="s">
        <v>58</v>
      </c>
      <c r="AI417" s="53" t="s">
        <v>3773</v>
      </c>
      <c r="AJ417" s="53" t="s">
        <v>2269</v>
      </c>
      <c r="AK417" s="53" t="s">
        <v>2269</v>
      </c>
      <c r="AL417" s="53" t="s">
        <v>223</v>
      </c>
      <c r="AM417" s="53" t="s">
        <v>5409</v>
      </c>
      <c r="AN417" s="52" t="s">
        <v>2311</v>
      </c>
      <c r="AO417" s="52" t="s">
        <v>2312</v>
      </c>
      <c r="AP417" s="52" t="s">
        <v>2313</v>
      </c>
      <c r="AQ417" s="52" t="s">
        <v>2314</v>
      </c>
      <c r="AY417" s="53" t="s">
        <v>60</v>
      </c>
      <c r="AZ417" s="53" t="s">
        <v>3769</v>
      </c>
      <c r="BA417" s="53" t="s">
        <v>704</v>
      </c>
      <c r="BB417" s="53" t="s">
        <v>3768</v>
      </c>
      <c r="BC417" s="53" t="s">
        <v>62</v>
      </c>
      <c r="BD417" s="53" t="s">
        <v>3767</v>
      </c>
      <c r="BE417" s="53" t="s">
        <v>223</v>
      </c>
      <c r="BF417" s="53" t="s">
        <v>5409</v>
      </c>
      <c r="BG417" s="53" t="s">
        <v>64</v>
      </c>
      <c r="BH417" s="53" t="s">
        <v>3765</v>
      </c>
      <c r="BZ417" s="53" t="s">
        <v>2277</v>
      </c>
      <c r="CA417" s="53" t="s">
        <v>2277</v>
      </c>
      <c r="CI417" s="52" t="s">
        <v>5414</v>
      </c>
      <c r="CJ417" s="52" t="s">
        <v>2315</v>
      </c>
      <c r="CK417" s="52" t="s">
        <v>5413</v>
      </c>
      <c r="CM417" s="53" t="s">
        <v>3869</v>
      </c>
    </row>
    <row r="418" spans="1:91" x14ac:dyDescent="0.25">
      <c r="A418" s="53">
        <v>401</v>
      </c>
      <c r="B418" s="53">
        <v>34817</v>
      </c>
      <c r="C418" s="53">
        <v>300</v>
      </c>
      <c r="D418" s="53" t="s">
        <v>133</v>
      </c>
      <c r="E418" s="53" t="s">
        <v>5412</v>
      </c>
      <c r="F418" s="53" t="s">
        <v>3784</v>
      </c>
      <c r="G418" s="53" t="s">
        <v>2316</v>
      </c>
      <c r="H418" s="53" t="s">
        <v>5411</v>
      </c>
      <c r="I418" s="53">
        <v>30</v>
      </c>
      <c r="J418" s="53">
        <v>133</v>
      </c>
      <c r="K418" s="53">
        <v>25</v>
      </c>
      <c r="L418" s="53">
        <v>30</v>
      </c>
      <c r="M418" s="53">
        <v>133</v>
      </c>
      <c r="N418" s="53">
        <v>25</v>
      </c>
      <c r="O418" s="53" t="s">
        <v>84</v>
      </c>
      <c r="P418" s="53" t="s">
        <v>3781</v>
      </c>
      <c r="Q418" s="53" t="s">
        <v>84</v>
      </c>
      <c r="R418" s="53" t="s">
        <v>3781</v>
      </c>
      <c r="S418" s="52" t="s">
        <v>5410</v>
      </c>
      <c r="T418" s="53" t="s">
        <v>2317</v>
      </c>
      <c r="U418" s="53" t="s">
        <v>55</v>
      </c>
      <c r="V418" s="53" t="s">
        <v>2317</v>
      </c>
      <c r="X418" s="53" t="s">
        <v>136</v>
      </c>
      <c r="Y418" s="53" t="s">
        <v>3778</v>
      </c>
      <c r="Z418" s="53">
        <v>4620017606147</v>
      </c>
      <c r="AA418" s="53" t="s">
        <v>56</v>
      </c>
      <c r="AB418" s="53">
        <v>22.4</v>
      </c>
      <c r="AC418" s="53">
        <v>0.1449</v>
      </c>
      <c r="AD418" s="53" t="s">
        <v>3776</v>
      </c>
      <c r="AE418" s="53" t="s">
        <v>3775</v>
      </c>
      <c r="AF418" s="53" t="s">
        <v>57</v>
      </c>
      <c r="AG418" s="53" t="s">
        <v>3774</v>
      </c>
      <c r="AH418" s="53" t="s">
        <v>58</v>
      </c>
      <c r="AI418" s="53" t="s">
        <v>3773</v>
      </c>
      <c r="AJ418" s="53" t="s">
        <v>2269</v>
      </c>
      <c r="AK418" s="53" t="s">
        <v>2269</v>
      </c>
      <c r="AL418" s="53" t="s">
        <v>223</v>
      </c>
      <c r="AM418" s="53" t="s">
        <v>5409</v>
      </c>
      <c r="AN418" s="52" t="s">
        <v>2318</v>
      </c>
      <c r="AO418" s="52" t="s">
        <v>2319</v>
      </c>
      <c r="AP418" s="52" t="s">
        <v>2320</v>
      </c>
      <c r="AQ418" s="52" t="s">
        <v>2321</v>
      </c>
      <c r="AY418" s="53" t="s">
        <v>60</v>
      </c>
      <c r="AZ418" s="53" t="s">
        <v>3769</v>
      </c>
      <c r="BA418" s="53" t="s">
        <v>704</v>
      </c>
      <c r="BB418" s="53" t="s">
        <v>3768</v>
      </c>
      <c r="BC418" s="53" t="s">
        <v>62</v>
      </c>
      <c r="BD418" s="53" t="s">
        <v>3767</v>
      </c>
      <c r="BE418" s="53" t="s">
        <v>223</v>
      </c>
      <c r="BF418" s="53" t="s">
        <v>5409</v>
      </c>
      <c r="BG418" s="53" t="s">
        <v>64</v>
      </c>
      <c r="BH418" s="53" t="s">
        <v>3765</v>
      </c>
      <c r="BZ418" s="53" t="s">
        <v>80</v>
      </c>
      <c r="CA418" s="53" t="s">
        <v>80</v>
      </c>
      <c r="CI418" s="52" t="s">
        <v>5408</v>
      </c>
      <c r="CJ418" s="52" t="s">
        <v>2322</v>
      </c>
      <c r="CK418" s="52" t="s">
        <v>5407</v>
      </c>
      <c r="CM418" s="53" t="s">
        <v>3869</v>
      </c>
    </row>
    <row r="419" spans="1:91" ht="30" x14ac:dyDescent="0.25">
      <c r="A419" s="53">
        <v>402</v>
      </c>
      <c r="B419" s="53">
        <v>32621</v>
      </c>
      <c r="C419" s="53">
        <v>500</v>
      </c>
      <c r="D419" s="53" t="s">
        <v>1980</v>
      </c>
      <c r="E419" s="53" t="s">
        <v>4569</v>
      </c>
      <c r="F419" s="53" t="s">
        <v>3784</v>
      </c>
      <c r="G419" s="53" t="s">
        <v>2323</v>
      </c>
      <c r="H419" s="53" t="s">
        <v>5406</v>
      </c>
      <c r="I419" s="53">
        <v>101.5</v>
      </c>
      <c r="J419" s="53">
        <v>50.5</v>
      </c>
      <c r="K419" s="53">
        <v>46.5</v>
      </c>
      <c r="L419" s="53">
        <v>96.5</v>
      </c>
      <c r="M419" s="53">
        <v>46</v>
      </c>
      <c r="N419" s="53">
        <v>43.5</v>
      </c>
      <c r="O419" s="53" t="s">
        <v>72</v>
      </c>
      <c r="P419" s="53" t="s">
        <v>73</v>
      </c>
      <c r="Q419" s="53" t="s">
        <v>72</v>
      </c>
      <c r="R419" s="53" t="s">
        <v>73</v>
      </c>
      <c r="S419" s="52" t="s">
        <v>5405</v>
      </c>
      <c r="T419" s="53" t="s">
        <v>2324</v>
      </c>
      <c r="U419" s="53" t="s">
        <v>55</v>
      </c>
      <c r="V419" s="53" t="s">
        <v>2324</v>
      </c>
      <c r="W419" s="53" t="s">
        <v>2324</v>
      </c>
      <c r="X419" s="53" t="s">
        <v>165</v>
      </c>
      <c r="Y419" s="53" t="s">
        <v>3802</v>
      </c>
      <c r="Z419" s="53">
        <v>4620017606734</v>
      </c>
      <c r="AA419" s="53" t="s">
        <v>56</v>
      </c>
      <c r="AB419" s="53">
        <v>21.7</v>
      </c>
      <c r="AC419" s="53">
        <v>0.25106024999999998</v>
      </c>
      <c r="AD419" s="53" t="s">
        <v>3776</v>
      </c>
      <c r="AE419" s="53" t="s">
        <v>3775</v>
      </c>
      <c r="AF419" s="53" t="s">
        <v>2325</v>
      </c>
      <c r="AG419" s="53" t="s">
        <v>3774</v>
      </c>
      <c r="AH419" s="53" t="s">
        <v>2326</v>
      </c>
      <c r="AI419" s="53" t="s">
        <v>3773</v>
      </c>
      <c r="AJ419" s="53" t="s">
        <v>2327</v>
      </c>
      <c r="AK419" s="53" t="s">
        <v>2327</v>
      </c>
      <c r="AL419" s="53" t="s">
        <v>456</v>
      </c>
      <c r="AM419" s="53" t="s">
        <v>3872</v>
      </c>
      <c r="AN419" s="52" t="s">
        <v>2328</v>
      </c>
      <c r="AO419" s="52" t="s">
        <v>2329</v>
      </c>
      <c r="AP419" s="52" t="s">
        <v>2330</v>
      </c>
      <c r="AQ419" s="52" t="s">
        <v>2331</v>
      </c>
      <c r="AY419" s="53" t="s">
        <v>60</v>
      </c>
      <c r="AZ419" s="53" t="s">
        <v>3769</v>
      </c>
      <c r="BA419" s="53" t="s">
        <v>61</v>
      </c>
      <c r="BB419" s="53" t="s">
        <v>3800</v>
      </c>
      <c r="BC419" s="53" t="s">
        <v>62</v>
      </c>
      <c r="BD419" s="53" t="s">
        <v>3767</v>
      </c>
      <c r="BE419" s="53" t="s">
        <v>456</v>
      </c>
      <c r="BF419" s="53" t="s">
        <v>3872</v>
      </c>
      <c r="BG419" s="53" t="s">
        <v>64</v>
      </c>
      <c r="BH419" s="53" t="s">
        <v>3765</v>
      </c>
      <c r="BI419" s="53" t="s">
        <v>1596</v>
      </c>
      <c r="BJ419" s="53" t="s">
        <v>5251</v>
      </c>
      <c r="BK419" s="53">
        <v>101.5</v>
      </c>
      <c r="BL419" s="53">
        <v>20.5</v>
      </c>
      <c r="BM419" s="53">
        <v>46.5</v>
      </c>
      <c r="BN419" s="53">
        <v>25.8</v>
      </c>
      <c r="BO419" s="53" t="s">
        <v>170</v>
      </c>
      <c r="BP419" s="53" t="s">
        <v>3887</v>
      </c>
      <c r="BQ419" s="53" t="s">
        <v>230</v>
      </c>
      <c r="BR419" s="53" t="s">
        <v>3765</v>
      </c>
      <c r="BS419" s="52" t="s">
        <v>2332</v>
      </c>
      <c r="BT419" s="53">
        <v>0.10956399999999999</v>
      </c>
      <c r="BU419" s="53">
        <v>4640021065204</v>
      </c>
      <c r="BV419" s="53" t="s">
        <v>393</v>
      </c>
      <c r="BW419" s="53" t="s">
        <v>174</v>
      </c>
      <c r="BX419" s="53" t="s">
        <v>175</v>
      </c>
      <c r="BY419" s="53" t="s">
        <v>176</v>
      </c>
      <c r="BZ419" s="53" t="s">
        <v>4893</v>
      </c>
      <c r="CA419" s="53" t="s">
        <v>2333</v>
      </c>
      <c r="CG419" s="52" t="s">
        <v>5404</v>
      </c>
      <c r="CH419" s="52" t="s">
        <v>5403</v>
      </c>
      <c r="CI419" s="52" t="s">
        <v>5402</v>
      </c>
      <c r="CJ419" s="52" t="s">
        <v>2334</v>
      </c>
      <c r="CK419" s="52" t="s">
        <v>5401</v>
      </c>
      <c r="CL419" s="52" t="s">
        <v>5400</v>
      </c>
      <c r="CM419" s="53" t="s">
        <v>3869</v>
      </c>
    </row>
    <row r="420" spans="1:91" ht="30" x14ac:dyDescent="0.25">
      <c r="A420" s="53">
        <v>402</v>
      </c>
      <c r="B420" s="53">
        <v>27456</v>
      </c>
      <c r="C420" s="53">
        <v>500</v>
      </c>
      <c r="D420" s="53" t="s">
        <v>1980</v>
      </c>
      <c r="E420" s="53" t="s">
        <v>4569</v>
      </c>
      <c r="F420" s="53" t="s">
        <v>3784</v>
      </c>
      <c r="G420" s="53" t="s">
        <v>2335</v>
      </c>
      <c r="H420" s="53" t="s">
        <v>5399</v>
      </c>
      <c r="I420" s="53">
        <v>101.5</v>
      </c>
      <c r="J420" s="53">
        <v>50.5</v>
      </c>
      <c r="K420" s="53">
        <v>46.5</v>
      </c>
      <c r="L420" s="53">
        <v>96.5</v>
      </c>
      <c r="M420" s="53">
        <v>46</v>
      </c>
      <c r="N420" s="53">
        <v>43.5</v>
      </c>
      <c r="O420" s="53" t="s">
        <v>72</v>
      </c>
      <c r="P420" s="53" t="s">
        <v>73</v>
      </c>
      <c r="Q420" s="53" t="s">
        <v>72</v>
      </c>
      <c r="R420" s="53" t="s">
        <v>73</v>
      </c>
      <c r="S420" s="52" t="s">
        <v>5398</v>
      </c>
      <c r="T420" s="53" t="s">
        <v>2336</v>
      </c>
      <c r="U420" s="53" t="s">
        <v>55</v>
      </c>
      <c r="V420" s="53" t="s">
        <v>2336</v>
      </c>
      <c r="W420" s="53" t="s">
        <v>2336</v>
      </c>
      <c r="X420" s="53" t="s">
        <v>165</v>
      </c>
      <c r="Y420" s="53" t="s">
        <v>3802</v>
      </c>
      <c r="Z420" s="53">
        <v>4620017606741</v>
      </c>
      <c r="AA420" s="53" t="s">
        <v>56</v>
      </c>
      <c r="AB420" s="53">
        <v>21.4</v>
      </c>
      <c r="AC420" s="53">
        <v>0.25106024999999998</v>
      </c>
      <c r="AD420" s="53" t="s">
        <v>3776</v>
      </c>
      <c r="AE420" s="53" t="s">
        <v>3775</v>
      </c>
      <c r="AF420" s="53" t="s">
        <v>2325</v>
      </c>
      <c r="AG420" s="53" t="s">
        <v>3774</v>
      </c>
      <c r="AH420" s="53" t="s">
        <v>2326</v>
      </c>
      <c r="AI420" s="53" t="s">
        <v>3773</v>
      </c>
      <c r="AJ420" s="53" t="s">
        <v>2327</v>
      </c>
      <c r="AK420" s="53" t="s">
        <v>2327</v>
      </c>
      <c r="AL420" s="53" t="s">
        <v>456</v>
      </c>
      <c r="AM420" s="53" t="s">
        <v>3872</v>
      </c>
      <c r="AN420" s="52" t="s">
        <v>2337</v>
      </c>
      <c r="AO420" s="52" t="s">
        <v>2338</v>
      </c>
      <c r="AP420" s="52" t="s">
        <v>2339</v>
      </c>
      <c r="AQ420" s="52" t="s">
        <v>2340</v>
      </c>
      <c r="AR420" s="52" t="s">
        <v>2341</v>
      </c>
      <c r="AY420" s="53" t="s">
        <v>60</v>
      </c>
      <c r="AZ420" s="53" t="s">
        <v>3769</v>
      </c>
      <c r="BA420" s="53" t="s">
        <v>61</v>
      </c>
      <c r="BB420" s="53" t="s">
        <v>3800</v>
      </c>
      <c r="BC420" s="53" t="s">
        <v>62</v>
      </c>
      <c r="BD420" s="53" t="s">
        <v>3767</v>
      </c>
      <c r="BE420" s="53" t="s">
        <v>456</v>
      </c>
      <c r="BF420" s="53" t="s">
        <v>3872</v>
      </c>
      <c r="BG420" s="53" t="s">
        <v>64</v>
      </c>
      <c r="BH420" s="53" t="s">
        <v>3765</v>
      </c>
      <c r="BI420" s="53" t="s">
        <v>1596</v>
      </c>
      <c r="BJ420" s="53" t="s">
        <v>5251</v>
      </c>
      <c r="BK420" s="53">
        <v>101.5</v>
      </c>
      <c r="BL420" s="53">
        <v>20.5</v>
      </c>
      <c r="BM420" s="53">
        <v>46.5</v>
      </c>
      <c r="BN420" s="53">
        <v>25.8</v>
      </c>
      <c r="BO420" s="53" t="s">
        <v>170</v>
      </c>
      <c r="BP420" s="53" t="s">
        <v>3887</v>
      </c>
      <c r="BQ420" s="53" t="s">
        <v>230</v>
      </c>
      <c r="BR420" s="53" t="s">
        <v>3765</v>
      </c>
      <c r="BS420" s="52" t="s">
        <v>2342</v>
      </c>
      <c r="BT420" s="53">
        <v>0.10956399999999999</v>
      </c>
      <c r="BU420" s="53">
        <v>4640021065204</v>
      </c>
      <c r="BV420" s="53" t="s">
        <v>393</v>
      </c>
      <c r="BW420" s="53" t="s">
        <v>174</v>
      </c>
      <c r="BX420" s="53" t="s">
        <v>175</v>
      </c>
      <c r="BY420" s="53" t="s">
        <v>176</v>
      </c>
      <c r="BZ420" s="53" t="s">
        <v>5228</v>
      </c>
      <c r="CA420" s="53" t="s">
        <v>460</v>
      </c>
      <c r="CG420" s="52" t="s">
        <v>5397</v>
      </c>
      <c r="CH420" s="52" t="s">
        <v>5396</v>
      </c>
      <c r="CI420" s="52" t="s">
        <v>5395</v>
      </c>
      <c r="CJ420" s="52" t="s">
        <v>2343</v>
      </c>
      <c r="CK420" s="52" t="s">
        <v>5394</v>
      </c>
      <c r="CL420" s="52" t="s">
        <v>5393</v>
      </c>
      <c r="CM420" s="53" t="s">
        <v>3869</v>
      </c>
    </row>
    <row r="421" spans="1:91" ht="30" x14ac:dyDescent="0.25">
      <c r="A421" s="53">
        <v>402</v>
      </c>
      <c r="B421" s="53">
        <v>35539</v>
      </c>
      <c r="C421" s="53">
        <v>500</v>
      </c>
      <c r="D421" s="53" t="s">
        <v>1980</v>
      </c>
      <c r="E421" s="53" t="s">
        <v>4569</v>
      </c>
      <c r="F421" s="53" t="s">
        <v>3784</v>
      </c>
      <c r="G421" s="53" t="s">
        <v>2344</v>
      </c>
      <c r="H421" s="53" t="s">
        <v>5392</v>
      </c>
      <c r="I421" s="53">
        <v>101.5</v>
      </c>
      <c r="J421" s="53">
        <v>50.5</v>
      </c>
      <c r="K421" s="53">
        <v>46.5</v>
      </c>
      <c r="L421" s="53">
        <v>96.5</v>
      </c>
      <c r="M421" s="53">
        <v>46</v>
      </c>
      <c r="N421" s="53">
        <v>43.5</v>
      </c>
      <c r="O421" s="53" t="s">
        <v>72</v>
      </c>
      <c r="P421" s="53" t="s">
        <v>73</v>
      </c>
      <c r="Q421" s="53" t="s">
        <v>72</v>
      </c>
      <c r="R421" s="53" t="s">
        <v>73</v>
      </c>
      <c r="S421" s="52" t="s">
        <v>5391</v>
      </c>
      <c r="T421" s="53" t="s">
        <v>2345</v>
      </c>
      <c r="U421" s="53" t="s">
        <v>55</v>
      </c>
      <c r="V421" s="53" t="s">
        <v>2345</v>
      </c>
      <c r="W421" s="53" t="s">
        <v>2345</v>
      </c>
      <c r="X421" s="53" t="s">
        <v>165</v>
      </c>
      <c r="Y421" s="53" t="s">
        <v>3802</v>
      </c>
      <c r="Z421" s="53">
        <v>4620017606758</v>
      </c>
      <c r="AA421" s="53" t="s">
        <v>56</v>
      </c>
      <c r="AB421" s="53">
        <v>21.5</v>
      </c>
      <c r="AC421" s="53">
        <v>0.25106024999999998</v>
      </c>
      <c r="AD421" s="53" t="s">
        <v>3776</v>
      </c>
      <c r="AE421" s="53" t="s">
        <v>3775</v>
      </c>
      <c r="AF421" s="53" t="s">
        <v>2325</v>
      </c>
      <c r="AG421" s="53" t="s">
        <v>3774</v>
      </c>
      <c r="AH421" s="53" t="s">
        <v>2326</v>
      </c>
      <c r="AI421" s="53" t="s">
        <v>3773</v>
      </c>
      <c r="AJ421" s="53" t="s">
        <v>2327</v>
      </c>
      <c r="AK421" s="53" t="s">
        <v>2327</v>
      </c>
      <c r="AL421" s="53" t="s">
        <v>456</v>
      </c>
      <c r="AM421" s="53" t="s">
        <v>3872</v>
      </c>
      <c r="AN421" s="52" t="s">
        <v>2346</v>
      </c>
      <c r="AO421" s="52" t="s">
        <v>2347</v>
      </c>
      <c r="AY421" s="53" t="s">
        <v>60</v>
      </c>
      <c r="AZ421" s="53" t="s">
        <v>3769</v>
      </c>
      <c r="BA421" s="53" t="s">
        <v>61</v>
      </c>
      <c r="BB421" s="53" t="s">
        <v>3800</v>
      </c>
      <c r="BC421" s="53" t="s">
        <v>62</v>
      </c>
      <c r="BD421" s="53" t="s">
        <v>3767</v>
      </c>
      <c r="BE421" s="53" t="s">
        <v>456</v>
      </c>
      <c r="BF421" s="53" t="s">
        <v>3872</v>
      </c>
      <c r="BG421" s="53" t="s">
        <v>64</v>
      </c>
      <c r="BH421" s="53" t="s">
        <v>3765</v>
      </c>
      <c r="BI421" s="53" t="s">
        <v>1596</v>
      </c>
      <c r="BJ421" s="53" t="s">
        <v>5251</v>
      </c>
      <c r="BK421" s="53">
        <v>101.5</v>
      </c>
      <c r="BL421" s="53">
        <v>20.5</v>
      </c>
      <c r="BM421" s="53">
        <v>46.5</v>
      </c>
      <c r="BN421" s="53">
        <v>25.8</v>
      </c>
      <c r="BO421" s="53" t="s">
        <v>170</v>
      </c>
      <c r="BP421" s="53" t="s">
        <v>3887</v>
      </c>
      <c r="BQ421" s="53" t="s">
        <v>230</v>
      </c>
      <c r="BR421" s="53" t="s">
        <v>3765</v>
      </c>
      <c r="BS421" s="52" t="s">
        <v>2348</v>
      </c>
      <c r="BT421" s="53">
        <v>0.10956399999999999</v>
      </c>
      <c r="BU421" s="53">
        <v>4640021065204</v>
      </c>
      <c r="BV421" s="53" t="s">
        <v>393</v>
      </c>
      <c r="BW421" s="53" t="s">
        <v>174</v>
      </c>
      <c r="BX421" s="53" t="s">
        <v>175</v>
      </c>
      <c r="BY421" s="53" t="s">
        <v>176</v>
      </c>
      <c r="BZ421" s="53" t="s">
        <v>80</v>
      </c>
      <c r="CA421" s="53" t="s">
        <v>80</v>
      </c>
      <c r="CG421" s="52" t="s">
        <v>5390</v>
      </c>
      <c r="CH421" s="52" t="s">
        <v>5389</v>
      </c>
      <c r="CI421" s="52" t="s">
        <v>5388</v>
      </c>
      <c r="CJ421" s="52" t="s">
        <v>2349</v>
      </c>
      <c r="CK421" s="52" t="s">
        <v>5387</v>
      </c>
      <c r="CL421" s="52" t="s">
        <v>5386</v>
      </c>
      <c r="CM421" s="53" t="s">
        <v>3869</v>
      </c>
    </row>
    <row r="422" spans="1:91" ht="30" x14ac:dyDescent="0.25">
      <c r="A422" s="53">
        <v>402</v>
      </c>
      <c r="B422" s="53">
        <v>15733</v>
      </c>
      <c r="C422" s="53">
        <v>500</v>
      </c>
      <c r="D422" s="53" t="s">
        <v>2350</v>
      </c>
      <c r="E422" s="53" t="s">
        <v>5371</v>
      </c>
      <c r="F422" s="53" t="s">
        <v>3784</v>
      </c>
      <c r="G422" s="53" t="s">
        <v>2351</v>
      </c>
      <c r="H422" s="53" t="s">
        <v>5385</v>
      </c>
      <c r="I422" s="53">
        <v>45.5</v>
      </c>
      <c r="J422" s="53">
        <v>58.5</v>
      </c>
      <c r="K422" s="53">
        <v>25</v>
      </c>
      <c r="L422" s="53">
        <v>43.5</v>
      </c>
      <c r="M422" s="53">
        <v>53.9</v>
      </c>
      <c r="N422" s="53">
        <v>24.5</v>
      </c>
      <c r="O422" s="53" t="s">
        <v>72</v>
      </c>
      <c r="P422" s="53" t="s">
        <v>73</v>
      </c>
      <c r="Q422" s="53" t="s">
        <v>72</v>
      </c>
      <c r="R422" s="53" t="s">
        <v>73</v>
      </c>
      <c r="S422" s="52" t="s">
        <v>5384</v>
      </c>
      <c r="T422" s="53" t="s">
        <v>2352</v>
      </c>
      <c r="U422" s="53" t="s">
        <v>55</v>
      </c>
      <c r="V422" s="53" t="s">
        <v>2352</v>
      </c>
      <c r="W422" s="53" t="s">
        <v>2352</v>
      </c>
      <c r="X422" s="53" t="s">
        <v>165</v>
      </c>
      <c r="Y422" s="53" t="s">
        <v>3802</v>
      </c>
      <c r="Z422" s="53">
        <v>4620017606765</v>
      </c>
      <c r="AA422" s="53" t="s">
        <v>56</v>
      </c>
      <c r="AB422" s="53">
        <v>9.23</v>
      </c>
      <c r="AC422" s="53">
        <v>8.3838999999999997E-2</v>
      </c>
      <c r="AD422" s="53" t="s">
        <v>3776</v>
      </c>
      <c r="AE422" s="53" t="s">
        <v>3775</v>
      </c>
      <c r="AF422" s="53" t="s">
        <v>2325</v>
      </c>
      <c r="AG422" s="53" t="s">
        <v>3774</v>
      </c>
      <c r="AH422" s="53" t="s">
        <v>2326</v>
      </c>
      <c r="AI422" s="53" t="s">
        <v>3773</v>
      </c>
      <c r="AJ422" s="53" t="s">
        <v>2327</v>
      </c>
      <c r="AK422" s="53" t="s">
        <v>2327</v>
      </c>
      <c r="AL422" s="53" t="s">
        <v>456</v>
      </c>
      <c r="AM422" s="53" t="s">
        <v>3872</v>
      </c>
      <c r="AN422" s="52" t="s">
        <v>2353</v>
      </c>
      <c r="AO422" s="52" t="s">
        <v>2354</v>
      </c>
      <c r="AY422" s="53" t="s">
        <v>60</v>
      </c>
      <c r="AZ422" s="53" t="s">
        <v>3769</v>
      </c>
      <c r="BA422" s="53" t="s">
        <v>90</v>
      </c>
      <c r="BB422" s="53" t="s">
        <v>3873</v>
      </c>
      <c r="BC422" s="53" t="s">
        <v>62</v>
      </c>
      <c r="BD422" s="53" t="s">
        <v>3767</v>
      </c>
      <c r="BE422" s="53" t="s">
        <v>456</v>
      </c>
      <c r="BF422" s="53" t="s">
        <v>3872</v>
      </c>
      <c r="BG422" s="53" t="s">
        <v>64</v>
      </c>
      <c r="BH422" s="53" t="s">
        <v>3765</v>
      </c>
      <c r="BI422" s="53" t="s">
        <v>2355</v>
      </c>
      <c r="BJ422" s="53" t="s">
        <v>5368</v>
      </c>
      <c r="BK422" s="53">
        <v>45.5</v>
      </c>
      <c r="BL422" s="53">
        <v>15</v>
      </c>
      <c r="BM422" s="53">
        <v>25.5</v>
      </c>
      <c r="BN422" s="53">
        <v>6.3</v>
      </c>
      <c r="BO422" s="53" t="s">
        <v>170</v>
      </c>
      <c r="BP422" s="53" t="s">
        <v>3887</v>
      </c>
      <c r="BQ422" s="53" t="s">
        <v>230</v>
      </c>
      <c r="BR422" s="53" t="s">
        <v>3765</v>
      </c>
      <c r="BS422" s="52" t="s">
        <v>2356</v>
      </c>
      <c r="BT422" s="53">
        <v>1.8059749999999999E-2</v>
      </c>
      <c r="BU422" s="53">
        <v>4640021065907</v>
      </c>
      <c r="BV422" s="53" t="s">
        <v>393</v>
      </c>
      <c r="BW422" s="53" t="s">
        <v>174</v>
      </c>
      <c r="BX422" s="53" t="s">
        <v>175</v>
      </c>
      <c r="BY422" s="53" t="s">
        <v>588</v>
      </c>
      <c r="BZ422" s="53" t="s">
        <v>4893</v>
      </c>
      <c r="CA422" s="53" t="s">
        <v>2333</v>
      </c>
      <c r="CG422" s="52" t="s">
        <v>5383</v>
      </c>
      <c r="CH422" s="52" t="s">
        <v>5382</v>
      </c>
      <c r="CI422" s="52" t="s">
        <v>5381</v>
      </c>
      <c r="CJ422" s="52" t="s">
        <v>2357</v>
      </c>
      <c r="CK422" s="52" t="s">
        <v>5380</v>
      </c>
      <c r="CL422" s="52" t="s">
        <v>5379</v>
      </c>
      <c r="CM422" s="53" t="s">
        <v>3869</v>
      </c>
    </row>
    <row r="423" spans="1:91" ht="30" x14ac:dyDescent="0.25">
      <c r="A423" s="53">
        <v>402</v>
      </c>
      <c r="B423" s="53">
        <v>12880</v>
      </c>
      <c r="C423" s="53">
        <v>500</v>
      </c>
      <c r="D423" s="53" t="s">
        <v>2350</v>
      </c>
      <c r="E423" s="53" t="s">
        <v>5371</v>
      </c>
      <c r="F423" s="53" t="s">
        <v>3784</v>
      </c>
      <c r="G423" s="53" t="s">
        <v>2358</v>
      </c>
      <c r="H423" s="53" t="s">
        <v>5378</v>
      </c>
      <c r="I423" s="53">
        <v>45.5</v>
      </c>
      <c r="J423" s="53">
        <v>58.5</v>
      </c>
      <c r="K423" s="53">
        <v>25</v>
      </c>
      <c r="L423" s="53">
        <v>43.5</v>
      </c>
      <c r="M423" s="53">
        <v>53.9</v>
      </c>
      <c r="N423" s="53">
        <v>24.5</v>
      </c>
      <c r="O423" s="53" t="s">
        <v>72</v>
      </c>
      <c r="P423" s="53" t="s">
        <v>73</v>
      </c>
      <c r="Q423" s="53" t="s">
        <v>72</v>
      </c>
      <c r="R423" s="53" t="s">
        <v>73</v>
      </c>
      <c r="S423" s="52" t="s">
        <v>5377</v>
      </c>
      <c r="T423" s="53" t="s">
        <v>2359</v>
      </c>
      <c r="U423" s="53" t="s">
        <v>55</v>
      </c>
      <c r="V423" s="53" t="s">
        <v>2359</v>
      </c>
      <c r="W423" s="53" t="s">
        <v>2359</v>
      </c>
      <c r="X423" s="53" t="s">
        <v>165</v>
      </c>
      <c r="Y423" s="53" t="s">
        <v>3802</v>
      </c>
      <c r="Z423" s="53">
        <v>4620017606772</v>
      </c>
      <c r="AA423" s="53" t="s">
        <v>56</v>
      </c>
      <c r="AB423" s="53">
        <v>9.1999999999999993</v>
      </c>
      <c r="AC423" s="53">
        <v>8.3838999999999997E-2</v>
      </c>
      <c r="AD423" s="53" t="s">
        <v>3776</v>
      </c>
      <c r="AE423" s="53" t="s">
        <v>3775</v>
      </c>
      <c r="AF423" s="53" t="s">
        <v>2325</v>
      </c>
      <c r="AG423" s="53" t="s">
        <v>3774</v>
      </c>
      <c r="AH423" s="53" t="s">
        <v>2326</v>
      </c>
      <c r="AI423" s="53" t="s">
        <v>3773</v>
      </c>
      <c r="AJ423" s="53" t="s">
        <v>2327</v>
      </c>
      <c r="AK423" s="53" t="s">
        <v>2327</v>
      </c>
      <c r="AL423" s="53" t="s">
        <v>456</v>
      </c>
      <c r="AM423" s="53" t="s">
        <v>3872</v>
      </c>
      <c r="AN423" s="52" t="s">
        <v>2360</v>
      </c>
      <c r="AO423" s="52" t="s">
        <v>2361</v>
      </c>
      <c r="AP423" s="52" t="s">
        <v>2362</v>
      </c>
      <c r="AY423" s="53" t="s">
        <v>60</v>
      </c>
      <c r="AZ423" s="53" t="s">
        <v>3769</v>
      </c>
      <c r="BA423" s="53" t="s">
        <v>90</v>
      </c>
      <c r="BB423" s="53" t="s">
        <v>3873</v>
      </c>
      <c r="BC423" s="53" t="s">
        <v>62</v>
      </c>
      <c r="BD423" s="53" t="s">
        <v>3767</v>
      </c>
      <c r="BE423" s="53" t="s">
        <v>456</v>
      </c>
      <c r="BF423" s="53" t="s">
        <v>3872</v>
      </c>
      <c r="BG423" s="53" t="s">
        <v>64</v>
      </c>
      <c r="BH423" s="53" t="s">
        <v>3765</v>
      </c>
      <c r="BI423" s="53" t="s">
        <v>2355</v>
      </c>
      <c r="BJ423" s="53" t="s">
        <v>5368</v>
      </c>
      <c r="BK423" s="53">
        <v>45.5</v>
      </c>
      <c r="BL423" s="53">
        <v>15</v>
      </c>
      <c r="BM423" s="53">
        <v>25.5</v>
      </c>
      <c r="BN423" s="53">
        <v>6.3</v>
      </c>
      <c r="BO423" s="53" t="s">
        <v>170</v>
      </c>
      <c r="BP423" s="53" t="s">
        <v>3887</v>
      </c>
      <c r="BQ423" s="53" t="s">
        <v>230</v>
      </c>
      <c r="BR423" s="53" t="s">
        <v>3765</v>
      </c>
      <c r="BS423" s="52" t="s">
        <v>2363</v>
      </c>
      <c r="BT423" s="53">
        <v>1.8059749999999999E-2</v>
      </c>
      <c r="BU423" s="53">
        <v>4640021065907</v>
      </c>
      <c r="BV423" s="53" t="s">
        <v>393</v>
      </c>
      <c r="BW423" s="53" t="s">
        <v>174</v>
      </c>
      <c r="BX423" s="53" t="s">
        <v>175</v>
      </c>
      <c r="BY423" s="53" t="s">
        <v>588</v>
      </c>
      <c r="BZ423" s="53" t="s">
        <v>5228</v>
      </c>
      <c r="CA423" s="53" t="s">
        <v>460</v>
      </c>
      <c r="CG423" s="52" t="s">
        <v>5376</v>
      </c>
      <c r="CH423" s="52" t="s">
        <v>5375</v>
      </c>
      <c r="CI423" s="52" t="s">
        <v>5374</v>
      </c>
      <c r="CJ423" s="52" t="s">
        <v>2364</v>
      </c>
      <c r="CK423" s="52" t="s">
        <v>5373</v>
      </c>
      <c r="CL423" s="52" t="s">
        <v>5372</v>
      </c>
      <c r="CM423" s="53" t="s">
        <v>3869</v>
      </c>
    </row>
    <row r="424" spans="1:91" ht="30" x14ac:dyDescent="0.25">
      <c r="A424" s="53">
        <v>402</v>
      </c>
      <c r="B424" s="53">
        <v>17444</v>
      </c>
      <c r="C424" s="53">
        <v>500</v>
      </c>
      <c r="D424" s="53" t="s">
        <v>2350</v>
      </c>
      <c r="E424" s="53" t="s">
        <v>5371</v>
      </c>
      <c r="F424" s="53" t="s">
        <v>3784</v>
      </c>
      <c r="G424" s="53" t="s">
        <v>2365</v>
      </c>
      <c r="H424" s="53" t="s">
        <v>5370</v>
      </c>
      <c r="I424" s="53">
        <v>45.5</v>
      </c>
      <c r="J424" s="53">
        <v>58.5</v>
      </c>
      <c r="K424" s="53">
        <v>25</v>
      </c>
      <c r="L424" s="53">
        <v>43.5</v>
      </c>
      <c r="M424" s="53">
        <v>53.9</v>
      </c>
      <c r="N424" s="53">
        <v>24.5</v>
      </c>
      <c r="O424" s="53" t="s">
        <v>72</v>
      </c>
      <c r="P424" s="53" t="s">
        <v>73</v>
      </c>
      <c r="Q424" s="53" t="s">
        <v>72</v>
      </c>
      <c r="R424" s="53" t="s">
        <v>73</v>
      </c>
      <c r="S424" s="52" t="s">
        <v>5369</v>
      </c>
      <c r="T424" s="53" t="s">
        <v>2366</v>
      </c>
      <c r="U424" s="53" t="s">
        <v>55</v>
      </c>
      <c r="V424" s="53" t="s">
        <v>2366</v>
      </c>
      <c r="W424" s="53" t="s">
        <v>2366</v>
      </c>
      <c r="X424" s="53" t="s">
        <v>165</v>
      </c>
      <c r="Y424" s="53" t="s">
        <v>3802</v>
      </c>
      <c r="Z424" s="53">
        <v>4620017606789</v>
      </c>
      <c r="AA424" s="53" t="s">
        <v>56</v>
      </c>
      <c r="AB424" s="53">
        <v>9.2200000000000006</v>
      </c>
      <c r="AC424" s="53">
        <v>8.3838999999999997E-2</v>
      </c>
      <c r="AD424" s="53" t="s">
        <v>3776</v>
      </c>
      <c r="AE424" s="53" t="s">
        <v>3775</v>
      </c>
      <c r="AF424" s="53" t="s">
        <v>2325</v>
      </c>
      <c r="AG424" s="53" t="s">
        <v>3774</v>
      </c>
      <c r="AH424" s="53" t="s">
        <v>2326</v>
      </c>
      <c r="AI424" s="53" t="s">
        <v>3773</v>
      </c>
      <c r="AJ424" s="53" t="s">
        <v>2327</v>
      </c>
      <c r="AK424" s="53" t="s">
        <v>2327</v>
      </c>
      <c r="AL424" s="53" t="s">
        <v>456</v>
      </c>
      <c r="AM424" s="53" t="s">
        <v>3872</v>
      </c>
      <c r="AN424" s="52" t="s">
        <v>2367</v>
      </c>
      <c r="AY424" s="53" t="s">
        <v>60</v>
      </c>
      <c r="AZ424" s="53" t="s">
        <v>3769</v>
      </c>
      <c r="BA424" s="53" t="s">
        <v>90</v>
      </c>
      <c r="BB424" s="53" t="s">
        <v>3873</v>
      </c>
      <c r="BC424" s="53" t="s">
        <v>62</v>
      </c>
      <c r="BD424" s="53" t="s">
        <v>3767</v>
      </c>
      <c r="BE424" s="53" t="s">
        <v>456</v>
      </c>
      <c r="BF424" s="53" t="s">
        <v>3872</v>
      </c>
      <c r="BG424" s="53" t="s">
        <v>64</v>
      </c>
      <c r="BH424" s="53" t="s">
        <v>3765</v>
      </c>
      <c r="BI424" s="53" t="s">
        <v>2355</v>
      </c>
      <c r="BJ424" s="53" t="s">
        <v>5368</v>
      </c>
      <c r="BK424" s="53">
        <v>45.5</v>
      </c>
      <c r="BL424" s="53">
        <v>15</v>
      </c>
      <c r="BM424" s="53">
        <v>25.5</v>
      </c>
      <c r="BN424" s="53">
        <v>6.3</v>
      </c>
      <c r="BO424" s="53" t="s">
        <v>170</v>
      </c>
      <c r="BP424" s="53" t="s">
        <v>3887</v>
      </c>
      <c r="BQ424" s="53" t="s">
        <v>230</v>
      </c>
      <c r="BR424" s="53" t="s">
        <v>3765</v>
      </c>
      <c r="BS424" s="52" t="s">
        <v>2368</v>
      </c>
      <c r="BT424" s="53">
        <v>1.8059749999999999E-2</v>
      </c>
      <c r="BU424" s="53">
        <v>4640021065907</v>
      </c>
      <c r="BV424" s="53" t="s">
        <v>393</v>
      </c>
      <c r="BW424" s="53" t="s">
        <v>174</v>
      </c>
      <c r="BX424" s="53" t="s">
        <v>175</v>
      </c>
      <c r="BY424" s="53" t="s">
        <v>588</v>
      </c>
      <c r="BZ424" s="53" t="s">
        <v>80</v>
      </c>
      <c r="CA424" s="53" t="s">
        <v>80</v>
      </c>
      <c r="CG424" s="52" t="s">
        <v>5367</v>
      </c>
      <c r="CH424" s="52" t="s">
        <v>5366</v>
      </c>
      <c r="CI424" s="52" t="s">
        <v>5365</v>
      </c>
      <c r="CJ424" s="52" t="s">
        <v>2369</v>
      </c>
      <c r="CK424" s="52" t="s">
        <v>5364</v>
      </c>
      <c r="CL424" s="52" t="s">
        <v>5363</v>
      </c>
      <c r="CM424" s="53" t="s">
        <v>3869</v>
      </c>
    </row>
    <row r="425" spans="1:91" ht="30" x14ac:dyDescent="0.25">
      <c r="A425" s="53">
        <v>402</v>
      </c>
      <c r="B425" s="53">
        <v>18705</v>
      </c>
      <c r="C425" s="53">
        <v>500</v>
      </c>
      <c r="D425" s="53" t="s">
        <v>1821</v>
      </c>
      <c r="E425" s="53" t="s">
        <v>5348</v>
      </c>
      <c r="F425" s="53" t="s">
        <v>3784</v>
      </c>
      <c r="G425" s="53" t="s">
        <v>2370</v>
      </c>
      <c r="H425" s="53" t="s">
        <v>5362</v>
      </c>
      <c r="I425" s="53">
        <v>50</v>
      </c>
      <c r="J425" s="53">
        <v>50.5</v>
      </c>
      <c r="K425" s="53">
        <v>40</v>
      </c>
      <c r="L425" s="53">
        <v>47</v>
      </c>
      <c r="M425" s="53">
        <v>46</v>
      </c>
      <c r="N425" s="53">
        <v>38.5</v>
      </c>
      <c r="O425" s="53" t="s">
        <v>72</v>
      </c>
      <c r="P425" s="53" t="s">
        <v>73</v>
      </c>
      <c r="Q425" s="53" t="s">
        <v>72</v>
      </c>
      <c r="R425" s="53" t="s">
        <v>73</v>
      </c>
      <c r="S425" s="52" t="s">
        <v>5361</v>
      </c>
      <c r="T425" s="53" t="s">
        <v>2371</v>
      </c>
      <c r="U425" s="53" t="s">
        <v>55</v>
      </c>
      <c r="V425" s="53" t="s">
        <v>2371</v>
      </c>
      <c r="W425" s="53" t="s">
        <v>2371</v>
      </c>
      <c r="X425" s="53" t="s">
        <v>165</v>
      </c>
      <c r="Y425" s="53" t="s">
        <v>3802</v>
      </c>
      <c r="Z425" s="53">
        <v>4620017606796</v>
      </c>
      <c r="AA425" s="53" t="s">
        <v>56</v>
      </c>
      <c r="AB425" s="53">
        <v>13</v>
      </c>
      <c r="AC425" s="53">
        <v>0.116272</v>
      </c>
      <c r="AD425" s="53" t="s">
        <v>3776</v>
      </c>
      <c r="AE425" s="53" t="s">
        <v>3775</v>
      </c>
      <c r="AF425" s="53" t="s">
        <v>2325</v>
      </c>
      <c r="AG425" s="53" t="s">
        <v>3774</v>
      </c>
      <c r="AH425" s="53" t="s">
        <v>2326</v>
      </c>
      <c r="AI425" s="53" t="s">
        <v>3773</v>
      </c>
      <c r="AJ425" s="53" t="s">
        <v>2327</v>
      </c>
      <c r="AK425" s="53" t="s">
        <v>2327</v>
      </c>
      <c r="AL425" s="53" t="s">
        <v>456</v>
      </c>
      <c r="AM425" s="53" t="s">
        <v>3872</v>
      </c>
      <c r="AN425" s="52" t="s">
        <v>2372</v>
      </c>
      <c r="AO425" s="52" t="s">
        <v>2373</v>
      </c>
      <c r="AP425" s="52" t="s">
        <v>2374</v>
      </c>
      <c r="AY425" s="53" t="s">
        <v>60</v>
      </c>
      <c r="AZ425" s="53" t="s">
        <v>3769</v>
      </c>
      <c r="BA425" s="53" t="s">
        <v>90</v>
      </c>
      <c r="BB425" s="53" t="s">
        <v>3873</v>
      </c>
      <c r="BC425" s="53" t="s">
        <v>62</v>
      </c>
      <c r="BD425" s="53" t="s">
        <v>3767</v>
      </c>
      <c r="BE425" s="53" t="s">
        <v>456</v>
      </c>
      <c r="BF425" s="53" t="s">
        <v>3872</v>
      </c>
      <c r="BG425" s="53" t="s">
        <v>64</v>
      </c>
      <c r="BH425" s="53" t="s">
        <v>3765</v>
      </c>
      <c r="BI425" s="53" t="s">
        <v>2375</v>
      </c>
      <c r="BJ425" s="53" t="s">
        <v>5345</v>
      </c>
      <c r="BK425" s="53">
        <v>50</v>
      </c>
      <c r="BL425" s="53">
        <v>15</v>
      </c>
      <c r="BM425" s="53">
        <v>40</v>
      </c>
      <c r="BN425" s="53">
        <v>11.2</v>
      </c>
      <c r="BO425" s="53" t="s">
        <v>170</v>
      </c>
      <c r="BP425" s="53" t="s">
        <v>3887</v>
      </c>
      <c r="BQ425" s="53" t="s">
        <v>230</v>
      </c>
      <c r="BR425" s="53" t="s">
        <v>3765</v>
      </c>
      <c r="BS425" s="52" t="s">
        <v>2376</v>
      </c>
      <c r="BT425" s="53">
        <v>4.2578999999999999E-2</v>
      </c>
      <c r="BU425" s="53">
        <v>4630055557578</v>
      </c>
      <c r="BV425" s="53" t="s">
        <v>393</v>
      </c>
      <c r="BW425" s="53" t="s">
        <v>174</v>
      </c>
      <c r="BX425" s="53" t="s">
        <v>175</v>
      </c>
      <c r="BY425" s="53" t="s">
        <v>176</v>
      </c>
      <c r="BZ425" s="53" t="s">
        <v>4893</v>
      </c>
      <c r="CA425" s="53" t="s">
        <v>2333</v>
      </c>
      <c r="CG425" s="52" t="s">
        <v>5360</v>
      </c>
      <c r="CH425" s="52" t="s">
        <v>5359</v>
      </c>
      <c r="CI425" s="52" t="s">
        <v>5358</v>
      </c>
      <c r="CJ425" s="52" t="s">
        <v>2377</v>
      </c>
      <c r="CK425" s="52" t="s">
        <v>5357</v>
      </c>
      <c r="CL425" s="52" t="s">
        <v>5356</v>
      </c>
      <c r="CM425" s="53" t="s">
        <v>3869</v>
      </c>
    </row>
    <row r="426" spans="1:91" ht="30" x14ac:dyDescent="0.25">
      <c r="A426" s="53">
        <v>402</v>
      </c>
      <c r="B426" s="53">
        <v>14991</v>
      </c>
      <c r="C426" s="53">
        <v>500</v>
      </c>
      <c r="D426" s="53" t="s">
        <v>1821</v>
      </c>
      <c r="E426" s="53" t="s">
        <v>5348</v>
      </c>
      <c r="F426" s="53" t="s">
        <v>3784</v>
      </c>
      <c r="G426" s="53" t="s">
        <v>2378</v>
      </c>
      <c r="H426" s="53" t="s">
        <v>5355</v>
      </c>
      <c r="I426" s="53">
        <v>50</v>
      </c>
      <c r="J426" s="53">
        <v>50.5</v>
      </c>
      <c r="K426" s="53">
        <v>40</v>
      </c>
      <c r="L426" s="53">
        <v>47</v>
      </c>
      <c r="M426" s="53">
        <v>46</v>
      </c>
      <c r="N426" s="53">
        <v>38.5</v>
      </c>
      <c r="O426" s="53" t="s">
        <v>72</v>
      </c>
      <c r="P426" s="53" t="s">
        <v>73</v>
      </c>
      <c r="Q426" s="53" t="s">
        <v>72</v>
      </c>
      <c r="R426" s="53" t="s">
        <v>73</v>
      </c>
      <c r="S426" s="52" t="s">
        <v>5354</v>
      </c>
      <c r="T426" s="53" t="s">
        <v>2379</v>
      </c>
      <c r="U426" s="53" t="s">
        <v>55</v>
      </c>
      <c r="V426" s="53" t="s">
        <v>2379</v>
      </c>
      <c r="W426" s="53" t="s">
        <v>2379</v>
      </c>
      <c r="X426" s="53" t="s">
        <v>165</v>
      </c>
      <c r="Y426" s="53" t="s">
        <v>3802</v>
      </c>
      <c r="Z426" s="53">
        <v>4620017606802</v>
      </c>
      <c r="AA426" s="53" t="s">
        <v>56</v>
      </c>
      <c r="AB426" s="53">
        <v>13</v>
      </c>
      <c r="AC426" s="53">
        <v>0.116272</v>
      </c>
      <c r="AD426" s="53" t="s">
        <v>3776</v>
      </c>
      <c r="AE426" s="53" t="s">
        <v>3775</v>
      </c>
      <c r="AF426" s="53" t="s">
        <v>2325</v>
      </c>
      <c r="AG426" s="53" t="s">
        <v>3774</v>
      </c>
      <c r="AH426" s="53" t="s">
        <v>2326</v>
      </c>
      <c r="AI426" s="53" t="s">
        <v>3773</v>
      </c>
      <c r="AJ426" s="53" t="s">
        <v>2327</v>
      </c>
      <c r="AK426" s="53" t="s">
        <v>2327</v>
      </c>
      <c r="AL426" s="53" t="s">
        <v>456</v>
      </c>
      <c r="AM426" s="53" t="s">
        <v>3872</v>
      </c>
      <c r="AN426" s="52" t="s">
        <v>2380</v>
      </c>
      <c r="AO426" s="52" t="s">
        <v>2381</v>
      </c>
      <c r="AP426" s="52" t="s">
        <v>2382</v>
      </c>
      <c r="AY426" s="53" t="s">
        <v>60</v>
      </c>
      <c r="AZ426" s="53" t="s">
        <v>3769</v>
      </c>
      <c r="BA426" s="53" t="s">
        <v>90</v>
      </c>
      <c r="BB426" s="53" t="s">
        <v>3873</v>
      </c>
      <c r="BC426" s="53" t="s">
        <v>62</v>
      </c>
      <c r="BD426" s="53" t="s">
        <v>3767</v>
      </c>
      <c r="BE426" s="53" t="s">
        <v>456</v>
      </c>
      <c r="BF426" s="53" t="s">
        <v>3872</v>
      </c>
      <c r="BG426" s="53" t="s">
        <v>64</v>
      </c>
      <c r="BH426" s="53" t="s">
        <v>3765</v>
      </c>
      <c r="BI426" s="53" t="s">
        <v>2375</v>
      </c>
      <c r="BJ426" s="53" t="s">
        <v>5345</v>
      </c>
      <c r="BK426" s="53">
        <v>50</v>
      </c>
      <c r="BL426" s="53">
        <v>15</v>
      </c>
      <c r="BM426" s="53">
        <v>40</v>
      </c>
      <c r="BN426" s="53">
        <v>11.2</v>
      </c>
      <c r="BO426" s="53" t="s">
        <v>170</v>
      </c>
      <c r="BP426" s="53" t="s">
        <v>3887</v>
      </c>
      <c r="BQ426" s="53" t="s">
        <v>230</v>
      </c>
      <c r="BR426" s="53" t="s">
        <v>3765</v>
      </c>
      <c r="BS426" s="52" t="s">
        <v>2383</v>
      </c>
      <c r="BT426" s="53">
        <v>4.2578999999999999E-2</v>
      </c>
      <c r="BU426" s="53">
        <v>4630055557578</v>
      </c>
      <c r="BV426" s="53" t="s">
        <v>393</v>
      </c>
      <c r="BW426" s="53" t="s">
        <v>174</v>
      </c>
      <c r="BX426" s="53" t="s">
        <v>175</v>
      </c>
      <c r="BY426" s="53" t="s">
        <v>176</v>
      </c>
      <c r="BZ426" s="53" t="s">
        <v>5228</v>
      </c>
      <c r="CA426" s="53" t="s">
        <v>460</v>
      </c>
      <c r="CG426" s="52" t="s">
        <v>5353</v>
      </c>
      <c r="CH426" s="52" t="s">
        <v>5352</v>
      </c>
      <c r="CI426" s="52" t="s">
        <v>5351</v>
      </c>
      <c r="CJ426" s="52" t="s">
        <v>2384</v>
      </c>
      <c r="CK426" s="52" t="s">
        <v>5350</v>
      </c>
      <c r="CL426" s="52" t="s">
        <v>5349</v>
      </c>
      <c r="CM426" s="53" t="s">
        <v>3869</v>
      </c>
    </row>
    <row r="427" spans="1:91" ht="30" x14ac:dyDescent="0.25">
      <c r="A427" s="53">
        <v>402</v>
      </c>
      <c r="B427" s="53">
        <v>20766</v>
      </c>
      <c r="C427" s="53">
        <v>500</v>
      </c>
      <c r="D427" s="53" t="s">
        <v>1821</v>
      </c>
      <c r="E427" s="53" t="s">
        <v>5348</v>
      </c>
      <c r="F427" s="53" t="s">
        <v>3784</v>
      </c>
      <c r="G427" s="53" t="s">
        <v>2385</v>
      </c>
      <c r="H427" s="53" t="s">
        <v>5347</v>
      </c>
      <c r="I427" s="53">
        <v>50</v>
      </c>
      <c r="J427" s="53">
        <v>50.5</v>
      </c>
      <c r="K427" s="53">
        <v>40</v>
      </c>
      <c r="L427" s="53">
        <v>47</v>
      </c>
      <c r="M427" s="53">
        <v>46</v>
      </c>
      <c r="N427" s="53">
        <v>38.5</v>
      </c>
      <c r="O427" s="53" t="s">
        <v>72</v>
      </c>
      <c r="P427" s="53" t="s">
        <v>73</v>
      </c>
      <c r="Q427" s="53" t="s">
        <v>72</v>
      </c>
      <c r="R427" s="53" t="s">
        <v>73</v>
      </c>
      <c r="S427" s="52" t="s">
        <v>5346</v>
      </c>
      <c r="T427" s="53" t="s">
        <v>2386</v>
      </c>
      <c r="U427" s="53" t="s">
        <v>55</v>
      </c>
      <c r="V427" s="53" t="s">
        <v>2386</v>
      </c>
      <c r="W427" s="53" t="s">
        <v>2386</v>
      </c>
      <c r="X427" s="53" t="s">
        <v>165</v>
      </c>
      <c r="Y427" s="53" t="s">
        <v>3802</v>
      </c>
      <c r="Z427" s="53">
        <v>4620017606819</v>
      </c>
      <c r="AA427" s="53" t="s">
        <v>56</v>
      </c>
      <c r="AB427" s="53">
        <v>13</v>
      </c>
      <c r="AC427" s="53">
        <v>0.116272</v>
      </c>
      <c r="AD427" s="53" t="s">
        <v>3776</v>
      </c>
      <c r="AE427" s="53" t="s">
        <v>3775</v>
      </c>
      <c r="AF427" s="53" t="s">
        <v>2325</v>
      </c>
      <c r="AG427" s="53" t="s">
        <v>3774</v>
      </c>
      <c r="AH427" s="53" t="s">
        <v>2326</v>
      </c>
      <c r="AI427" s="53" t="s">
        <v>3773</v>
      </c>
      <c r="AJ427" s="53" t="s">
        <v>2327</v>
      </c>
      <c r="AK427" s="53" t="s">
        <v>2327</v>
      </c>
      <c r="AL427" s="53" t="s">
        <v>456</v>
      </c>
      <c r="AM427" s="53" t="s">
        <v>3872</v>
      </c>
      <c r="AN427" s="52" t="s">
        <v>2387</v>
      </c>
      <c r="AO427" s="52" t="s">
        <v>2388</v>
      </c>
      <c r="AY427" s="53" t="s">
        <v>60</v>
      </c>
      <c r="AZ427" s="53" t="s">
        <v>3769</v>
      </c>
      <c r="BA427" s="53" t="s">
        <v>90</v>
      </c>
      <c r="BB427" s="53" t="s">
        <v>3873</v>
      </c>
      <c r="BC427" s="53" t="s">
        <v>62</v>
      </c>
      <c r="BD427" s="53" t="s">
        <v>3767</v>
      </c>
      <c r="BE427" s="53" t="s">
        <v>456</v>
      </c>
      <c r="BF427" s="53" t="s">
        <v>3872</v>
      </c>
      <c r="BG427" s="53" t="s">
        <v>64</v>
      </c>
      <c r="BH427" s="53" t="s">
        <v>3765</v>
      </c>
      <c r="BI427" s="53" t="s">
        <v>2375</v>
      </c>
      <c r="BJ427" s="53" t="s">
        <v>5345</v>
      </c>
      <c r="BK427" s="53">
        <v>50</v>
      </c>
      <c r="BL427" s="53">
        <v>15</v>
      </c>
      <c r="BM427" s="53">
        <v>40</v>
      </c>
      <c r="BN427" s="53">
        <v>11.2</v>
      </c>
      <c r="BO427" s="53" t="s">
        <v>170</v>
      </c>
      <c r="BP427" s="53" t="s">
        <v>3887</v>
      </c>
      <c r="BQ427" s="53" t="s">
        <v>230</v>
      </c>
      <c r="BR427" s="53" t="s">
        <v>3765</v>
      </c>
      <c r="BS427" s="52" t="s">
        <v>2389</v>
      </c>
      <c r="BT427" s="53">
        <v>4.2578999999999999E-2</v>
      </c>
      <c r="BU427" s="53">
        <v>4630055557578</v>
      </c>
      <c r="BV427" s="53" t="s">
        <v>393</v>
      </c>
      <c r="BW427" s="53" t="s">
        <v>174</v>
      </c>
      <c r="BX427" s="53" t="s">
        <v>175</v>
      </c>
      <c r="BY427" s="53" t="s">
        <v>176</v>
      </c>
      <c r="BZ427" s="53" t="s">
        <v>80</v>
      </c>
      <c r="CA427" s="53" t="s">
        <v>80</v>
      </c>
      <c r="CG427" s="52" t="s">
        <v>5344</v>
      </c>
      <c r="CH427" s="52" t="s">
        <v>5343</v>
      </c>
      <c r="CI427" s="52" t="s">
        <v>5342</v>
      </c>
      <c r="CJ427" s="52" t="s">
        <v>2390</v>
      </c>
      <c r="CK427" s="52" t="s">
        <v>5341</v>
      </c>
      <c r="CL427" s="52" t="s">
        <v>5340</v>
      </c>
      <c r="CM427" s="53" t="s">
        <v>3869</v>
      </c>
    </row>
    <row r="428" spans="1:91" ht="30" x14ac:dyDescent="0.25">
      <c r="A428" s="53">
        <v>402</v>
      </c>
      <c r="B428" s="53">
        <v>20461</v>
      </c>
      <c r="C428" s="53">
        <v>500</v>
      </c>
      <c r="D428" s="53" t="s">
        <v>1841</v>
      </c>
      <c r="E428" s="53" t="s">
        <v>5247</v>
      </c>
      <c r="F428" s="53" t="s">
        <v>3784</v>
      </c>
      <c r="G428" s="53" t="s">
        <v>2391</v>
      </c>
      <c r="H428" s="53" t="s">
        <v>5326</v>
      </c>
      <c r="I428" s="53">
        <v>60.5</v>
      </c>
      <c r="J428" s="53">
        <v>52</v>
      </c>
      <c r="K428" s="53">
        <v>40</v>
      </c>
      <c r="L428" s="53">
        <v>57.5</v>
      </c>
      <c r="M428" s="53">
        <v>46</v>
      </c>
      <c r="N428" s="53">
        <v>38.5</v>
      </c>
      <c r="O428" s="53" t="s">
        <v>72</v>
      </c>
      <c r="P428" s="53" t="s">
        <v>73</v>
      </c>
      <c r="Q428" s="53" t="s">
        <v>72</v>
      </c>
      <c r="R428" s="53" t="s">
        <v>73</v>
      </c>
      <c r="S428" s="52" t="s">
        <v>5339</v>
      </c>
      <c r="T428" s="53" t="s">
        <v>2392</v>
      </c>
      <c r="U428" s="53" t="s">
        <v>55</v>
      </c>
      <c r="V428" s="53" t="s">
        <v>2392</v>
      </c>
      <c r="W428" s="53" t="s">
        <v>2392</v>
      </c>
      <c r="X428" s="53" t="s">
        <v>165</v>
      </c>
      <c r="Y428" s="53" t="s">
        <v>3802</v>
      </c>
      <c r="Z428" s="53">
        <v>4620017606826</v>
      </c>
      <c r="AA428" s="53" t="s">
        <v>56</v>
      </c>
      <c r="AB428" s="53">
        <v>14.25</v>
      </c>
      <c r="AC428" s="53">
        <v>0.135966</v>
      </c>
      <c r="AD428" s="53" t="s">
        <v>3776</v>
      </c>
      <c r="AE428" s="53" t="s">
        <v>3775</v>
      </c>
      <c r="AF428" s="53" t="s">
        <v>2325</v>
      </c>
      <c r="AG428" s="53" t="s">
        <v>3774</v>
      </c>
      <c r="AH428" s="53" t="s">
        <v>2326</v>
      </c>
      <c r="AI428" s="53" t="s">
        <v>3773</v>
      </c>
      <c r="AJ428" s="53" t="s">
        <v>2327</v>
      </c>
      <c r="AK428" s="53" t="s">
        <v>2327</v>
      </c>
      <c r="AL428" s="53" t="s">
        <v>456</v>
      </c>
      <c r="AM428" s="53" t="s">
        <v>3872</v>
      </c>
      <c r="AN428" s="52" t="s">
        <v>2393</v>
      </c>
      <c r="AO428" s="52" t="s">
        <v>2394</v>
      </c>
      <c r="AP428" s="52" t="s">
        <v>2395</v>
      </c>
      <c r="AY428" s="53" t="s">
        <v>60</v>
      </c>
      <c r="AZ428" s="53" t="s">
        <v>3769</v>
      </c>
      <c r="BA428" s="53" t="s">
        <v>112</v>
      </c>
      <c r="BB428" s="53" t="s">
        <v>3853</v>
      </c>
      <c r="BC428" s="53" t="s">
        <v>62</v>
      </c>
      <c r="BD428" s="53" t="s">
        <v>3767</v>
      </c>
      <c r="BE428" s="53" t="s">
        <v>456</v>
      </c>
      <c r="BF428" s="53" t="s">
        <v>3872</v>
      </c>
      <c r="BG428" s="53" t="s">
        <v>64</v>
      </c>
      <c r="BH428" s="53" t="s">
        <v>3765</v>
      </c>
      <c r="BI428" s="53" t="s">
        <v>2396</v>
      </c>
      <c r="BJ428" s="53" t="s">
        <v>5243</v>
      </c>
      <c r="BK428" s="53">
        <v>60.5</v>
      </c>
      <c r="BL428" s="53">
        <v>22</v>
      </c>
      <c r="BM428" s="53">
        <v>40.5</v>
      </c>
      <c r="BN428" s="53">
        <v>18.87</v>
      </c>
      <c r="BO428" s="53" t="s">
        <v>170</v>
      </c>
      <c r="BP428" s="53" t="s">
        <v>3887</v>
      </c>
      <c r="BQ428" s="53" t="s">
        <v>230</v>
      </c>
      <c r="BR428" s="53" t="s">
        <v>3765</v>
      </c>
      <c r="BS428" s="52" t="s">
        <v>2397</v>
      </c>
      <c r="BT428" s="53">
        <v>6.3750000000000001E-2</v>
      </c>
      <c r="BU428" s="53" t="s">
        <v>2398</v>
      </c>
      <c r="BV428" s="53" t="s">
        <v>393</v>
      </c>
      <c r="BW428" s="53" t="s">
        <v>174</v>
      </c>
      <c r="BX428" s="53" t="s">
        <v>175</v>
      </c>
      <c r="BY428" s="53" t="s">
        <v>176</v>
      </c>
      <c r="BZ428" s="53" t="s">
        <v>4893</v>
      </c>
      <c r="CA428" s="53" t="s">
        <v>2333</v>
      </c>
      <c r="CG428" s="52" t="s">
        <v>5338</v>
      </c>
      <c r="CH428" s="52" t="s">
        <v>5337</v>
      </c>
      <c r="CI428" s="52" t="s">
        <v>5336</v>
      </c>
      <c r="CJ428" s="52" t="s">
        <v>2399</v>
      </c>
      <c r="CK428" s="52" t="s">
        <v>5335</v>
      </c>
      <c r="CL428" s="52" t="s">
        <v>5334</v>
      </c>
      <c r="CM428" s="53" t="s">
        <v>3869</v>
      </c>
    </row>
    <row r="429" spans="1:91" ht="30" x14ac:dyDescent="0.25">
      <c r="A429" s="53">
        <v>402</v>
      </c>
      <c r="B429" s="53">
        <v>16572</v>
      </c>
      <c r="C429" s="53">
        <v>500</v>
      </c>
      <c r="D429" s="53" t="s">
        <v>1841</v>
      </c>
      <c r="E429" s="53" t="s">
        <v>5247</v>
      </c>
      <c r="F429" s="53" t="s">
        <v>3784</v>
      </c>
      <c r="G429" s="53" t="s">
        <v>2400</v>
      </c>
      <c r="H429" s="53" t="s">
        <v>5333</v>
      </c>
      <c r="I429" s="53">
        <v>60.5</v>
      </c>
      <c r="J429" s="53">
        <v>52</v>
      </c>
      <c r="K429" s="53">
        <v>40</v>
      </c>
      <c r="L429" s="53">
        <v>57.5</v>
      </c>
      <c r="M429" s="53">
        <v>46</v>
      </c>
      <c r="N429" s="53">
        <v>38.5</v>
      </c>
      <c r="O429" s="53" t="s">
        <v>72</v>
      </c>
      <c r="P429" s="53" t="s">
        <v>73</v>
      </c>
      <c r="Q429" s="53" t="s">
        <v>72</v>
      </c>
      <c r="R429" s="53" t="s">
        <v>73</v>
      </c>
      <c r="S429" s="52" t="s">
        <v>5332</v>
      </c>
      <c r="T429" s="53" t="s">
        <v>2401</v>
      </c>
      <c r="U429" s="53" t="s">
        <v>55</v>
      </c>
      <c r="V429" s="53" t="s">
        <v>2401</v>
      </c>
      <c r="W429" s="53" t="s">
        <v>2401</v>
      </c>
      <c r="X429" s="53" t="s">
        <v>165</v>
      </c>
      <c r="Y429" s="53" t="s">
        <v>3802</v>
      </c>
      <c r="Z429" s="53">
        <v>4620017606833</v>
      </c>
      <c r="AA429" s="53" t="s">
        <v>56</v>
      </c>
      <c r="AB429" s="53">
        <v>14.4</v>
      </c>
      <c r="AC429" s="53">
        <v>0.135966</v>
      </c>
      <c r="AD429" s="53" t="s">
        <v>3776</v>
      </c>
      <c r="AE429" s="53" t="s">
        <v>3775</v>
      </c>
      <c r="AF429" s="53" t="s">
        <v>2325</v>
      </c>
      <c r="AG429" s="53" t="s">
        <v>3774</v>
      </c>
      <c r="AH429" s="53" t="s">
        <v>2326</v>
      </c>
      <c r="AI429" s="53" t="s">
        <v>3773</v>
      </c>
      <c r="AJ429" s="53" t="s">
        <v>2327</v>
      </c>
      <c r="AK429" s="53" t="s">
        <v>2327</v>
      </c>
      <c r="AL429" s="53" t="s">
        <v>456</v>
      </c>
      <c r="AM429" s="53" t="s">
        <v>3872</v>
      </c>
      <c r="AN429" s="52" t="s">
        <v>2402</v>
      </c>
      <c r="AO429" s="52" t="s">
        <v>2403</v>
      </c>
      <c r="AP429" s="52" t="s">
        <v>2404</v>
      </c>
      <c r="AW429" s="53" t="s">
        <v>5051</v>
      </c>
      <c r="AX429" s="53" t="s">
        <v>3770</v>
      </c>
      <c r="AY429" s="53" t="s">
        <v>60</v>
      </c>
      <c r="AZ429" s="53" t="s">
        <v>3769</v>
      </c>
      <c r="BA429" s="53" t="s">
        <v>112</v>
      </c>
      <c r="BB429" s="53" t="s">
        <v>3853</v>
      </c>
      <c r="BC429" s="53" t="s">
        <v>62</v>
      </c>
      <c r="BD429" s="53" t="s">
        <v>3767</v>
      </c>
      <c r="BE429" s="53" t="s">
        <v>456</v>
      </c>
      <c r="BF429" s="53" t="s">
        <v>3872</v>
      </c>
      <c r="BG429" s="53" t="s">
        <v>64</v>
      </c>
      <c r="BH429" s="53" t="s">
        <v>3765</v>
      </c>
      <c r="BI429" s="53" t="s">
        <v>2396</v>
      </c>
      <c r="BJ429" s="53" t="s">
        <v>5243</v>
      </c>
      <c r="BK429" s="53">
        <v>60.5</v>
      </c>
      <c r="BL429" s="53">
        <v>22</v>
      </c>
      <c r="BM429" s="53">
        <v>40.5</v>
      </c>
      <c r="BN429" s="53">
        <v>18.87</v>
      </c>
      <c r="BO429" s="53" t="s">
        <v>170</v>
      </c>
      <c r="BP429" s="53" t="s">
        <v>3887</v>
      </c>
      <c r="BQ429" s="53" t="s">
        <v>230</v>
      </c>
      <c r="BR429" s="53" t="s">
        <v>3765</v>
      </c>
      <c r="BS429" s="52" t="s">
        <v>2405</v>
      </c>
      <c r="BT429" s="53">
        <v>6.3750000000000001E-2</v>
      </c>
      <c r="BU429" s="53" t="s">
        <v>2398</v>
      </c>
      <c r="BV429" s="53" t="s">
        <v>393</v>
      </c>
      <c r="BW429" s="53" t="s">
        <v>174</v>
      </c>
      <c r="BX429" s="53" t="s">
        <v>175</v>
      </c>
      <c r="BY429" s="53" t="s">
        <v>176</v>
      </c>
      <c r="BZ429" s="53" t="s">
        <v>5228</v>
      </c>
      <c r="CA429" s="53" t="s">
        <v>460</v>
      </c>
      <c r="CG429" s="52" t="s">
        <v>5331</v>
      </c>
      <c r="CH429" s="52" t="s">
        <v>5330</v>
      </c>
      <c r="CI429" s="52" t="s">
        <v>5329</v>
      </c>
      <c r="CJ429" s="52" t="s">
        <v>2406</v>
      </c>
      <c r="CK429" s="52" t="s">
        <v>5328</v>
      </c>
      <c r="CL429" s="52" t="s">
        <v>5327</v>
      </c>
      <c r="CM429" s="53" t="s">
        <v>3869</v>
      </c>
    </row>
    <row r="430" spans="1:91" ht="30" x14ac:dyDescent="0.25">
      <c r="A430" s="53">
        <v>402</v>
      </c>
      <c r="B430" s="53">
        <v>22664</v>
      </c>
      <c r="C430" s="53">
        <v>500</v>
      </c>
      <c r="D430" s="53" t="s">
        <v>1841</v>
      </c>
      <c r="E430" s="53" t="s">
        <v>5247</v>
      </c>
      <c r="F430" s="53" t="s">
        <v>3784</v>
      </c>
      <c r="G430" s="53" t="s">
        <v>2407</v>
      </c>
      <c r="H430" s="53" t="s">
        <v>5326</v>
      </c>
      <c r="I430" s="53">
        <v>60.5</v>
      </c>
      <c r="J430" s="53">
        <v>52</v>
      </c>
      <c r="K430" s="53">
        <v>40</v>
      </c>
      <c r="L430" s="53">
        <v>57.5</v>
      </c>
      <c r="M430" s="53">
        <v>46</v>
      </c>
      <c r="N430" s="53">
        <v>38.5</v>
      </c>
      <c r="O430" s="53" t="s">
        <v>72</v>
      </c>
      <c r="P430" s="53" t="s">
        <v>73</v>
      </c>
      <c r="Q430" s="53" t="s">
        <v>72</v>
      </c>
      <c r="R430" s="53" t="s">
        <v>73</v>
      </c>
      <c r="S430" s="52" t="s">
        <v>5325</v>
      </c>
      <c r="T430" s="53" t="s">
        <v>2408</v>
      </c>
      <c r="U430" s="53" t="s">
        <v>55</v>
      </c>
      <c r="V430" s="53" t="s">
        <v>2408</v>
      </c>
      <c r="W430" s="53" t="s">
        <v>2408</v>
      </c>
      <c r="X430" s="53" t="s">
        <v>165</v>
      </c>
      <c r="Y430" s="53" t="s">
        <v>3802</v>
      </c>
      <c r="Z430" s="53">
        <v>4620017606840</v>
      </c>
      <c r="AA430" s="53" t="s">
        <v>56</v>
      </c>
      <c r="AB430" s="53">
        <v>14.5</v>
      </c>
      <c r="AC430" s="53">
        <v>0.135966</v>
      </c>
      <c r="AD430" s="53" t="s">
        <v>3776</v>
      </c>
      <c r="AE430" s="53" t="s">
        <v>3775</v>
      </c>
      <c r="AF430" s="53" t="s">
        <v>2325</v>
      </c>
      <c r="AG430" s="53" t="s">
        <v>3774</v>
      </c>
      <c r="AH430" s="53" t="s">
        <v>2326</v>
      </c>
      <c r="AI430" s="53" t="s">
        <v>3773</v>
      </c>
      <c r="AJ430" s="53" t="s">
        <v>2327</v>
      </c>
      <c r="AK430" s="53" t="s">
        <v>2327</v>
      </c>
      <c r="AL430" s="53" t="s">
        <v>456</v>
      </c>
      <c r="AM430" s="53" t="s">
        <v>3872</v>
      </c>
      <c r="AN430" s="52" t="s">
        <v>2409</v>
      </c>
      <c r="AO430" s="52" t="s">
        <v>2410</v>
      </c>
      <c r="AY430" s="53" t="s">
        <v>60</v>
      </c>
      <c r="AZ430" s="53" t="s">
        <v>3769</v>
      </c>
      <c r="BA430" s="53" t="s">
        <v>112</v>
      </c>
      <c r="BB430" s="53" t="s">
        <v>3853</v>
      </c>
      <c r="BC430" s="53" t="s">
        <v>62</v>
      </c>
      <c r="BD430" s="53" t="s">
        <v>3767</v>
      </c>
      <c r="BE430" s="53" t="s">
        <v>456</v>
      </c>
      <c r="BF430" s="53" t="s">
        <v>3872</v>
      </c>
      <c r="BG430" s="53" t="s">
        <v>64</v>
      </c>
      <c r="BH430" s="53" t="s">
        <v>3765</v>
      </c>
      <c r="BI430" s="53" t="s">
        <v>2396</v>
      </c>
      <c r="BJ430" s="53" t="s">
        <v>5243</v>
      </c>
      <c r="BK430" s="53">
        <v>60.5</v>
      </c>
      <c r="BL430" s="53">
        <v>22</v>
      </c>
      <c r="BM430" s="53">
        <v>40.5</v>
      </c>
      <c r="BN430" s="53">
        <v>18.87</v>
      </c>
      <c r="BO430" s="53" t="s">
        <v>170</v>
      </c>
      <c r="BP430" s="53" t="s">
        <v>3887</v>
      </c>
      <c r="BQ430" s="53" t="s">
        <v>230</v>
      </c>
      <c r="BR430" s="53" t="s">
        <v>3765</v>
      </c>
      <c r="BS430" s="52" t="s">
        <v>2411</v>
      </c>
      <c r="BT430" s="53">
        <v>6.3750000000000001E-2</v>
      </c>
      <c r="BU430" s="53" t="s">
        <v>2398</v>
      </c>
      <c r="BV430" s="53" t="s">
        <v>393</v>
      </c>
      <c r="BW430" s="53" t="s">
        <v>174</v>
      </c>
      <c r="BX430" s="53" t="s">
        <v>175</v>
      </c>
      <c r="BY430" s="53" t="s">
        <v>176</v>
      </c>
      <c r="BZ430" s="53" t="s">
        <v>80</v>
      </c>
      <c r="CA430" s="53" t="s">
        <v>80</v>
      </c>
      <c r="CG430" s="52" t="s">
        <v>5324</v>
      </c>
      <c r="CH430" s="52" t="s">
        <v>5323</v>
      </c>
      <c r="CI430" s="52" t="s">
        <v>5322</v>
      </c>
      <c r="CJ430" s="52" t="s">
        <v>2412</v>
      </c>
      <c r="CK430" s="52" t="s">
        <v>5321</v>
      </c>
      <c r="CL430" s="52" t="s">
        <v>5320</v>
      </c>
      <c r="CM430" s="53" t="s">
        <v>3869</v>
      </c>
    </row>
    <row r="431" spans="1:91" ht="30" x14ac:dyDescent="0.25">
      <c r="A431" s="53">
        <v>402</v>
      </c>
      <c r="B431" s="53">
        <v>25605</v>
      </c>
      <c r="C431" s="53">
        <v>500</v>
      </c>
      <c r="D431" s="53" t="s">
        <v>1857</v>
      </c>
      <c r="E431" s="53" t="s">
        <v>5239</v>
      </c>
      <c r="F431" s="53" t="s">
        <v>3784</v>
      </c>
      <c r="G431" s="53" t="s">
        <v>2413</v>
      </c>
      <c r="H431" s="53" t="s">
        <v>5319</v>
      </c>
      <c r="I431" s="53">
        <v>80</v>
      </c>
      <c r="J431" s="53">
        <v>52</v>
      </c>
      <c r="K431" s="53">
        <v>45</v>
      </c>
      <c r="L431" s="53">
        <v>76.5</v>
      </c>
      <c r="M431" s="53">
        <v>46</v>
      </c>
      <c r="N431" s="53">
        <v>44</v>
      </c>
      <c r="O431" s="53" t="s">
        <v>72</v>
      </c>
      <c r="P431" s="53" t="s">
        <v>73</v>
      </c>
      <c r="Q431" s="53" t="s">
        <v>72</v>
      </c>
      <c r="R431" s="53" t="s">
        <v>73</v>
      </c>
      <c r="S431" s="52" t="s">
        <v>5318</v>
      </c>
      <c r="T431" s="53" t="s">
        <v>2414</v>
      </c>
      <c r="U431" s="53" t="s">
        <v>55</v>
      </c>
      <c r="V431" s="53" t="s">
        <v>2414</v>
      </c>
      <c r="W431" s="53" t="s">
        <v>2414</v>
      </c>
      <c r="X431" s="53" t="s">
        <v>165</v>
      </c>
      <c r="Y431" s="53" t="s">
        <v>3802</v>
      </c>
      <c r="Z431" s="53">
        <v>4620017606857</v>
      </c>
      <c r="AA431" s="53" t="s">
        <v>56</v>
      </c>
      <c r="AB431" s="53">
        <v>18.8</v>
      </c>
      <c r="AC431" s="53">
        <v>0.20159025</v>
      </c>
      <c r="AD431" s="53" t="s">
        <v>3776</v>
      </c>
      <c r="AE431" s="53" t="s">
        <v>3775</v>
      </c>
      <c r="AF431" s="53" t="s">
        <v>2325</v>
      </c>
      <c r="AG431" s="53" t="s">
        <v>3774</v>
      </c>
      <c r="AH431" s="53" t="s">
        <v>2326</v>
      </c>
      <c r="AI431" s="53" t="s">
        <v>3773</v>
      </c>
      <c r="AJ431" s="53" t="s">
        <v>2327</v>
      </c>
      <c r="AK431" s="53" t="s">
        <v>2327</v>
      </c>
      <c r="AL431" s="53" t="s">
        <v>456</v>
      </c>
      <c r="AM431" s="53" t="s">
        <v>3872</v>
      </c>
      <c r="AN431" s="52" t="s">
        <v>2415</v>
      </c>
      <c r="AO431" s="52" t="s">
        <v>2416</v>
      </c>
      <c r="AP431" s="52" t="s">
        <v>2417</v>
      </c>
      <c r="AY431" s="53" t="s">
        <v>60</v>
      </c>
      <c r="AZ431" s="53" t="s">
        <v>3769</v>
      </c>
      <c r="BA431" s="53" t="s">
        <v>69</v>
      </c>
      <c r="BB431" s="53" t="s">
        <v>3889</v>
      </c>
      <c r="BC431" s="53" t="s">
        <v>62</v>
      </c>
      <c r="BD431" s="53" t="s">
        <v>3767</v>
      </c>
      <c r="BE431" s="53" t="s">
        <v>456</v>
      </c>
      <c r="BF431" s="53" t="s">
        <v>3872</v>
      </c>
      <c r="BG431" s="53" t="s">
        <v>64</v>
      </c>
      <c r="BH431" s="53" t="s">
        <v>3765</v>
      </c>
      <c r="BI431" s="53" t="s">
        <v>2418</v>
      </c>
      <c r="BJ431" s="53" t="s">
        <v>5235</v>
      </c>
      <c r="BK431" s="53">
        <v>80</v>
      </c>
      <c r="BL431" s="53">
        <v>22</v>
      </c>
      <c r="BM431" s="53">
        <v>45</v>
      </c>
      <c r="BN431" s="53">
        <v>25.75</v>
      </c>
      <c r="BO431" s="53" t="s">
        <v>170</v>
      </c>
      <c r="BP431" s="53" t="s">
        <v>3887</v>
      </c>
      <c r="BQ431" s="53" t="s">
        <v>230</v>
      </c>
      <c r="BR431" s="53" t="s">
        <v>3765</v>
      </c>
      <c r="BS431" s="52" t="s">
        <v>2419</v>
      </c>
      <c r="BT431" s="53">
        <v>9.5616000000000007E-2</v>
      </c>
      <c r="BU431" s="53" t="s">
        <v>2420</v>
      </c>
      <c r="BV431" s="53" t="s">
        <v>393</v>
      </c>
      <c r="BW431" s="53" t="s">
        <v>174</v>
      </c>
      <c r="BX431" s="53" t="s">
        <v>175</v>
      </c>
      <c r="BY431" s="53" t="s">
        <v>176</v>
      </c>
      <c r="BZ431" s="53" t="s">
        <v>4893</v>
      </c>
      <c r="CA431" s="53" t="s">
        <v>2333</v>
      </c>
      <c r="CG431" s="52" t="s">
        <v>5317</v>
      </c>
      <c r="CH431" s="52" t="s">
        <v>5316</v>
      </c>
      <c r="CI431" s="52" t="s">
        <v>5315</v>
      </c>
      <c r="CJ431" s="52" t="s">
        <v>2421</v>
      </c>
      <c r="CK431" s="52" t="s">
        <v>5314</v>
      </c>
      <c r="CL431" s="52" t="s">
        <v>5313</v>
      </c>
      <c r="CM431" s="53" t="s">
        <v>3869</v>
      </c>
    </row>
    <row r="432" spans="1:91" ht="30" x14ac:dyDescent="0.25">
      <c r="A432" s="53">
        <v>402</v>
      </c>
      <c r="B432" s="53">
        <v>21033</v>
      </c>
      <c r="C432" s="53">
        <v>500</v>
      </c>
      <c r="D432" s="53" t="s">
        <v>1857</v>
      </c>
      <c r="E432" s="53" t="s">
        <v>5239</v>
      </c>
      <c r="F432" s="53" t="s">
        <v>3784</v>
      </c>
      <c r="G432" s="53" t="s">
        <v>2422</v>
      </c>
      <c r="H432" s="53" t="s">
        <v>5312</v>
      </c>
      <c r="I432" s="53">
        <v>80</v>
      </c>
      <c r="J432" s="53">
        <v>52</v>
      </c>
      <c r="K432" s="53">
        <v>45</v>
      </c>
      <c r="L432" s="53">
        <v>76.5</v>
      </c>
      <c r="M432" s="53">
        <v>46</v>
      </c>
      <c r="N432" s="53">
        <v>44</v>
      </c>
      <c r="O432" s="53" t="s">
        <v>72</v>
      </c>
      <c r="P432" s="53" t="s">
        <v>73</v>
      </c>
      <c r="Q432" s="53" t="s">
        <v>72</v>
      </c>
      <c r="R432" s="53" t="s">
        <v>73</v>
      </c>
      <c r="S432" s="52" t="s">
        <v>5311</v>
      </c>
      <c r="T432" s="53" t="s">
        <v>2423</v>
      </c>
      <c r="U432" s="53" t="s">
        <v>55</v>
      </c>
      <c r="V432" s="53" t="s">
        <v>2423</v>
      </c>
      <c r="W432" s="53" t="s">
        <v>2423</v>
      </c>
      <c r="X432" s="53" t="s">
        <v>165</v>
      </c>
      <c r="Y432" s="53" t="s">
        <v>3802</v>
      </c>
      <c r="Z432" s="53">
        <v>4620017606864</v>
      </c>
      <c r="AA432" s="53" t="s">
        <v>56</v>
      </c>
      <c r="AB432" s="53">
        <v>18.55</v>
      </c>
      <c r="AC432" s="53">
        <v>0.20159025</v>
      </c>
      <c r="AD432" s="53" t="s">
        <v>3776</v>
      </c>
      <c r="AE432" s="53" t="s">
        <v>3775</v>
      </c>
      <c r="AF432" s="53" t="s">
        <v>2325</v>
      </c>
      <c r="AG432" s="53" t="s">
        <v>3774</v>
      </c>
      <c r="AH432" s="53" t="s">
        <v>2326</v>
      </c>
      <c r="AI432" s="53" t="s">
        <v>3773</v>
      </c>
      <c r="AJ432" s="53" t="s">
        <v>2327</v>
      </c>
      <c r="AK432" s="53" t="s">
        <v>2327</v>
      </c>
      <c r="AL432" s="53" t="s">
        <v>456</v>
      </c>
      <c r="AM432" s="53" t="s">
        <v>3872</v>
      </c>
      <c r="AN432" s="52" t="s">
        <v>2424</v>
      </c>
      <c r="AO432" s="52" t="s">
        <v>2425</v>
      </c>
      <c r="AY432" s="53" t="s">
        <v>60</v>
      </c>
      <c r="AZ432" s="53" t="s">
        <v>3769</v>
      </c>
      <c r="BA432" s="53" t="s">
        <v>69</v>
      </c>
      <c r="BB432" s="53" t="s">
        <v>3889</v>
      </c>
      <c r="BC432" s="53" t="s">
        <v>62</v>
      </c>
      <c r="BD432" s="53" t="s">
        <v>3767</v>
      </c>
      <c r="BE432" s="53" t="s">
        <v>456</v>
      </c>
      <c r="BF432" s="53" t="s">
        <v>3872</v>
      </c>
      <c r="BG432" s="53" t="s">
        <v>64</v>
      </c>
      <c r="BH432" s="53" t="s">
        <v>3765</v>
      </c>
      <c r="BI432" s="53" t="s">
        <v>2418</v>
      </c>
      <c r="BJ432" s="53" t="s">
        <v>5235</v>
      </c>
      <c r="BK432" s="53">
        <v>80</v>
      </c>
      <c r="BL432" s="53">
        <v>22</v>
      </c>
      <c r="BM432" s="53">
        <v>45</v>
      </c>
      <c r="BN432" s="53">
        <v>25.75</v>
      </c>
      <c r="BO432" s="53" t="s">
        <v>170</v>
      </c>
      <c r="BP432" s="53" t="s">
        <v>3887</v>
      </c>
      <c r="BQ432" s="53" t="s">
        <v>230</v>
      </c>
      <c r="BR432" s="53" t="s">
        <v>3765</v>
      </c>
      <c r="BS432" s="52" t="s">
        <v>2426</v>
      </c>
      <c r="BT432" s="53">
        <v>9.5616000000000007E-2</v>
      </c>
      <c r="BU432" s="53" t="s">
        <v>2420</v>
      </c>
      <c r="BV432" s="53" t="s">
        <v>393</v>
      </c>
      <c r="BW432" s="53" t="s">
        <v>174</v>
      </c>
      <c r="BX432" s="53" t="s">
        <v>175</v>
      </c>
      <c r="BY432" s="53" t="s">
        <v>176</v>
      </c>
      <c r="BZ432" s="53" t="s">
        <v>5228</v>
      </c>
      <c r="CA432" s="53" t="s">
        <v>460</v>
      </c>
      <c r="CG432" s="52" t="s">
        <v>5310</v>
      </c>
      <c r="CH432" s="52" t="s">
        <v>5309</v>
      </c>
      <c r="CI432" s="52" t="s">
        <v>5308</v>
      </c>
      <c r="CJ432" s="52" t="s">
        <v>2427</v>
      </c>
      <c r="CK432" s="52" t="s">
        <v>5307</v>
      </c>
      <c r="CL432" s="52" t="s">
        <v>5306</v>
      </c>
      <c r="CM432" s="53" t="s">
        <v>3869</v>
      </c>
    </row>
    <row r="433" spans="1:91" ht="30" x14ac:dyDescent="0.25">
      <c r="A433" s="53">
        <v>402</v>
      </c>
      <c r="B433" s="53">
        <v>28246</v>
      </c>
      <c r="C433" s="53">
        <v>500</v>
      </c>
      <c r="D433" s="53" t="s">
        <v>1857</v>
      </c>
      <c r="E433" s="53" t="s">
        <v>5239</v>
      </c>
      <c r="F433" s="53" t="s">
        <v>3784</v>
      </c>
      <c r="G433" s="53" t="s">
        <v>2428</v>
      </c>
      <c r="H433" s="53" t="s">
        <v>5305</v>
      </c>
      <c r="I433" s="53">
        <v>80</v>
      </c>
      <c r="J433" s="53">
        <v>52</v>
      </c>
      <c r="K433" s="53">
        <v>45</v>
      </c>
      <c r="L433" s="53">
        <v>76.5</v>
      </c>
      <c r="M433" s="53">
        <v>46</v>
      </c>
      <c r="N433" s="53">
        <v>44</v>
      </c>
      <c r="O433" s="53" t="s">
        <v>72</v>
      </c>
      <c r="P433" s="53" t="s">
        <v>73</v>
      </c>
      <c r="Q433" s="53" t="s">
        <v>72</v>
      </c>
      <c r="R433" s="53" t="s">
        <v>73</v>
      </c>
      <c r="S433" s="52" t="s">
        <v>5304</v>
      </c>
      <c r="T433" s="53" t="s">
        <v>2429</v>
      </c>
      <c r="U433" s="53" t="s">
        <v>55</v>
      </c>
      <c r="V433" s="53" t="s">
        <v>2429</v>
      </c>
      <c r="W433" s="53" t="s">
        <v>2429</v>
      </c>
      <c r="X433" s="53" t="s">
        <v>165</v>
      </c>
      <c r="Y433" s="53" t="s">
        <v>3802</v>
      </c>
      <c r="Z433" s="53">
        <v>4620017606871</v>
      </c>
      <c r="AA433" s="53" t="s">
        <v>56</v>
      </c>
      <c r="AB433" s="53">
        <v>18.55</v>
      </c>
      <c r="AC433" s="53">
        <v>0.17249475</v>
      </c>
      <c r="AD433" s="53" t="s">
        <v>3776</v>
      </c>
      <c r="AE433" s="53" t="s">
        <v>3775</v>
      </c>
      <c r="AF433" s="53" t="s">
        <v>2325</v>
      </c>
      <c r="AG433" s="53" t="s">
        <v>3774</v>
      </c>
      <c r="AH433" s="53" t="s">
        <v>2326</v>
      </c>
      <c r="AI433" s="53" t="s">
        <v>3773</v>
      </c>
      <c r="AJ433" s="53" t="s">
        <v>2327</v>
      </c>
      <c r="AK433" s="53" t="s">
        <v>2327</v>
      </c>
      <c r="AL433" s="53" t="s">
        <v>456</v>
      </c>
      <c r="AM433" s="53" t="s">
        <v>3872</v>
      </c>
      <c r="AN433" s="52" t="s">
        <v>2430</v>
      </c>
      <c r="AO433" s="52" t="s">
        <v>2431</v>
      </c>
      <c r="AY433" s="53" t="s">
        <v>60</v>
      </c>
      <c r="AZ433" s="53" t="s">
        <v>3769</v>
      </c>
      <c r="BA433" s="53" t="s">
        <v>69</v>
      </c>
      <c r="BB433" s="53" t="s">
        <v>3889</v>
      </c>
      <c r="BC433" s="53" t="s">
        <v>62</v>
      </c>
      <c r="BD433" s="53" t="s">
        <v>3767</v>
      </c>
      <c r="BE433" s="53" t="s">
        <v>456</v>
      </c>
      <c r="BF433" s="53" t="s">
        <v>3872</v>
      </c>
      <c r="BG433" s="53" t="s">
        <v>64</v>
      </c>
      <c r="BH433" s="53" t="s">
        <v>3765</v>
      </c>
      <c r="BI433" s="53" t="s">
        <v>2418</v>
      </c>
      <c r="BJ433" s="53" t="s">
        <v>5235</v>
      </c>
      <c r="BK433" s="53">
        <v>80</v>
      </c>
      <c r="BL433" s="53">
        <v>22</v>
      </c>
      <c r="BM433" s="53">
        <v>45</v>
      </c>
      <c r="BN433" s="53">
        <v>25.75</v>
      </c>
      <c r="BO433" s="53" t="s">
        <v>170</v>
      </c>
      <c r="BP433" s="53" t="s">
        <v>3887</v>
      </c>
      <c r="BQ433" s="53" t="s">
        <v>230</v>
      </c>
      <c r="BR433" s="53" t="s">
        <v>3765</v>
      </c>
      <c r="BS433" s="52" t="s">
        <v>2432</v>
      </c>
      <c r="BT433" s="53">
        <v>9.5616000000000007E-2</v>
      </c>
      <c r="BU433" s="53" t="s">
        <v>2420</v>
      </c>
      <c r="BV433" s="53" t="s">
        <v>393</v>
      </c>
      <c r="BW433" s="53" t="s">
        <v>174</v>
      </c>
      <c r="BX433" s="53" t="s">
        <v>175</v>
      </c>
      <c r="BY433" s="53" t="s">
        <v>176</v>
      </c>
      <c r="BZ433" s="53" t="s">
        <v>80</v>
      </c>
      <c r="CA433" s="53" t="s">
        <v>80</v>
      </c>
      <c r="CG433" s="52" t="s">
        <v>5303</v>
      </c>
      <c r="CH433" s="52" t="s">
        <v>5302</v>
      </c>
      <c r="CI433" s="52" t="s">
        <v>5301</v>
      </c>
      <c r="CJ433" s="52" t="s">
        <v>2433</v>
      </c>
      <c r="CK433" s="52" t="s">
        <v>5300</v>
      </c>
      <c r="CL433" s="52" t="s">
        <v>5299</v>
      </c>
      <c r="CM433" s="53" t="s">
        <v>3869</v>
      </c>
    </row>
    <row r="434" spans="1:91" ht="30" x14ac:dyDescent="0.25">
      <c r="A434" s="53">
        <v>402</v>
      </c>
      <c r="B434" s="53">
        <v>17633</v>
      </c>
      <c r="C434" s="53">
        <v>300</v>
      </c>
      <c r="D434" s="53" t="s">
        <v>2147</v>
      </c>
      <c r="E434" s="53" t="s">
        <v>3884</v>
      </c>
      <c r="F434" s="53" t="s">
        <v>3784</v>
      </c>
      <c r="G434" s="53" t="s">
        <v>2434</v>
      </c>
      <c r="H434" s="53" t="s">
        <v>5231</v>
      </c>
      <c r="I434" s="53">
        <v>35</v>
      </c>
      <c r="J434" s="53">
        <v>140</v>
      </c>
      <c r="K434" s="53">
        <v>30</v>
      </c>
      <c r="L434" s="53">
        <v>35</v>
      </c>
      <c r="M434" s="53">
        <v>140</v>
      </c>
      <c r="N434" s="53">
        <v>30</v>
      </c>
      <c r="O434" s="53" t="s">
        <v>72</v>
      </c>
      <c r="P434" s="53" t="s">
        <v>73</v>
      </c>
      <c r="Q434" s="53" t="s">
        <v>72</v>
      </c>
      <c r="R434" s="53" t="s">
        <v>73</v>
      </c>
      <c r="S434" s="52" t="s">
        <v>5298</v>
      </c>
      <c r="T434" s="53" t="s">
        <v>2435</v>
      </c>
      <c r="U434" s="53" t="s">
        <v>55</v>
      </c>
      <c r="V434" s="53" t="s">
        <v>2435</v>
      </c>
      <c r="W434" s="53" t="s">
        <v>2435</v>
      </c>
      <c r="X434" s="53" t="s">
        <v>136</v>
      </c>
      <c r="Y434" s="53" t="s">
        <v>3778</v>
      </c>
      <c r="Z434" s="53">
        <v>4620017606888</v>
      </c>
      <c r="AA434" s="53" t="s">
        <v>56</v>
      </c>
      <c r="AB434" s="53">
        <v>24.9</v>
      </c>
      <c r="AC434" s="53">
        <v>0.2072</v>
      </c>
      <c r="AD434" s="53" t="s">
        <v>3776</v>
      </c>
      <c r="AE434" s="53" t="s">
        <v>3775</v>
      </c>
      <c r="AF434" s="53" t="s">
        <v>2325</v>
      </c>
      <c r="AG434" s="53" t="s">
        <v>3774</v>
      </c>
      <c r="AH434" s="53" t="s">
        <v>2326</v>
      </c>
      <c r="AI434" s="53" t="s">
        <v>3773</v>
      </c>
      <c r="AJ434" s="53" t="s">
        <v>2327</v>
      </c>
      <c r="AK434" s="53" t="s">
        <v>2327</v>
      </c>
      <c r="AL434" s="53" t="s">
        <v>456</v>
      </c>
      <c r="AM434" s="53" t="s">
        <v>3872</v>
      </c>
      <c r="AN434" s="52" t="s">
        <v>2436</v>
      </c>
      <c r="AO434" s="52" t="s">
        <v>2437</v>
      </c>
      <c r="AP434" s="52" t="s">
        <v>2438</v>
      </c>
      <c r="AY434" s="53" t="s">
        <v>60</v>
      </c>
      <c r="AZ434" s="53" t="s">
        <v>3769</v>
      </c>
      <c r="BA434" s="53" t="s">
        <v>704</v>
      </c>
      <c r="BB434" s="53" t="s">
        <v>3768</v>
      </c>
      <c r="BC434" s="53" t="s">
        <v>62</v>
      </c>
      <c r="BD434" s="53" t="s">
        <v>3767</v>
      </c>
      <c r="BE434" s="53" t="s">
        <v>456</v>
      </c>
      <c r="BF434" s="53" t="s">
        <v>3872</v>
      </c>
      <c r="BG434" s="53" t="s">
        <v>64</v>
      </c>
      <c r="BH434" s="53" t="s">
        <v>3765</v>
      </c>
      <c r="BZ434" s="53" t="s">
        <v>5228</v>
      </c>
      <c r="CA434" s="53" t="s">
        <v>460</v>
      </c>
      <c r="CG434" s="52" t="s">
        <v>5297</v>
      </c>
      <c r="CH434" s="52" t="s">
        <v>5296</v>
      </c>
      <c r="CI434" s="52" t="s">
        <v>5295</v>
      </c>
      <c r="CJ434" s="52" t="s">
        <v>2439</v>
      </c>
      <c r="CK434" s="52" t="s">
        <v>5294</v>
      </c>
      <c r="CL434" s="52" t="s">
        <v>5293</v>
      </c>
      <c r="CM434" s="53" t="s">
        <v>3869</v>
      </c>
    </row>
    <row r="435" spans="1:91" ht="30" x14ac:dyDescent="0.25">
      <c r="A435" s="53">
        <v>402</v>
      </c>
      <c r="B435" s="53">
        <v>29714</v>
      </c>
      <c r="C435" s="53">
        <v>300</v>
      </c>
      <c r="D435" s="53" t="s">
        <v>2147</v>
      </c>
      <c r="E435" s="53" t="s">
        <v>3884</v>
      </c>
      <c r="F435" s="53" t="s">
        <v>3784</v>
      </c>
      <c r="G435" s="53" t="s">
        <v>2440</v>
      </c>
      <c r="H435" s="53" t="s">
        <v>5292</v>
      </c>
      <c r="I435" s="53">
        <v>35</v>
      </c>
      <c r="J435" s="53">
        <v>140</v>
      </c>
      <c r="K435" s="53">
        <v>30</v>
      </c>
      <c r="L435" s="53">
        <v>35</v>
      </c>
      <c r="M435" s="53">
        <v>140</v>
      </c>
      <c r="N435" s="53">
        <v>30</v>
      </c>
      <c r="O435" s="53" t="s">
        <v>72</v>
      </c>
      <c r="P435" s="53" t="s">
        <v>73</v>
      </c>
      <c r="Q435" s="53" t="s">
        <v>72</v>
      </c>
      <c r="R435" s="53" t="s">
        <v>73</v>
      </c>
      <c r="S435" s="52" t="s">
        <v>5291</v>
      </c>
      <c r="T435" s="53" t="s">
        <v>2441</v>
      </c>
      <c r="U435" s="53" t="s">
        <v>55</v>
      </c>
      <c r="V435" s="53" t="s">
        <v>2441</v>
      </c>
      <c r="W435" s="53" t="s">
        <v>2441</v>
      </c>
      <c r="X435" s="53" t="s">
        <v>136</v>
      </c>
      <c r="Y435" s="53" t="s">
        <v>3778</v>
      </c>
      <c r="Z435" s="53">
        <v>4620017606895</v>
      </c>
      <c r="AA435" s="53" t="s">
        <v>56</v>
      </c>
      <c r="AB435" s="53">
        <v>25.2</v>
      </c>
      <c r="AC435" s="53">
        <v>0.2072</v>
      </c>
      <c r="AD435" s="53" t="s">
        <v>3776</v>
      </c>
      <c r="AE435" s="53" t="s">
        <v>3775</v>
      </c>
      <c r="AF435" s="53" t="s">
        <v>2325</v>
      </c>
      <c r="AG435" s="53" t="s">
        <v>3774</v>
      </c>
      <c r="AH435" s="53" t="s">
        <v>2326</v>
      </c>
      <c r="AI435" s="53" t="s">
        <v>3773</v>
      </c>
      <c r="AJ435" s="53" t="s">
        <v>2327</v>
      </c>
      <c r="AK435" s="53" t="s">
        <v>2327</v>
      </c>
      <c r="AL435" s="53" t="s">
        <v>456</v>
      </c>
      <c r="AM435" s="53" t="s">
        <v>3872</v>
      </c>
      <c r="AN435" s="52" t="s">
        <v>2442</v>
      </c>
      <c r="AO435" s="52" t="s">
        <v>2443</v>
      </c>
      <c r="AP435" s="52" t="s">
        <v>2444</v>
      </c>
      <c r="AY435" s="53" t="s">
        <v>60</v>
      </c>
      <c r="AZ435" s="53" t="s">
        <v>3769</v>
      </c>
      <c r="BA435" s="53" t="s">
        <v>704</v>
      </c>
      <c r="BB435" s="53" t="s">
        <v>3768</v>
      </c>
      <c r="BC435" s="53" t="s">
        <v>62</v>
      </c>
      <c r="BD435" s="53" t="s">
        <v>3767</v>
      </c>
      <c r="BE435" s="53" t="s">
        <v>456</v>
      </c>
      <c r="BF435" s="53" t="s">
        <v>3872</v>
      </c>
      <c r="BG435" s="53" t="s">
        <v>64</v>
      </c>
      <c r="BH435" s="53" t="s">
        <v>3765</v>
      </c>
      <c r="BZ435" s="53" t="s">
        <v>80</v>
      </c>
      <c r="CA435" s="53" t="s">
        <v>80</v>
      </c>
      <c r="CG435" s="52" t="s">
        <v>5290</v>
      </c>
      <c r="CH435" s="52" t="s">
        <v>5289</v>
      </c>
      <c r="CI435" s="52" t="s">
        <v>5288</v>
      </c>
      <c r="CJ435" s="52" t="s">
        <v>2445</v>
      </c>
      <c r="CK435" s="52" t="s">
        <v>5287</v>
      </c>
      <c r="CL435" s="52" t="s">
        <v>5286</v>
      </c>
      <c r="CM435" s="53" t="s">
        <v>3869</v>
      </c>
    </row>
    <row r="436" spans="1:91" ht="30" x14ac:dyDescent="0.25">
      <c r="A436" s="53">
        <v>403</v>
      </c>
      <c r="B436" s="53">
        <v>30623</v>
      </c>
      <c r="C436" s="53">
        <v>500</v>
      </c>
      <c r="D436" s="53" t="s">
        <v>1980</v>
      </c>
      <c r="E436" s="53" t="s">
        <v>4569</v>
      </c>
      <c r="F436" s="53" t="s">
        <v>3784</v>
      </c>
      <c r="G436" s="53" t="s">
        <v>2446</v>
      </c>
      <c r="H436" s="53" t="s">
        <v>5285</v>
      </c>
      <c r="I436" s="53">
        <v>100</v>
      </c>
      <c r="J436" s="53">
        <v>61</v>
      </c>
      <c r="K436" s="53">
        <v>48</v>
      </c>
      <c r="L436" s="53">
        <v>100</v>
      </c>
      <c r="M436" s="53">
        <v>50</v>
      </c>
      <c r="N436" s="53">
        <v>48</v>
      </c>
      <c r="O436" s="53" t="s">
        <v>72</v>
      </c>
      <c r="P436" s="53" t="s">
        <v>73</v>
      </c>
      <c r="Q436" s="53" t="s">
        <v>72</v>
      </c>
      <c r="R436" s="53" t="s">
        <v>73</v>
      </c>
      <c r="S436" s="52" t="s">
        <v>5284</v>
      </c>
      <c r="T436" s="53" t="s">
        <v>2447</v>
      </c>
      <c r="U436" s="53" t="s">
        <v>55</v>
      </c>
      <c r="V436" s="53" t="s">
        <v>2447</v>
      </c>
      <c r="W436" s="53" t="s">
        <v>2447</v>
      </c>
      <c r="X436" s="53" t="s">
        <v>165</v>
      </c>
      <c r="Y436" s="53" t="s">
        <v>3802</v>
      </c>
      <c r="Z436" s="53">
        <v>4620017606635</v>
      </c>
      <c r="AA436" s="53" t="s">
        <v>56</v>
      </c>
      <c r="AB436" s="53">
        <v>30</v>
      </c>
      <c r="AC436" s="53">
        <v>0.30607499999999999</v>
      </c>
      <c r="AD436" s="53" t="s">
        <v>3776</v>
      </c>
      <c r="AE436" s="53" t="s">
        <v>3775</v>
      </c>
      <c r="AF436" s="53" t="s">
        <v>2325</v>
      </c>
      <c r="AG436" s="53" t="s">
        <v>3774</v>
      </c>
      <c r="AH436" s="53" t="s">
        <v>2326</v>
      </c>
      <c r="AI436" s="53" t="s">
        <v>5260</v>
      </c>
      <c r="AJ436" s="53" t="s">
        <v>2448</v>
      </c>
      <c r="AK436" s="53" t="s">
        <v>2448</v>
      </c>
      <c r="AL436" s="53" t="s">
        <v>456</v>
      </c>
      <c r="AM436" s="53" t="s">
        <v>3872</v>
      </c>
      <c r="AN436" s="52" t="s">
        <v>2449</v>
      </c>
      <c r="AO436" s="52" t="s">
        <v>2450</v>
      </c>
      <c r="AP436" s="52" t="s">
        <v>2451</v>
      </c>
      <c r="AQ436" s="52" t="s">
        <v>2452</v>
      </c>
      <c r="AY436" s="53" t="s">
        <v>60</v>
      </c>
      <c r="AZ436" s="53" t="s">
        <v>3769</v>
      </c>
      <c r="BA436" s="53" t="s">
        <v>61</v>
      </c>
      <c r="BB436" s="53" t="s">
        <v>3800</v>
      </c>
      <c r="BC436" s="53" t="s">
        <v>62</v>
      </c>
      <c r="BD436" s="53" t="s">
        <v>3767</v>
      </c>
      <c r="BE436" s="53" t="s">
        <v>456</v>
      </c>
      <c r="BF436" s="53" t="s">
        <v>3872</v>
      </c>
      <c r="BG436" s="53" t="s">
        <v>64</v>
      </c>
      <c r="BH436" s="53" t="s">
        <v>3765</v>
      </c>
      <c r="BI436" s="53" t="s">
        <v>2453</v>
      </c>
      <c r="BJ436" s="53" t="s">
        <v>2453</v>
      </c>
      <c r="BK436" s="53">
        <v>43.3</v>
      </c>
      <c r="BL436" s="53">
        <v>11.9</v>
      </c>
      <c r="BM436" s="53">
        <v>43.3</v>
      </c>
      <c r="BN436" s="53">
        <v>8.83</v>
      </c>
      <c r="BO436" s="53" t="s">
        <v>170</v>
      </c>
      <c r="BP436" s="53" t="s">
        <v>3887</v>
      </c>
      <c r="BQ436" s="53" t="s">
        <v>2454</v>
      </c>
      <c r="BR436" s="53" t="s">
        <v>5269</v>
      </c>
      <c r="BS436" s="52" t="s">
        <v>2455</v>
      </c>
      <c r="BU436" s="53" t="s">
        <v>2456</v>
      </c>
      <c r="BV436" s="53" t="s">
        <v>393</v>
      </c>
      <c r="BW436" s="53" t="s">
        <v>174</v>
      </c>
      <c r="BX436" s="53" t="s">
        <v>175</v>
      </c>
      <c r="BY436" s="53" t="s">
        <v>588</v>
      </c>
      <c r="BZ436" s="53" t="s">
        <v>4893</v>
      </c>
      <c r="CA436" s="53" t="s">
        <v>2333</v>
      </c>
      <c r="CG436" s="52" t="s">
        <v>5283</v>
      </c>
      <c r="CH436" s="52" t="s">
        <v>5282</v>
      </c>
      <c r="CI436" s="52" t="s">
        <v>5281</v>
      </c>
      <c r="CJ436" s="52" t="s">
        <v>2457</v>
      </c>
      <c r="CK436" s="52" t="s">
        <v>5280</v>
      </c>
      <c r="CL436" s="52" t="s">
        <v>5279</v>
      </c>
      <c r="CM436" s="53" t="s">
        <v>3869</v>
      </c>
    </row>
    <row r="437" spans="1:91" ht="30" x14ac:dyDescent="0.25">
      <c r="A437" s="53">
        <v>403</v>
      </c>
      <c r="B437" s="53">
        <v>25110</v>
      </c>
      <c r="C437" s="53">
        <v>500</v>
      </c>
      <c r="D437" s="53" t="s">
        <v>1841</v>
      </c>
      <c r="E437" s="53" t="s">
        <v>5247</v>
      </c>
      <c r="F437" s="53" t="s">
        <v>3784</v>
      </c>
      <c r="G437" s="53" t="s">
        <v>2458</v>
      </c>
      <c r="H437" s="53" t="s">
        <v>5278</v>
      </c>
      <c r="I437" s="53">
        <v>60</v>
      </c>
      <c r="J437" s="53">
        <v>61</v>
      </c>
      <c r="K437" s="53">
        <v>48</v>
      </c>
      <c r="L437" s="53">
        <v>60</v>
      </c>
      <c r="M437" s="53">
        <v>50</v>
      </c>
      <c r="N437" s="53">
        <v>48</v>
      </c>
      <c r="O437" s="53" t="s">
        <v>72</v>
      </c>
      <c r="P437" s="53" t="s">
        <v>73</v>
      </c>
      <c r="Q437" s="53" t="s">
        <v>72</v>
      </c>
      <c r="R437" s="53" t="s">
        <v>73</v>
      </c>
      <c r="S437" s="52" t="s">
        <v>5277</v>
      </c>
      <c r="T437" s="53" t="s">
        <v>2459</v>
      </c>
      <c r="U437" s="53" t="s">
        <v>55</v>
      </c>
      <c r="V437" s="53" t="s">
        <v>2459</v>
      </c>
      <c r="W437" s="53" t="s">
        <v>2459</v>
      </c>
      <c r="X437" s="53" t="s">
        <v>165</v>
      </c>
      <c r="Y437" s="53" t="s">
        <v>3802</v>
      </c>
      <c r="Z437" s="53">
        <v>4620017606642</v>
      </c>
      <c r="AA437" s="53" t="s">
        <v>56</v>
      </c>
      <c r="AB437" s="53">
        <v>21.2</v>
      </c>
      <c r="AC437" s="53">
        <v>0.247775</v>
      </c>
      <c r="AD437" s="53" t="s">
        <v>3776</v>
      </c>
      <c r="AE437" s="53" t="s">
        <v>3775</v>
      </c>
      <c r="AF437" s="53" t="s">
        <v>2325</v>
      </c>
      <c r="AG437" s="53" t="s">
        <v>3774</v>
      </c>
      <c r="AH437" s="53" t="s">
        <v>2326</v>
      </c>
      <c r="AI437" s="53" t="s">
        <v>5260</v>
      </c>
      <c r="AJ437" s="53" t="s">
        <v>2448</v>
      </c>
      <c r="AK437" s="53" t="s">
        <v>2448</v>
      </c>
      <c r="AL437" s="53" t="s">
        <v>456</v>
      </c>
      <c r="AM437" s="53" t="s">
        <v>3872</v>
      </c>
      <c r="AN437" s="52" t="s">
        <v>2460</v>
      </c>
      <c r="AO437" s="52" t="s">
        <v>2461</v>
      </c>
      <c r="AP437" s="52" t="s">
        <v>2462</v>
      </c>
      <c r="AQ437" s="52" t="s">
        <v>2463</v>
      </c>
      <c r="AY437" s="53" t="s">
        <v>60</v>
      </c>
      <c r="AZ437" s="53" t="s">
        <v>3769</v>
      </c>
      <c r="BA437" s="53" t="s">
        <v>112</v>
      </c>
      <c r="BB437" s="53" t="s">
        <v>3853</v>
      </c>
      <c r="BC437" s="53" t="s">
        <v>62</v>
      </c>
      <c r="BD437" s="53" t="s">
        <v>3767</v>
      </c>
      <c r="BE437" s="53" t="s">
        <v>456</v>
      </c>
      <c r="BF437" s="53" t="s">
        <v>3872</v>
      </c>
      <c r="BG437" s="53" t="s">
        <v>64</v>
      </c>
      <c r="BH437" s="53" t="s">
        <v>3765</v>
      </c>
      <c r="BI437" s="53" t="s">
        <v>2453</v>
      </c>
      <c r="BJ437" s="53" t="s">
        <v>2453</v>
      </c>
      <c r="BK437" s="53">
        <v>43.3</v>
      </c>
      <c r="BL437" s="53">
        <v>11.9</v>
      </c>
      <c r="BM437" s="53">
        <v>43.3</v>
      </c>
      <c r="BN437" s="53">
        <v>8.83</v>
      </c>
      <c r="BO437" s="53" t="s">
        <v>170</v>
      </c>
      <c r="BP437" s="53" t="s">
        <v>3887</v>
      </c>
      <c r="BQ437" s="53" t="s">
        <v>2454</v>
      </c>
      <c r="BR437" s="53" t="s">
        <v>5269</v>
      </c>
      <c r="BS437" s="52" t="s">
        <v>2464</v>
      </c>
      <c r="BU437" s="53" t="s">
        <v>2456</v>
      </c>
      <c r="BV437" s="53" t="s">
        <v>393</v>
      </c>
      <c r="BW437" s="53" t="s">
        <v>174</v>
      </c>
      <c r="BX437" s="53" t="s">
        <v>175</v>
      </c>
      <c r="BY437" s="53" t="s">
        <v>588</v>
      </c>
      <c r="BZ437" s="53" t="s">
        <v>4893</v>
      </c>
      <c r="CA437" s="53" t="s">
        <v>2333</v>
      </c>
      <c r="CG437" s="52" t="s">
        <v>5276</v>
      </c>
      <c r="CH437" s="52" t="s">
        <v>5275</v>
      </c>
      <c r="CI437" s="52" t="s">
        <v>5274</v>
      </c>
      <c r="CJ437" s="52" t="s">
        <v>2465</v>
      </c>
      <c r="CK437" s="52" t="s">
        <v>5273</v>
      </c>
      <c r="CL437" s="52" t="s">
        <v>5272</v>
      </c>
      <c r="CM437" s="53" t="s">
        <v>3869</v>
      </c>
    </row>
    <row r="438" spans="1:91" ht="105" x14ac:dyDescent="0.25">
      <c r="A438" s="53">
        <v>403</v>
      </c>
      <c r="B438" s="53">
        <v>27806</v>
      </c>
      <c r="C438" s="53">
        <v>500</v>
      </c>
      <c r="D438" s="53" t="s">
        <v>1857</v>
      </c>
      <c r="E438" s="53" t="s">
        <v>5239</v>
      </c>
      <c r="F438" s="53" t="s">
        <v>3784</v>
      </c>
      <c r="G438" s="53" t="s">
        <v>2466</v>
      </c>
      <c r="H438" s="53" t="s">
        <v>5271</v>
      </c>
      <c r="I438" s="53">
        <v>80</v>
      </c>
      <c r="J438" s="53">
        <v>61</v>
      </c>
      <c r="K438" s="53">
        <v>48</v>
      </c>
      <c r="L438" s="53">
        <v>80</v>
      </c>
      <c r="M438" s="53">
        <v>50</v>
      </c>
      <c r="N438" s="53">
        <v>48</v>
      </c>
      <c r="O438" s="53" t="s">
        <v>72</v>
      </c>
      <c r="P438" s="53" t="s">
        <v>73</v>
      </c>
      <c r="Q438" s="53" t="s">
        <v>72</v>
      </c>
      <c r="R438" s="53" t="s">
        <v>73</v>
      </c>
      <c r="S438" s="52" t="s">
        <v>5270</v>
      </c>
      <c r="T438" s="53" t="s">
        <v>2467</v>
      </c>
      <c r="U438" s="53" t="s">
        <v>55</v>
      </c>
      <c r="V438" s="53" t="s">
        <v>2467</v>
      </c>
      <c r="W438" s="53" t="s">
        <v>2467</v>
      </c>
      <c r="X438" s="53" t="s">
        <v>165</v>
      </c>
      <c r="Y438" s="53" t="s">
        <v>3802</v>
      </c>
      <c r="Z438" s="53">
        <v>4620017606659</v>
      </c>
      <c r="AA438" s="53" t="s">
        <v>56</v>
      </c>
      <c r="AB438" s="53">
        <v>24.6</v>
      </c>
      <c r="AC438" s="53">
        <v>0.189475</v>
      </c>
      <c r="AD438" s="53" t="s">
        <v>3776</v>
      </c>
      <c r="AE438" s="53" t="s">
        <v>3775</v>
      </c>
      <c r="AF438" s="53" t="s">
        <v>2325</v>
      </c>
      <c r="AG438" s="53" t="s">
        <v>3774</v>
      </c>
      <c r="AH438" s="53" t="s">
        <v>2326</v>
      </c>
      <c r="AI438" s="53" t="s">
        <v>5260</v>
      </c>
      <c r="AJ438" s="53" t="s">
        <v>2448</v>
      </c>
      <c r="AK438" s="53" t="s">
        <v>2448</v>
      </c>
      <c r="AL438" s="53" t="s">
        <v>456</v>
      </c>
      <c r="AM438" s="53" t="s">
        <v>3872</v>
      </c>
      <c r="AN438" s="52" t="s">
        <v>2468</v>
      </c>
      <c r="AO438" s="52" t="s">
        <v>2469</v>
      </c>
      <c r="AP438" s="52" t="s">
        <v>2470</v>
      </c>
      <c r="AQ438" s="52" t="s">
        <v>2471</v>
      </c>
      <c r="AR438" s="52" t="s">
        <v>2472</v>
      </c>
      <c r="AS438" s="52" t="s">
        <v>2473</v>
      </c>
      <c r="AT438" s="52" t="s">
        <v>2474</v>
      </c>
      <c r="AV438" s="53" t="s">
        <v>5051</v>
      </c>
      <c r="AX438" s="53" t="s">
        <v>5166</v>
      </c>
      <c r="AY438" s="53" t="s">
        <v>60</v>
      </c>
      <c r="AZ438" s="53" t="s">
        <v>3769</v>
      </c>
      <c r="BA438" s="53" t="s">
        <v>69</v>
      </c>
      <c r="BB438" s="53" t="s">
        <v>3889</v>
      </c>
      <c r="BC438" s="53" t="s">
        <v>62</v>
      </c>
      <c r="BD438" s="53" t="s">
        <v>3767</v>
      </c>
      <c r="BE438" s="53" t="s">
        <v>456</v>
      </c>
      <c r="BF438" s="53" t="s">
        <v>3872</v>
      </c>
      <c r="BG438" s="53" t="s">
        <v>64</v>
      </c>
      <c r="BH438" s="53" t="s">
        <v>3765</v>
      </c>
      <c r="BI438" s="53" t="s">
        <v>2453</v>
      </c>
      <c r="BJ438" s="53" t="s">
        <v>2453</v>
      </c>
      <c r="BK438" s="53">
        <v>43.3</v>
      </c>
      <c r="BL438" s="53">
        <v>11.9</v>
      </c>
      <c r="BM438" s="53">
        <v>43.3</v>
      </c>
      <c r="BN438" s="53">
        <v>8.83</v>
      </c>
      <c r="BO438" s="53" t="s">
        <v>170</v>
      </c>
      <c r="BP438" s="53" t="s">
        <v>3887</v>
      </c>
      <c r="BQ438" s="53" t="s">
        <v>2454</v>
      </c>
      <c r="BR438" s="53" t="s">
        <v>5269</v>
      </c>
      <c r="BS438" s="52" t="s">
        <v>2475</v>
      </c>
      <c r="BU438" s="53" t="s">
        <v>2456</v>
      </c>
      <c r="BV438" s="53" t="s">
        <v>393</v>
      </c>
      <c r="BW438" s="53" t="s">
        <v>174</v>
      </c>
      <c r="BX438" s="53" t="s">
        <v>175</v>
      </c>
      <c r="BY438" s="53" t="s">
        <v>588</v>
      </c>
      <c r="BZ438" s="53" t="s">
        <v>4893</v>
      </c>
      <c r="CA438" s="53" t="s">
        <v>2333</v>
      </c>
      <c r="CG438" s="52" t="s">
        <v>5268</v>
      </c>
      <c r="CH438" s="52" t="s">
        <v>5267</v>
      </c>
      <c r="CI438" s="52" t="s">
        <v>5266</v>
      </c>
      <c r="CJ438" s="52" t="s">
        <v>2476</v>
      </c>
      <c r="CK438" s="52" t="s">
        <v>5265</v>
      </c>
      <c r="CL438" s="52" t="s">
        <v>5264</v>
      </c>
      <c r="CM438" s="53" t="s">
        <v>3869</v>
      </c>
    </row>
    <row r="439" spans="1:91" ht="30" x14ac:dyDescent="0.25">
      <c r="A439" s="53">
        <v>403</v>
      </c>
      <c r="B439" s="53">
        <v>17999</v>
      </c>
      <c r="C439" s="53">
        <v>300</v>
      </c>
      <c r="D439" s="53" t="s">
        <v>2477</v>
      </c>
      <c r="E439" s="53" t="s">
        <v>5263</v>
      </c>
      <c r="F439" s="53" t="s">
        <v>3784</v>
      </c>
      <c r="G439" s="53" t="s">
        <v>2478</v>
      </c>
      <c r="H439" s="53" t="s">
        <v>5262</v>
      </c>
      <c r="I439" s="53">
        <v>30.8</v>
      </c>
      <c r="J439" s="53">
        <v>126.6</v>
      </c>
      <c r="K439" s="53">
        <v>25</v>
      </c>
      <c r="L439" s="53">
        <v>30.8</v>
      </c>
      <c r="M439" s="53">
        <v>126.6</v>
      </c>
      <c r="N439" s="53">
        <v>25</v>
      </c>
      <c r="O439" s="53" t="s">
        <v>72</v>
      </c>
      <c r="P439" s="53" t="s">
        <v>73</v>
      </c>
      <c r="Q439" s="53" t="s">
        <v>72</v>
      </c>
      <c r="R439" s="53" t="s">
        <v>73</v>
      </c>
      <c r="S439" s="52" t="s">
        <v>5261</v>
      </c>
      <c r="T439" s="53" t="s">
        <v>2479</v>
      </c>
      <c r="U439" s="53" t="s">
        <v>55</v>
      </c>
      <c r="V439" s="53" t="s">
        <v>2479</v>
      </c>
      <c r="W439" s="53" t="s">
        <v>2479</v>
      </c>
      <c r="X439" s="53" t="s">
        <v>136</v>
      </c>
      <c r="Y439" s="53" t="s">
        <v>3778</v>
      </c>
      <c r="Z439" s="53">
        <v>4620017606666</v>
      </c>
      <c r="AA439" s="53" t="s">
        <v>56</v>
      </c>
      <c r="AB439" s="53">
        <v>16</v>
      </c>
      <c r="AC439" s="53">
        <v>0.1386</v>
      </c>
      <c r="AD439" s="53" t="s">
        <v>3776</v>
      </c>
      <c r="AE439" s="53" t="s">
        <v>3775</v>
      </c>
      <c r="AF439" s="53" t="s">
        <v>2325</v>
      </c>
      <c r="AG439" s="53" t="s">
        <v>3774</v>
      </c>
      <c r="AH439" s="53" t="s">
        <v>2326</v>
      </c>
      <c r="AI439" s="53" t="s">
        <v>5260</v>
      </c>
      <c r="AJ439" s="53" t="s">
        <v>2448</v>
      </c>
      <c r="AK439" s="53" t="s">
        <v>2448</v>
      </c>
      <c r="AL439" s="53" t="s">
        <v>456</v>
      </c>
      <c r="AM439" s="53" t="s">
        <v>3872</v>
      </c>
      <c r="AN439" s="52" t="s">
        <v>2480</v>
      </c>
      <c r="AO439" s="52" t="s">
        <v>2481</v>
      </c>
      <c r="AP439" s="52" t="s">
        <v>2482</v>
      </c>
      <c r="AQ439" s="52" t="s">
        <v>2483</v>
      </c>
      <c r="AY439" s="53" t="s">
        <v>60</v>
      </c>
      <c r="AZ439" s="53" t="s">
        <v>3769</v>
      </c>
      <c r="BA439" s="53" t="s">
        <v>704</v>
      </c>
      <c r="BB439" s="53" t="s">
        <v>3768</v>
      </c>
      <c r="BC439" s="53" t="s">
        <v>62</v>
      </c>
      <c r="BD439" s="53" t="s">
        <v>3767</v>
      </c>
      <c r="BE439" s="53" t="s">
        <v>456</v>
      </c>
      <c r="BF439" s="53" t="s">
        <v>3872</v>
      </c>
      <c r="BG439" s="53" t="s">
        <v>64</v>
      </c>
      <c r="BH439" s="53" t="s">
        <v>3765</v>
      </c>
      <c r="BZ439" s="53" t="s">
        <v>4893</v>
      </c>
      <c r="CA439" s="53" t="s">
        <v>2333</v>
      </c>
      <c r="CG439" s="52" t="s">
        <v>5259</v>
      </c>
      <c r="CH439" s="52" t="s">
        <v>5258</v>
      </c>
      <c r="CI439" s="52" t="s">
        <v>5257</v>
      </c>
      <c r="CJ439" s="52" t="s">
        <v>2484</v>
      </c>
      <c r="CK439" s="52" t="s">
        <v>5256</v>
      </c>
      <c r="CL439" s="52" t="s">
        <v>5255</v>
      </c>
      <c r="CM439" s="53" t="s">
        <v>3869</v>
      </c>
    </row>
    <row r="440" spans="1:91" x14ac:dyDescent="0.25">
      <c r="A440" s="53">
        <v>404</v>
      </c>
      <c r="B440" s="53">
        <v>37131</v>
      </c>
      <c r="C440" s="53">
        <v>500</v>
      </c>
      <c r="D440" s="53" t="s">
        <v>1980</v>
      </c>
      <c r="E440" s="53" t="s">
        <v>4569</v>
      </c>
      <c r="F440" s="53" t="s">
        <v>3784</v>
      </c>
      <c r="G440" s="53" t="s">
        <v>2485</v>
      </c>
      <c r="H440" s="53" t="s">
        <v>5254</v>
      </c>
      <c r="I440" s="53">
        <v>101.5</v>
      </c>
      <c r="J440" s="53">
        <v>57.5</v>
      </c>
      <c r="K440" s="53">
        <v>46.5</v>
      </c>
      <c r="L440" s="53">
        <v>97.2</v>
      </c>
      <c r="M440" s="53">
        <v>52.5</v>
      </c>
      <c r="N440" s="53">
        <v>44.9</v>
      </c>
      <c r="O440" s="53" t="s">
        <v>72</v>
      </c>
      <c r="P440" s="53" t="s">
        <v>73</v>
      </c>
      <c r="Q440" s="53" t="s">
        <v>72</v>
      </c>
      <c r="R440" s="53" t="s">
        <v>73</v>
      </c>
      <c r="S440" s="52" t="s">
        <v>5253</v>
      </c>
      <c r="T440" s="53" t="s">
        <v>2486</v>
      </c>
      <c r="U440" s="53" t="s">
        <v>55</v>
      </c>
      <c r="V440" s="53" t="s">
        <v>5252</v>
      </c>
      <c r="X440" s="53" t="s">
        <v>165</v>
      </c>
      <c r="Y440" s="53" t="s">
        <v>3802</v>
      </c>
      <c r="Z440" s="53">
        <v>4620017606598</v>
      </c>
      <c r="AA440" s="53" t="s">
        <v>56</v>
      </c>
      <c r="AB440" s="53">
        <v>29.2</v>
      </c>
      <c r="AC440" s="53">
        <v>0.29870000000000002</v>
      </c>
      <c r="AD440" s="53" t="s">
        <v>3776</v>
      </c>
      <c r="AE440" s="53" t="s">
        <v>3775</v>
      </c>
      <c r="AF440" s="53" t="s">
        <v>57</v>
      </c>
      <c r="AG440" s="53" t="s">
        <v>3774</v>
      </c>
      <c r="AH440" s="53" t="s">
        <v>58</v>
      </c>
      <c r="AI440" s="53" t="s">
        <v>3773</v>
      </c>
      <c r="AJ440" s="53" t="s">
        <v>2487</v>
      </c>
      <c r="AK440" s="53" t="s">
        <v>2487</v>
      </c>
      <c r="AL440" s="53" t="s">
        <v>456</v>
      </c>
      <c r="AM440" s="53" t="s">
        <v>3872</v>
      </c>
      <c r="AN440" s="52" t="s">
        <v>2488</v>
      </c>
      <c r="AO440" s="52" t="s">
        <v>2489</v>
      </c>
      <c r="AP440" s="52" t="s">
        <v>2490</v>
      </c>
      <c r="AQ440" s="52" t="s">
        <v>2491</v>
      </c>
      <c r="AX440" s="53" t="s">
        <v>3770</v>
      </c>
      <c r="AY440" s="53" t="s">
        <v>60</v>
      </c>
      <c r="AZ440" s="53" t="s">
        <v>3769</v>
      </c>
      <c r="BA440" s="53" t="s">
        <v>61</v>
      </c>
      <c r="BB440" s="53" t="s">
        <v>3800</v>
      </c>
      <c r="BC440" s="53" t="s">
        <v>62</v>
      </c>
      <c r="BD440" s="53" t="s">
        <v>3767</v>
      </c>
      <c r="BE440" s="53" t="s">
        <v>456</v>
      </c>
      <c r="BF440" s="53" t="s">
        <v>3872</v>
      </c>
      <c r="BG440" s="53" t="s">
        <v>64</v>
      </c>
      <c r="BH440" s="53" t="s">
        <v>3765</v>
      </c>
      <c r="BI440" s="53" t="s">
        <v>1596</v>
      </c>
      <c r="BJ440" s="53" t="s">
        <v>5251</v>
      </c>
      <c r="BK440" s="53">
        <v>101.5</v>
      </c>
      <c r="BL440" s="53">
        <v>20.5</v>
      </c>
      <c r="BM440" s="53">
        <v>46.5</v>
      </c>
      <c r="BN440" s="53">
        <v>25.8</v>
      </c>
      <c r="BO440" s="53" t="s">
        <v>170</v>
      </c>
      <c r="BP440" s="53" t="s">
        <v>3887</v>
      </c>
      <c r="BQ440" s="53" t="s">
        <v>230</v>
      </c>
      <c r="BR440" s="53" t="s">
        <v>3765</v>
      </c>
      <c r="BS440" s="52" t="s">
        <v>2492</v>
      </c>
      <c r="BT440" s="53">
        <v>0.10956399999999999</v>
      </c>
      <c r="BU440" s="53">
        <v>4640021065204</v>
      </c>
      <c r="BV440" s="53" t="s">
        <v>393</v>
      </c>
      <c r="BW440" s="53" t="s">
        <v>174</v>
      </c>
      <c r="BX440" s="53" t="s">
        <v>175</v>
      </c>
      <c r="BY440" s="53" t="s">
        <v>176</v>
      </c>
      <c r="BZ440" s="53" t="s">
        <v>5228</v>
      </c>
      <c r="CA440" s="53" t="s">
        <v>460</v>
      </c>
      <c r="CI440" s="52" t="s">
        <v>5250</v>
      </c>
      <c r="CJ440" s="52" t="s">
        <v>2493</v>
      </c>
      <c r="CK440" s="52" t="s">
        <v>5249</v>
      </c>
      <c r="CL440" s="52" t="s">
        <v>5248</v>
      </c>
      <c r="CM440" s="53" t="s">
        <v>3869</v>
      </c>
    </row>
    <row r="441" spans="1:91" x14ac:dyDescent="0.25">
      <c r="A441" s="53">
        <v>404</v>
      </c>
      <c r="B441" s="53">
        <v>24258</v>
      </c>
      <c r="C441" s="53">
        <v>500</v>
      </c>
      <c r="D441" s="53" t="s">
        <v>1841</v>
      </c>
      <c r="E441" s="53" t="s">
        <v>5247</v>
      </c>
      <c r="F441" s="53" t="s">
        <v>3784</v>
      </c>
      <c r="G441" s="53" t="s">
        <v>2494</v>
      </c>
      <c r="H441" s="53" t="s">
        <v>5246</v>
      </c>
      <c r="I441" s="53">
        <v>60.5</v>
      </c>
      <c r="J441" s="53">
        <v>60</v>
      </c>
      <c r="K441" s="53">
        <v>40.5</v>
      </c>
      <c r="L441" s="53">
        <v>56.8</v>
      </c>
      <c r="M441" s="53">
        <v>52.5</v>
      </c>
      <c r="N441" s="53">
        <v>40</v>
      </c>
      <c r="O441" s="53" t="s">
        <v>72</v>
      </c>
      <c r="P441" s="53" t="s">
        <v>73</v>
      </c>
      <c r="Q441" s="53" t="s">
        <v>72</v>
      </c>
      <c r="R441" s="53" t="s">
        <v>73</v>
      </c>
      <c r="S441" s="52" t="s">
        <v>5245</v>
      </c>
      <c r="T441" s="53" t="s">
        <v>2495</v>
      </c>
      <c r="U441" s="53" t="s">
        <v>55</v>
      </c>
      <c r="V441" s="53" t="s">
        <v>5244</v>
      </c>
      <c r="X441" s="53" t="s">
        <v>165</v>
      </c>
      <c r="Y441" s="53" t="s">
        <v>3802</v>
      </c>
      <c r="Z441" s="53">
        <v>4620017606604</v>
      </c>
      <c r="AA441" s="53" t="s">
        <v>56</v>
      </c>
      <c r="AB441" s="53">
        <v>19.600000000000001</v>
      </c>
      <c r="AC441" s="53">
        <v>0.2349</v>
      </c>
      <c r="AD441" s="53" t="s">
        <v>3776</v>
      </c>
      <c r="AE441" s="53" t="s">
        <v>3775</v>
      </c>
      <c r="AF441" s="53" t="s">
        <v>57</v>
      </c>
      <c r="AG441" s="53" t="s">
        <v>3774</v>
      </c>
      <c r="AH441" s="53" t="s">
        <v>58</v>
      </c>
      <c r="AI441" s="53" t="s">
        <v>3773</v>
      </c>
      <c r="AJ441" s="53" t="s">
        <v>2487</v>
      </c>
      <c r="AK441" s="53" t="s">
        <v>2487</v>
      </c>
      <c r="AL441" s="53" t="s">
        <v>456</v>
      </c>
      <c r="AM441" s="53" t="s">
        <v>3872</v>
      </c>
      <c r="AN441" s="52" t="s">
        <v>2496</v>
      </c>
      <c r="AO441" s="52" t="s">
        <v>2497</v>
      </c>
      <c r="AP441" s="52" t="s">
        <v>2498</v>
      </c>
      <c r="AQ441" s="52" t="s">
        <v>2499</v>
      </c>
      <c r="AY441" s="53" t="s">
        <v>60</v>
      </c>
      <c r="AZ441" s="53" t="s">
        <v>3769</v>
      </c>
      <c r="BA441" s="53" t="s">
        <v>112</v>
      </c>
      <c r="BB441" s="53" t="s">
        <v>3853</v>
      </c>
      <c r="BC441" s="53" t="s">
        <v>62</v>
      </c>
      <c r="BD441" s="53" t="s">
        <v>3767</v>
      </c>
      <c r="BE441" s="53" t="s">
        <v>456</v>
      </c>
      <c r="BF441" s="53" t="s">
        <v>3872</v>
      </c>
      <c r="BG441" s="53" t="s">
        <v>64</v>
      </c>
      <c r="BH441" s="53" t="s">
        <v>3765</v>
      </c>
      <c r="BI441" s="53" t="s">
        <v>2396</v>
      </c>
      <c r="BJ441" s="53" t="s">
        <v>5243</v>
      </c>
      <c r="BK441" s="53">
        <v>60.5</v>
      </c>
      <c r="BL441" s="53">
        <v>22</v>
      </c>
      <c r="BM441" s="53">
        <v>40.5</v>
      </c>
      <c r="BN441" s="53">
        <v>18.87</v>
      </c>
      <c r="BO441" s="53" t="s">
        <v>170</v>
      </c>
      <c r="BP441" s="53" t="s">
        <v>3887</v>
      </c>
      <c r="BQ441" s="53" t="s">
        <v>230</v>
      </c>
      <c r="BR441" s="53" t="s">
        <v>3765</v>
      </c>
      <c r="BS441" s="52" t="s">
        <v>2500</v>
      </c>
      <c r="BT441" s="53">
        <v>6.3750000000000001E-2</v>
      </c>
      <c r="BU441" s="53" t="s">
        <v>2398</v>
      </c>
      <c r="BV441" s="53" t="s">
        <v>393</v>
      </c>
      <c r="BW441" s="53" t="s">
        <v>174</v>
      </c>
      <c r="BX441" s="53" t="s">
        <v>175</v>
      </c>
      <c r="BY441" s="53" t="s">
        <v>176</v>
      </c>
      <c r="BZ441" s="53" t="s">
        <v>5228</v>
      </c>
      <c r="CA441" s="53" t="s">
        <v>460</v>
      </c>
      <c r="CI441" s="52" t="s">
        <v>5242</v>
      </c>
      <c r="CJ441" s="52" t="s">
        <v>2501</v>
      </c>
      <c r="CK441" s="52" t="s">
        <v>5241</v>
      </c>
      <c r="CL441" s="52" t="s">
        <v>5240</v>
      </c>
      <c r="CM441" s="53" t="s">
        <v>3869</v>
      </c>
    </row>
    <row r="442" spans="1:91" x14ac:dyDescent="0.25">
      <c r="A442" s="53">
        <v>404</v>
      </c>
      <c r="B442" s="53">
        <v>29751</v>
      </c>
      <c r="C442" s="53">
        <v>500</v>
      </c>
      <c r="D442" s="53" t="s">
        <v>1857</v>
      </c>
      <c r="E442" s="53" t="s">
        <v>5239</v>
      </c>
      <c r="F442" s="53" t="s">
        <v>3784</v>
      </c>
      <c r="G442" s="53" t="s">
        <v>2502</v>
      </c>
      <c r="H442" s="53" t="s">
        <v>5238</v>
      </c>
      <c r="I442" s="53">
        <v>80</v>
      </c>
      <c r="J442" s="53">
        <v>60</v>
      </c>
      <c r="K442" s="53">
        <v>45</v>
      </c>
      <c r="L442" s="53">
        <v>76</v>
      </c>
      <c r="M442" s="53">
        <v>52.5</v>
      </c>
      <c r="N442" s="53">
        <v>44.9</v>
      </c>
      <c r="O442" s="53" t="s">
        <v>72</v>
      </c>
      <c r="P442" s="53" t="s">
        <v>73</v>
      </c>
      <c r="Q442" s="53" t="s">
        <v>72</v>
      </c>
      <c r="R442" s="53" t="s">
        <v>73</v>
      </c>
      <c r="S442" s="52" t="s">
        <v>5237</v>
      </c>
      <c r="T442" s="53" t="s">
        <v>2503</v>
      </c>
      <c r="U442" s="53" t="s">
        <v>55</v>
      </c>
      <c r="V442" s="53" t="s">
        <v>5236</v>
      </c>
      <c r="X442" s="53" t="s">
        <v>165</v>
      </c>
      <c r="Y442" s="53" t="s">
        <v>3802</v>
      </c>
      <c r="Z442" s="53">
        <v>4620017606611</v>
      </c>
      <c r="AA442" s="53" t="s">
        <v>56</v>
      </c>
      <c r="AB442" s="53">
        <v>25</v>
      </c>
      <c r="AC442" s="53">
        <v>0.16442999999999999</v>
      </c>
      <c r="AD442" s="53" t="s">
        <v>3776</v>
      </c>
      <c r="AE442" s="53" t="s">
        <v>3775</v>
      </c>
      <c r="AF442" s="53" t="s">
        <v>57</v>
      </c>
      <c r="AG442" s="53" t="s">
        <v>3774</v>
      </c>
      <c r="AH442" s="53" t="s">
        <v>58</v>
      </c>
      <c r="AI442" s="53" t="s">
        <v>3773</v>
      </c>
      <c r="AJ442" s="53" t="s">
        <v>2487</v>
      </c>
      <c r="AK442" s="53" t="s">
        <v>2487</v>
      </c>
      <c r="AL442" s="53" t="s">
        <v>456</v>
      </c>
      <c r="AM442" s="53" t="s">
        <v>3872</v>
      </c>
      <c r="AN442" s="52" t="s">
        <v>2504</v>
      </c>
      <c r="AO442" s="52" t="s">
        <v>2505</v>
      </c>
      <c r="AP442" s="52" t="s">
        <v>2506</v>
      </c>
      <c r="AQ442" s="52" t="s">
        <v>2507</v>
      </c>
      <c r="AR442" s="52" t="s">
        <v>2508</v>
      </c>
      <c r="AS442" s="52" t="s">
        <v>2509</v>
      </c>
      <c r="AY442" s="53" t="s">
        <v>60</v>
      </c>
      <c r="AZ442" s="53" t="s">
        <v>3769</v>
      </c>
      <c r="BA442" s="53" t="s">
        <v>69</v>
      </c>
      <c r="BB442" s="53" t="s">
        <v>3889</v>
      </c>
      <c r="BC442" s="53" t="s">
        <v>62</v>
      </c>
      <c r="BD442" s="53" t="s">
        <v>3767</v>
      </c>
      <c r="BE442" s="53" t="s">
        <v>456</v>
      </c>
      <c r="BF442" s="53" t="s">
        <v>3872</v>
      </c>
      <c r="BG442" s="53" t="s">
        <v>64</v>
      </c>
      <c r="BH442" s="53" t="s">
        <v>3765</v>
      </c>
      <c r="BI442" s="53" t="s">
        <v>2418</v>
      </c>
      <c r="BJ442" s="53" t="s">
        <v>5235</v>
      </c>
      <c r="BK442" s="53">
        <v>80</v>
      </c>
      <c r="BL442" s="53">
        <v>22</v>
      </c>
      <c r="BM442" s="53">
        <v>45</v>
      </c>
      <c r="BN442" s="53">
        <v>25.75</v>
      </c>
      <c r="BO442" s="53" t="s">
        <v>170</v>
      </c>
      <c r="BP442" s="53" t="s">
        <v>3887</v>
      </c>
      <c r="BQ442" s="53" t="s">
        <v>230</v>
      </c>
      <c r="BR442" s="53" t="s">
        <v>3765</v>
      </c>
      <c r="BS442" s="52" t="s">
        <v>2510</v>
      </c>
      <c r="BT442" s="53">
        <v>9.5616000000000007E-2</v>
      </c>
      <c r="BU442" s="53" t="s">
        <v>2420</v>
      </c>
      <c r="BV442" s="53" t="s">
        <v>393</v>
      </c>
      <c r="BW442" s="53" t="s">
        <v>174</v>
      </c>
      <c r="BX442" s="53" t="s">
        <v>175</v>
      </c>
      <c r="BY442" s="53" t="s">
        <v>176</v>
      </c>
      <c r="BZ442" s="53" t="s">
        <v>5228</v>
      </c>
      <c r="CA442" s="53" t="s">
        <v>460</v>
      </c>
      <c r="CI442" s="52" t="s">
        <v>5234</v>
      </c>
      <c r="CJ442" s="52" t="s">
        <v>2511</v>
      </c>
      <c r="CK442" s="52" t="s">
        <v>5233</v>
      </c>
      <c r="CL442" s="52" t="s">
        <v>5232</v>
      </c>
      <c r="CM442" s="53" t="s">
        <v>3869</v>
      </c>
    </row>
    <row r="443" spans="1:91" x14ac:dyDescent="0.25">
      <c r="A443" s="53">
        <v>404</v>
      </c>
      <c r="B443" s="53">
        <v>20884</v>
      </c>
      <c r="C443" s="53">
        <v>500</v>
      </c>
      <c r="D443" s="53" t="s">
        <v>2147</v>
      </c>
      <c r="E443" s="53" t="s">
        <v>3884</v>
      </c>
      <c r="F443" s="53" t="s">
        <v>3784</v>
      </c>
      <c r="G443" s="53" t="s">
        <v>2434</v>
      </c>
      <c r="H443" s="53" t="s">
        <v>5231</v>
      </c>
      <c r="I443" s="53">
        <v>35</v>
      </c>
      <c r="J443" s="53">
        <v>140</v>
      </c>
      <c r="K443" s="53">
        <v>25</v>
      </c>
      <c r="L443" s="53">
        <v>35</v>
      </c>
      <c r="M443" s="53">
        <v>140</v>
      </c>
      <c r="N443" s="53">
        <v>25</v>
      </c>
      <c r="O443" s="53" t="s">
        <v>72</v>
      </c>
      <c r="P443" s="53" t="s">
        <v>73</v>
      </c>
      <c r="Q443" s="53" t="s">
        <v>72</v>
      </c>
      <c r="R443" s="53" t="s">
        <v>73</v>
      </c>
      <c r="S443" s="52" t="s">
        <v>5230</v>
      </c>
      <c r="T443" s="53" t="s">
        <v>2512</v>
      </c>
      <c r="U443" s="53" t="s">
        <v>55</v>
      </c>
      <c r="V443" s="53" t="s">
        <v>5229</v>
      </c>
      <c r="X443" s="53" t="s">
        <v>136</v>
      </c>
      <c r="Y443" s="53" t="s">
        <v>3778</v>
      </c>
      <c r="Z443" s="53">
        <v>4620017606628</v>
      </c>
      <c r="AA443" s="53" t="s">
        <v>56</v>
      </c>
      <c r="AB443" s="53">
        <v>20.8</v>
      </c>
      <c r="AC443" s="53">
        <v>0.17760000000000001</v>
      </c>
      <c r="AD443" s="53" t="s">
        <v>3776</v>
      </c>
      <c r="AE443" s="53" t="s">
        <v>3775</v>
      </c>
      <c r="AF443" s="53" t="s">
        <v>57</v>
      </c>
      <c r="AG443" s="53" t="s">
        <v>3774</v>
      </c>
      <c r="AH443" s="53" t="s">
        <v>58</v>
      </c>
      <c r="AI443" s="53" t="s">
        <v>3773</v>
      </c>
      <c r="AJ443" s="53" t="s">
        <v>2487</v>
      </c>
      <c r="AK443" s="53" t="s">
        <v>2487</v>
      </c>
      <c r="AL443" s="53" t="s">
        <v>456</v>
      </c>
      <c r="AM443" s="53" t="s">
        <v>3872</v>
      </c>
      <c r="AN443" s="52" t="s">
        <v>2513</v>
      </c>
      <c r="AO443" s="52" t="s">
        <v>2514</v>
      </c>
      <c r="AP443" s="52" t="s">
        <v>2515</v>
      </c>
      <c r="AQ443" s="52" t="s">
        <v>2516</v>
      </c>
      <c r="AY443" s="53" t="s">
        <v>60</v>
      </c>
      <c r="AZ443" s="53" t="s">
        <v>3769</v>
      </c>
      <c r="BA443" s="53" t="s">
        <v>704</v>
      </c>
      <c r="BB443" s="53" t="s">
        <v>3768</v>
      </c>
      <c r="BC443" s="53" t="s">
        <v>62</v>
      </c>
      <c r="BD443" s="53" t="s">
        <v>3767</v>
      </c>
      <c r="BE443" s="53" t="s">
        <v>456</v>
      </c>
      <c r="BF443" s="53" t="s">
        <v>3872</v>
      </c>
      <c r="BG443" s="53" t="s">
        <v>64</v>
      </c>
      <c r="BH443" s="53" t="s">
        <v>3765</v>
      </c>
      <c r="BZ443" s="53" t="s">
        <v>5228</v>
      </c>
      <c r="CA443" s="53" t="s">
        <v>460</v>
      </c>
      <c r="CI443" s="52" t="s">
        <v>5227</v>
      </c>
      <c r="CJ443" s="52" t="s">
        <v>2517</v>
      </c>
      <c r="CK443" s="52" t="s">
        <v>5226</v>
      </c>
      <c r="CL443" s="52" t="s">
        <v>5225</v>
      </c>
      <c r="CM443" s="53" t="s">
        <v>3869</v>
      </c>
    </row>
    <row r="444" spans="1:91" ht="30" x14ac:dyDescent="0.25">
      <c r="A444" s="53">
        <v>405</v>
      </c>
      <c r="B444" s="53">
        <v>22208</v>
      </c>
      <c r="C444" s="53">
        <v>500</v>
      </c>
      <c r="D444" s="53" t="s">
        <v>677</v>
      </c>
      <c r="E444" s="53" t="s">
        <v>5213</v>
      </c>
      <c r="F444" s="53" t="s">
        <v>3784</v>
      </c>
      <c r="G444" s="53" t="s">
        <v>431</v>
      </c>
      <c r="H444" s="53" t="s">
        <v>5224</v>
      </c>
      <c r="I444" s="53">
        <v>46</v>
      </c>
      <c r="J444" s="53">
        <v>84</v>
      </c>
      <c r="K444" s="53">
        <v>46</v>
      </c>
      <c r="L444" s="53">
        <v>35.5</v>
      </c>
      <c r="M444" s="53">
        <v>66</v>
      </c>
      <c r="N444" s="53">
        <v>35.5</v>
      </c>
      <c r="O444" s="53" t="s">
        <v>72</v>
      </c>
      <c r="P444" s="53" t="s">
        <v>73</v>
      </c>
      <c r="Q444" s="53" t="s">
        <v>72</v>
      </c>
      <c r="R444" s="53" t="s">
        <v>73</v>
      </c>
      <c r="S444" s="52" t="s">
        <v>5223</v>
      </c>
      <c r="T444" s="53" t="s">
        <v>2518</v>
      </c>
      <c r="U444" s="53" t="s">
        <v>55</v>
      </c>
      <c r="V444" s="53" t="s">
        <v>2518</v>
      </c>
      <c r="X444" s="53" t="s">
        <v>165</v>
      </c>
      <c r="Y444" s="53" t="s">
        <v>3802</v>
      </c>
      <c r="Z444" s="53">
        <v>4620017606918</v>
      </c>
      <c r="AA444" s="53" t="s">
        <v>56</v>
      </c>
      <c r="AB444" s="53">
        <v>10.7</v>
      </c>
      <c r="AC444" s="53">
        <v>9.4399999999999998E-2</v>
      </c>
      <c r="AD444" s="53" t="s">
        <v>3776</v>
      </c>
      <c r="AE444" s="53" t="s">
        <v>3775</v>
      </c>
      <c r="AH444" s="53" t="s">
        <v>58</v>
      </c>
      <c r="AI444" s="53" t="s">
        <v>3773</v>
      </c>
      <c r="AJ444" s="53" t="s">
        <v>2519</v>
      </c>
      <c r="AK444" s="53" t="s">
        <v>2519</v>
      </c>
      <c r="AL444" s="53" t="s">
        <v>456</v>
      </c>
      <c r="AM444" s="53" t="s">
        <v>3872</v>
      </c>
      <c r="AN444" s="52" t="s">
        <v>2520</v>
      </c>
      <c r="AO444" s="52" t="s">
        <v>2521</v>
      </c>
      <c r="AP444" s="52" t="s">
        <v>2522</v>
      </c>
      <c r="AQ444" s="52" t="s">
        <v>2523</v>
      </c>
      <c r="AR444" s="52" t="s">
        <v>2524</v>
      </c>
      <c r="AS444" s="52" t="s">
        <v>2525</v>
      </c>
      <c r="AY444" s="53" t="s">
        <v>131</v>
      </c>
      <c r="AZ444" s="53" t="s">
        <v>3874</v>
      </c>
      <c r="BA444" s="53" t="s">
        <v>90</v>
      </c>
      <c r="BB444" s="53" t="s">
        <v>3873</v>
      </c>
      <c r="BC444" s="53" t="s">
        <v>62</v>
      </c>
      <c r="BD444" s="53" t="s">
        <v>3767</v>
      </c>
      <c r="BE444" s="53" t="s">
        <v>456</v>
      </c>
      <c r="BF444" s="53" t="s">
        <v>3872</v>
      </c>
      <c r="BG444" s="53" t="s">
        <v>64</v>
      </c>
      <c r="BH444" s="53" t="s">
        <v>3765</v>
      </c>
      <c r="BI444" s="53" t="s">
        <v>680</v>
      </c>
      <c r="BJ444" s="53" t="s">
        <v>5208</v>
      </c>
      <c r="BK444" s="53">
        <v>46</v>
      </c>
      <c r="BL444" s="53">
        <v>18</v>
      </c>
      <c r="BM444" s="53">
        <v>46</v>
      </c>
      <c r="BN444" s="53">
        <v>14.5</v>
      </c>
      <c r="BO444" s="53" t="s">
        <v>170</v>
      </c>
      <c r="BP444" s="53" t="s">
        <v>3887</v>
      </c>
      <c r="BQ444" s="53" t="s">
        <v>681</v>
      </c>
      <c r="BR444" s="53" t="s">
        <v>5207</v>
      </c>
      <c r="BS444" s="52" t="s">
        <v>2526</v>
      </c>
      <c r="BT444" s="53">
        <v>4.87E-2</v>
      </c>
      <c r="BU444" s="53">
        <v>4640021061435</v>
      </c>
      <c r="BV444" s="53" t="s">
        <v>173</v>
      </c>
      <c r="BW444" s="53" t="s">
        <v>174</v>
      </c>
      <c r="BX444" s="53" t="s">
        <v>175</v>
      </c>
      <c r="BY444" s="53" t="s">
        <v>176</v>
      </c>
      <c r="BZ444" s="53" t="s">
        <v>4893</v>
      </c>
      <c r="CA444" s="53" t="s">
        <v>2527</v>
      </c>
      <c r="CI444" s="52" t="s">
        <v>5222</v>
      </c>
      <c r="CJ444" s="52" t="s">
        <v>2528</v>
      </c>
      <c r="CK444" s="52" t="s">
        <v>5221</v>
      </c>
      <c r="CL444" s="52" t="s">
        <v>5220</v>
      </c>
      <c r="CM444" s="53" t="s">
        <v>3869</v>
      </c>
    </row>
    <row r="445" spans="1:91" ht="30" x14ac:dyDescent="0.25">
      <c r="A445" s="53">
        <v>405</v>
      </c>
      <c r="B445" s="53">
        <v>22208</v>
      </c>
      <c r="C445" s="53">
        <v>500</v>
      </c>
      <c r="D445" s="53" t="s">
        <v>677</v>
      </c>
      <c r="E445" s="53" t="s">
        <v>5213</v>
      </c>
      <c r="F445" s="53" t="s">
        <v>3784</v>
      </c>
      <c r="G445" s="53" t="s">
        <v>431</v>
      </c>
      <c r="H445" s="53" t="s">
        <v>5219</v>
      </c>
      <c r="I445" s="53">
        <v>46</v>
      </c>
      <c r="J445" s="53">
        <v>84</v>
      </c>
      <c r="K445" s="53">
        <v>46</v>
      </c>
      <c r="L445" s="53">
        <v>35.5</v>
      </c>
      <c r="M445" s="53">
        <v>66</v>
      </c>
      <c r="N445" s="53">
        <v>35.5</v>
      </c>
      <c r="O445" s="53" t="s">
        <v>2529</v>
      </c>
      <c r="P445" s="53" t="s">
        <v>5211</v>
      </c>
      <c r="Q445" s="53" t="s">
        <v>2529</v>
      </c>
      <c r="R445" s="53" t="s">
        <v>5211</v>
      </c>
      <c r="S445" s="52" t="s">
        <v>5218</v>
      </c>
      <c r="T445" s="53" t="s">
        <v>2530</v>
      </c>
      <c r="U445" s="53" t="s">
        <v>55</v>
      </c>
      <c r="V445" s="53" t="s">
        <v>2530</v>
      </c>
      <c r="X445" s="53" t="s">
        <v>165</v>
      </c>
      <c r="Y445" s="53" t="s">
        <v>3802</v>
      </c>
      <c r="Z445" s="53">
        <v>4620017606925</v>
      </c>
      <c r="AA445" s="53" t="s">
        <v>56</v>
      </c>
      <c r="AB445" s="53">
        <v>10.9</v>
      </c>
      <c r="AC445" s="53">
        <v>9.4399999999999998E-2</v>
      </c>
      <c r="AD445" s="53" t="s">
        <v>3776</v>
      </c>
      <c r="AE445" s="53" t="s">
        <v>3775</v>
      </c>
      <c r="AH445" s="53" t="s">
        <v>58</v>
      </c>
      <c r="AI445" s="53" t="s">
        <v>3773</v>
      </c>
      <c r="AJ445" s="53" t="s">
        <v>2519</v>
      </c>
      <c r="AK445" s="53" t="s">
        <v>2519</v>
      </c>
      <c r="AL445" s="53" t="s">
        <v>76</v>
      </c>
      <c r="AM445" s="53" t="s">
        <v>5209</v>
      </c>
      <c r="AN445" s="52" t="s">
        <v>2531</v>
      </c>
      <c r="AO445" s="52" t="s">
        <v>2532</v>
      </c>
      <c r="AP445" s="52" t="s">
        <v>2533</v>
      </c>
      <c r="AQ445" s="52" t="s">
        <v>2534</v>
      </c>
      <c r="AW445" s="53" t="s">
        <v>5051</v>
      </c>
      <c r="AX445" s="53" t="s">
        <v>3770</v>
      </c>
      <c r="AY445" s="53" t="s">
        <v>131</v>
      </c>
      <c r="AZ445" s="53" t="s">
        <v>3874</v>
      </c>
      <c r="BA445" s="53" t="s">
        <v>90</v>
      </c>
      <c r="BB445" s="53" t="s">
        <v>3873</v>
      </c>
      <c r="BC445" s="53" t="s">
        <v>62</v>
      </c>
      <c r="BD445" s="53" t="s">
        <v>3767</v>
      </c>
      <c r="BE445" s="53" t="s">
        <v>76</v>
      </c>
      <c r="BF445" s="53" t="s">
        <v>5209</v>
      </c>
      <c r="BG445" s="53" t="s">
        <v>64</v>
      </c>
      <c r="BH445" s="53" t="s">
        <v>3765</v>
      </c>
      <c r="BI445" s="53" t="s">
        <v>680</v>
      </c>
      <c r="BJ445" s="53" t="s">
        <v>5208</v>
      </c>
      <c r="BK445" s="53">
        <v>46</v>
      </c>
      <c r="BL445" s="53">
        <v>18</v>
      </c>
      <c r="BM445" s="53">
        <v>46</v>
      </c>
      <c r="BN445" s="53">
        <v>14.5</v>
      </c>
      <c r="BO445" s="53" t="s">
        <v>170</v>
      </c>
      <c r="BP445" s="53" t="s">
        <v>3887</v>
      </c>
      <c r="BQ445" s="53" t="s">
        <v>681</v>
      </c>
      <c r="BR445" s="53" t="s">
        <v>5207</v>
      </c>
      <c r="BS445" s="52" t="s">
        <v>2535</v>
      </c>
      <c r="BT445" s="53">
        <v>4.87E-2</v>
      </c>
      <c r="BU445" s="53">
        <v>4640021061435</v>
      </c>
      <c r="BV445" s="53" t="s">
        <v>173</v>
      </c>
      <c r="BW445" s="53" t="s">
        <v>174</v>
      </c>
      <c r="BX445" s="53" t="s">
        <v>175</v>
      </c>
      <c r="BY445" s="53" t="s">
        <v>176</v>
      </c>
      <c r="BZ445" s="53" t="s">
        <v>5217</v>
      </c>
      <c r="CA445" s="53" t="s">
        <v>80</v>
      </c>
      <c r="CI445" s="52" t="s">
        <v>5216</v>
      </c>
      <c r="CJ445" s="52" t="s">
        <v>2536</v>
      </c>
      <c r="CK445" s="52" t="s">
        <v>5215</v>
      </c>
      <c r="CL445" s="52" t="s">
        <v>5214</v>
      </c>
      <c r="CM445" s="53" t="s">
        <v>3869</v>
      </c>
    </row>
    <row r="446" spans="1:91" x14ac:dyDescent="0.25">
      <c r="A446" s="53">
        <v>405</v>
      </c>
      <c r="B446" s="53">
        <v>21072</v>
      </c>
      <c r="C446" s="53">
        <v>500</v>
      </c>
      <c r="D446" s="53" t="s">
        <v>677</v>
      </c>
      <c r="E446" s="53" t="s">
        <v>5213</v>
      </c>
      <c r="F446" s="53" t="s">
        <v>3784</v>
      </c>
      <c r="G446" s="53" t="s">
        <v>431</v>
      </c>
      <c r="H446" s="53" t="s">
        <v>5212</v>
      </c>
      <c r="I446" s="53">
        <v>46</v>
      </c>
      <c r="J446" s="53">
        <v>84</v>
      </c>
      <c r="K446" s="53">
        <v>46</v>
      </c>
      <c r="L446" s="53">
        <v>35.5</v>
      </c>
      <c r="M446" s="53">
        <v>66</v>
      </c>
      <c r="N446" s="53">
        <v>35.5</v>
      </c>
      <c r="O446" s="53" t="s">
        <v>2529</v>
      </c>
      <c r="P446" s="53" t="s">
        <v>5211</v>
      </c>
      <c r="Q446" s="53" t="s">
        <v>2529</v>
      </c>
      <c r="R446" s="53" t="s">
        <v>5211</v>
      </c>
      <c r="S446" s="52" t="s">
        <v>5210</v>
      </c>
      <c r="T446" s="53" t="s">
        <v>2537</v>
      </c>
      <c r="U446" s="53" t="s">
        <v>55</v>
      </c>
      <c r="V446" s="53" t="s">
        <v>2537</v>
      </c>
      <c r="X446" s="53" t="s">
        <v>165</v>
      </c>
      <c r="Y446" s="53" t="s">
        <v>3802</v>
      </c>
      <c r="Z446" s="53">
        <v>4620017606932</v>
      </c>
      <c r="AA446" s="53" t="s">
        <v>56</v>
      </c>
      <c r="AB446" s="53">
        <v>10.8</v>
      </c>
      <c r="AC446" s="53">
        <v>9.4399999999999998E-2</v>
      </c>
      <c r="AD446" s="53" t="s">
        <v>3776</v>
      </c>
      <c r="AE446" s="53" t="s">
        <v>3775</v>
      </c>
      <c r="AH446" s="53" t="s">
        <v>58</v>
      </c>
      <c r="AI446" s="53" t="s">
        <v>3773</v>
      </c>
      <c r="AJ446" s="53" t="s">
        <v>2519</v>
      </c>
      <c r="AK446" s="53" t="s">
        <v>2519</v>
      </c>
      <c r="AL446" s="53" t="s">
        <v>76</v>
      </c>
      <c r="AM446" s="53" t="s">
        <v>5209</v>
      </c>
      <c r="AN446" s="52" t="s">
        <v>2538</v>
      </c>
      <c r="AO446" s="52" t="s">
        <v>2539</v>
      </c>
      <c r="AP446" s="52" t="s">
        <v>2540</v>
      </c>
      <c r="AQ446" s="52" t="s">
        <v>2541</v>
      </c>
      <c r="AR446" s="52" t="s">
        <v>2542</v>
      </c>
      <c r="AY446" s="53" t="s">
        <v>131</v>
      </c>
      <c r="AZ446" s="53" t="s">
        <v>3874</v>
      </c>
      <c r="BA446" s="53" t="s">
        <v>90</v>
      </c>
      <c r="BB446" s="53" t="s">
        <v>3873</v>
      </c>
      <c r="BC446" s="53" t="s">
        <v>62</v>
      </c>
      <c r="BD446" s="53" t="s">
        <v>3767</v>
      </c>
      <c r="BE446" s="53" t="s">
        <v>76</v>
      </c>
      <c r="BF446" s="53" t="s">
        <v>5209</v>
      </c>
      <c r="BG446" s="53" t="s">
        <v>64</v>
      </c>
      <c r="BH446" s="53" t="s">
        <v>3765</v>
      </c>
      <c r="BI446" s="53" t="s">
        <v>680</v>
      </c>
      <c r="BJ446" s="53" t="s">
        <v>5208</v>
      </c>
      <c r="BK446" s="53">
        <v>46</v>
      </c>
      <c r="BL446" s="53">
        <v>18</v>
      </c>
      <c r="BM446" s="53">
        <v>46</v>
      </c>
      <c r="BN446" s="53">
        <v>14.5</v>
      </c>
      <c r="BO446" s="53" t="s">
        <v>170</v>
      </c>
      <c r="BP446" s="53" t="s">
        <v>3887</v>
      </c>
      <c r="BQ446" s="53" t="s">
        <v>681</v>
      </c>
      <c r="BR446" s="53" t="s">
        <v>5207</v>
      </c>
      <c r="BS446" s="52" t="s">
        <v>2543</v>
      </c>
      <c r="BT446" s="53">
        <v>4.87E-2</v>
      </c>
      <c r="BU446" s="53">
        <v>4640021061435</v>
      </c>
      <c r="BV446" s="53" t="s">
        <v>173</v>
      </c>
      <c r="BW446" s="53" t="s">
        <v>174</v>
      </c>
      <c r="BX446" s="53" t="s">
        <v>175</v>
      </c>
      <c r="BY446" s="53" t="s">
        <v>176</v>
      </c>
      <c r="BZ446" s="53" t="s">
        <v>80</v>
      </c>
      <c r="CA446" s="53" t="s">
        <v>80</v>
      </c>
      <c r="CG446" s="52" t="s">
        <v>5206</v>
      </c>
      <c r="CH446" s="52" t="s">
        <v>5205</v>
      </c>
      <c r="CI446" s="52" t="s">
        <v>5204</v>
      </c>
      <c r="CJ446" s="52" t="s">
        <v>2544</v>
      </c>
      <c r="CK446" s="52" t="s">
        <v>5203</v>
      </c>
      <c r="CL446" s="52" t="s">
        <v>5202</v>
      </c>
      <c r="CM446" s="53" t="s">
        <v>3869</v>
      </c>
    </row>
    <row r="447" spans="1:91" ht="30" x14ac:dyDescent="0.25">
      <c r="A447" s="53">
        <v>408</v>
      </c>
      <c r="B447" s="53">
        <v>22410</v>
      </c>
      <c r="C447" s="53">
        <v>500</v>
      </c>
      <c r="D447" s="53" t="s">
        <v>2545</v>
      </c>
      <c r="E447" s="53" t="s">
        <v>5138</v>
      </c>
      <c r="F447" s="53" t="s">
        <v>3784</v>
      </c>
      <c r="G447" s="53" t="s">
        <v>5125</v>
      </c>
      <c r="H447" s="53" t="s">
        <v>5201</v>
      </c>
      <c r="I447" s="53">
        <v>100</v>
      </c>
      <c r="J447" s="53">
        <v>100</v>
      </c>
      <c r="K447" s="53">
        <v>3</v>
      </c>
      <c r="L447" s="53">
        <v>100</v>
      </c>
      <c r="M447" s="53">
        <v>100</v>
      </c>
      <c r="N447" s="53">
        <v>3</v>
      </c>
      <c r="Q447" s="53" t="s">
        <v>54</v>
      </c>
      <c r="R447" s="53" t="s">
        <v>5105</v>
      </c>
      <c r="S447" s="52" t="s">
        <v>3694</v>
      </c>
      <c r="T447" s="53" t="s">
        <v>2547</v>
      </c>
      <c r="U447" s="53" t="s">
        <v>55</v>
      </c>
      <c r="V447" s="53" t="s">
        <v>2547</v>
      </c>
      <c r="X447" s="53" t="s">
        <v>54</v>
      </c>
      <c r="Y447" s="53" t="s">
        <v>5105</v>
      </c>
      <c r="Z447" s="53">
        <v>4620017607182</v>
      </c>
      <c r="AA447" s="53" t="s">
        <v>56</v>
      </c>
      <c r="AB447" s="53">
        <v>10</v>
      </c>
      <c r="AC447" s="53">
        <v>6.615E-2</v>
      </c>
      <c r="AD447" s="53" t="s">
        <v>3776</v>
      </c>
      <c r="AE447" s="53" t="s">
        <v>3775</v>
      </c>
      <c r="AH447" s="53" t="s">
        <v>58</v>
      </c>
      <c r="AI447" s="53" t="s">
        <v>3773</v>
      </c>
      <c r="AJ447" s="53" t="s">
        <v>2548</v>
      </c>
      <c r="AK447" s="53" t="s">
        <v>2548</v>
      </c>
      <c r="AN447" s="52" t="s">
        <v>5200</v>
      </c>
      <c r="AO447" s="52" t="s">
        <v>5199</v>
      </c>
      <c r="AP447" s="52" t="s">
        <v>5198</v>
      </c>
      <c r="AQ447" s="52" t="s">
        <v>5197</v>
      </c>
      <c r="AR447" s="52" t="s">
        <v>5196</v>
      </c>
      <c r="BA447" s="53" t="s">
        <v>61</v>
      </c>
      <c r="BB447" s="53" t="s">
        <v>3800</v>
      </c>
      <c r="BC447" s="53" t="s">
        <v>62</v>
      </c>
      <c r="BD447" s="53" t="s">
        <v>3767</v>
      </c>
      <c r="CB447" s="53" t="s">
        <v>65</v>
      </c>
      <c r="CC447" s="53" t="s">
        <v>2549</v>
      </c>
      <c r="CD447" s="53">
        <v>30</v>
      </c>
      <c r="CE447" s="53">
        <v>4000</v>
      </c>
      <c r="CF447" s="53" t="s">
        <v>67</v>
      </c>
      <c r="CI447" s="52" t="s">
        <v>5195</v>
      </c>
      <c r="CJ447" s="52" t="s">
        <v>2550</v>
      </c>
      <c r="CK447" s="52" t="s">
        <v>5194</v>
      </c>
      <c r="CM447" s="53" t="s">
        <v>3869</v>
      </c>
    </row>
    <row r="448" spans="1:91" ht="30" x14ac:dyDescent="0.25">
      <c r="A448" s="53">
        <v>408</v>
      </c>
      <c r="B448" s="53">
        <v>18882</v>
      </c>
      <c r="C448" s="53">
        <v>500</v>
      </c>
      <c r="D448" s="53" t="s">
        <v>2551</v>
      </c>
      <c r="E448" s="53" t="s">
        <v>5126</v>
      </c>
      <c r="F448" s="53" t="s">
        <v>3784</v>
      </c>
      <c r="G448" s="53" t="s">
        <v>5125</v>
      </c>
      <c r="H448" s="53" t="s">
        <v>5124</v>
      </c>
      <c r="I448" s="53">
        <v>80</v>
      </c>
      <c r="J448" s="53">
        <v>80</v>
      </c>
      <c r="K448" s="53">
        <v>3</v>
      </c>
      <c r="L448" s="53">
        <v>80</v>
      </c>
      <c r="M448" s="53">
        <v>80</v>
      </c>
      <c r="N448" s="53">
        <v>3</v>
      </c>
      <c r="Q448" s="53" t="s">
        <v>54</v>
      </c>
      <c r="R448" s="53" t="s">
        <v>5105</v>
      </c>
      <c r="S448" s="52" t="s">
        <v>3689</v>
      </c>
      <c r="T448" s="53" t="s">
        <v>2552</v>
      </c>
      <c r="U448" s="53" t="s">
        <v>55</v>
      </c>
      <c r="V448" s="53" t="s">
        <v>2552</v>
      </c>
      <c r="X448" s="53" t="s">
        <v>54</v>
      </c>
      <c r="Y448" s="53" t="s">
        <v>5105</v>
      </c>
      <c r="Z448" s="53">
        <v>4620017607199</v>
      </c>
      <c r="AA448" s="53" t="s">
        <v>56</v>
      </c>
      <c r="AB448" s="53">
        <v>8</v>
      </c>
      <c r="AC448" s="53">
        <v>4.335E-2</v>
      </c>
      <c r="AD448" s="53" t="s">
        <v>3776</v>
      </c>
      <c r="AE448" s="53" t="s">
        <v>3775</v>
      </c>
      <c r="AH448" s="53" t="s">
        <v>58</v>
      </c>
      <c r="AI448" s="53" t="s">
        <v>3773</v>
      </c>
      <c r="AJ448" s="53" t="s">
        <v>2548</v>
      </c>
      <c r="AK448" s="53" t="s">
        <v>2548</v>
      </c>
      <c r="AN448" s="52" t="s">
        <v>5193</v>
      </c>
      <c r="AO448" s="52" t="s">
        <v>5192</v>
      </c>
      <c r="AP448" s="52" t="s">
        <v>5191</v>
      </c>
      <c r="AQ448" s="52" t="s">
        <v>5190</v>
      </c>
      <c r="AR448" s="52" t="s">
        <v>5189</v>
      </c>
      <c r="AX448" s="53" t="s">
        <v>5166</v>
      </c>
      <c r="BA448" s="53" t="s">
        <v>69</v>
      </c>
      <c r="BB448" s="53" t="s">
        <v>3889</v>
      </c>
      <c r="BC448" s="53" t="s">
        <v>62</v>
      </c>
      <c r="BD448" s="53" t="s">
        <v>3767</v>
      </c>
      <c r="CB448" s="53" t="s">
        <v>65</v>
      </c>
      <c r="CC448" s="53" t="s">
        <v>2549</v>
      </c>
      <c r="CD448" s="53">
        <v>24</v>
      </c>
      <c r="CE448" s="53">
        <v>4000</v>
      </c>
      <c r="CF448" s="53" t="s">
        <v>67</v>
      </c>
      <c r="CI448" s="52" t="s">
        <v>5188</v>
      </c>
      <c r="CJ448" s="52" t="s">
        <v>2553</v>
      </c>
      <c r="CK448" s="52" t="s">
        <v>5187</v>
      </c>
      <c r="CM448" s="53" t="s">
        <v>3869</v>
      </c>
    </row>
    <row r="449" spans="1:91" ht="30" x14ac:dyDescent="0.25">
      <c r="A449" s="53">
        <v>408</v>
      </c>
      <c r="B449" s="53">
        <v>15441</v>
      </c>
      <c r="C449" s="53">
        <v>500</v>
      </c>
      <c r="D449" s="53" t="s">
        <v>2625</v>
      </c>
      <c r="E449" s="53" t="s">
        <v>5129</v>
      </c>
      <c r="F449" s="53" t="s">
        <v>3784</v>
      </c>
      <c r="G449" s="53" t="s">
        <v>5125</v>
      </c>
      <c r="H449" s="53" t="s">
        <v>5124</v>
      </c>
      <c r="I449" s="53">
        <v>70</v>
      </c>
      <c r="J449" s="53">
        <v>70</v>
      </c>
      <c r="K449" s="53">
        <v>3</v>
      </c>
      <c r="L449" s="53">
        <v>70</v>
      </c>
      <c r="M449" s="53">
        <v>70</v>
      </c>
      <c r="N449" s="53">
        <v>3</v>
      </c>
      <c r="Q449" s="53" t="s">
        <v>54</v>
      </c>
      <c r="R449" s="53" t="s">
        <v>5105</v>
      </c>
      <c r="S449" s="52" t="s">
        <v>3684</v>
      </c>
      <c r="T449" s="53" t="s">
        <v>3675</v>
      </c>
      <c r="U449" s="53" t="s">
        <v>55</v>
      </c>
      <c r="V449" s="53" t="s">
        <v>3675</v>
      </c>
      <c r="X449" s="53" t="s">
        <v>54</v>
      </c>
      <c r="Y449" s="53" t="s">
        <v>5105</v>
      </c>
      <c r="Z449" s="53">
        <v>4630288080447</v>
      </c>
      <c r="AA449" s="53" t="s">
        <v>56</v>
      </c>
      <c r="AB449" s="53">
        <v>7</v>
      </c>
      <c r="AC449" s="53">
        <v>3.3750000000000002E-2</v>
      </c>
      <c r="AD449" s="53" t="s">
        <v>3776</v>
      </c>
      <c r="AE449" s="53" t="s">
        <v>3775</v>
      </c>
      <c r="AH449" s="53" t="s">
        <v>58</v>
      </c>
      <c r="AI449" s="53" t="s">
        <v>3773</v>
      </c>
      <c r="AJ449" s="53" t="s">
        <v>2548</v>
      </c>
      <c r="AK449" s="53" t="s">
        <v>2548</v>
      </c>
      <c r="AN449" s="52" t="s">
        <v>5186</v>
      </c>
      <c r="AO449" s="52" t="s">
        <v>5185</v>
      </c>
      <c r="AP449" s="52" t="s">
        <v>5184</v>
      </c>
      <c r="BA449" s="53" t="s">
        <v>79</v>
      </c>
      <c r="BB449" s="53" t="s">
        <v>3835</v>
      </c>
      <c r="BC449" s="53" t="s">
        <v>62</v>
      </c>
      <c r="BD449" s="53" t="s">
        <v>3767</v>
      </c>
      <c r="CB449" s="53" t="s">
        <v>65</v>
      </c>
      <c r="CC449" s="53" t="s">
        <v>2549</v>
      </c>
      <c r="CD449" s="53">
        <v>21</v>
      </c>
      <c r="CE449" s="53">
        <v>4000</v>
      </c>
      <c r="CF449" s="53" t="s">
        <v>67</v>
      </c>
      <c r="CI449" s="52" t="s">
        <v>5183</v>
      </c>
      <c r="CJ449" s="52" t="s">
        <v>3677</v>
      </c>
      <c r="CM449" s="53" t="s">
        <v>3869</v>
      </c>
    </row>
    <row r="450" spans="1:91" ht="30" x14ac:dyDescent="0.25">
      <c r="A450" s="53">
        <v>408</v>
      </c>
      <c r="B450" s="53">
        <v>13191</v>
      </c>
      <c r="C450" s="53">
        <v>500</v>
      </c>
      <c r="D450" s="53" t="s">
        <v>2558</v>
      </c>
      <c r="E450" s="53" t="s">
        <v>5132</v>
      </c>
      <c r="F450" s="53" t="s">
        <v>3784</v>
      </c>
      <c r="G450" s="53" t="s">
        <v>5125</v>
      </c>
      <c r="H450" s="53" t="s">
        <v>5124</v>
      </c>
      <c r="I450" s="53">
        <v>60</v>
      </c>
      <c r="J450" s="53">
        <v>60</v>
      </c>
      <c r="K450" s="53">
        <v>3</v>
      </c>
      <c r="L450" s="53">
        <v>60</v>
      </c>
      <c r="M450" s="53">
        <v>60</v>
      </c>
      <c r="N450" s="53">
        <v>3</v>
      </c>
      <c r="Q450" s="53" t="s">
        <v>54</v>
      </c>
      <c r="R450" s="53" t="s">
        <v>5105</v>
      </c>
      <c r="S450" s="52" t="s">
        <v>3681</v>
      </c>
      <c r="T450" s="53" t="s">
        <v>3674</v>
      </c>
      <c r="U450" s="53" t="s">
        <v>55</v>
      </c>
      <c r="V450" s="53" t="s">
        <v>3674</v>
      </c>
      <c r="X450" s="53" t="s">
        <v>54</v>
      </c>
      <c r="Y450" s="53" t="s">
        <v>5105</v>
      </c>
      <c r="Z450" s="53">
        <v>4630288080362</v>
      </c>
      <c r="AA450" s="53" t="s">
        <v>56</v>
      </c>
      <c r="AB450" s="53">
        <v>6</v>
      </c>
      <c r="AC450" s="53">
        <v>2.5350000000000001E-2</v>
      </c>
      <c r="AD450" s="53" t="s">
        <v>3776</v>
      </c>
      <c r="AE450" s="53" t="s">
        <v>3775</v>
      </c>
      <c r="AH450" s="53" t="s">
        <v>58</v>
      </c>
      <c r="AI450" s="53" t="s">
        <v>3773</v>
      </c>
      <c r="AJ450" s="53" t="s">
        <v>2548</v>
      </c>
      <c r="AK450" s="53" t="s">
        <v>2548</v>
      </c>
      <c r="AN450" s="52" t="s">
        <v>5182</v>
      </c>
      <c r="AO450" s="52" t="s">
        <v>5181</v>
      </c>
      <c r="AP450" s="52" t="s">
        <v>5180</v>
      </c>
      <c r="AQ450" s="52" t="s">
        <v>5179</v>
      </c>
      <c r="BA450" s="53" t="s">
        <v>112</v>
      </c>
      <c r="BB450" s="53" t="s">
        <v>3853</v>
      </c>
      <c r="BC450" s="53" t="s">
        <v>62</v>
      </c>
      <c r="BD450" s="53" t="s">
        <v>3767</v>
      </c>
      <c r="CB450" s="53" t="s">
        <v>65</v>
      </c>
      <c r="CC450" s="53" t="s">
        <v>2549</v>
      </c>
      <c r="CD450" s="53">
        <v>18</v>
      </c>
      <c r="CE450" s="53">
        <v>4000</v>
      </c>
      <c r="CF450" s="53" t="s">
        <v>67</v>
      </c>
      <c r="CI450" s="52" t="s">
        <v>5178</v>
      </c>
      <c r="CJ450" s="52" t="s">
        <v>3676</v>
      </c>
      <c r="CM450" s="53" t="s">
        <v>3869</v>
      </c>
    </row>
    <row r="451" spans="1:91" x14ac:dyDescent="0.25">
      <c r="A451" s="53">
        <v>409</v>
      </c>
      <c r="B451" s="53">
        <v>19041</v>
      </c>
      <c r="C451" s="53">
        <v>500</v>
      </c>
      <c r="D451" s="53" t="s">
        <v>2545</v>
      </c>
      <c r="E451" s="53" t="s">
        <v>5138</v>
      </c>
      <c r="F451" s="53" t="s">
        <v>3784</v>
      </c>
      <c r="G451" s="53" t="s">
        <v>5154</v>
      </c>
      <c r="H451" s="53" t="s">
        <v>5124</v>
      </c>
      <c r="I451" s="53">
        <v>100</v>
      </c>
      <c r="J451" s="53">
        <v>100</v>
      </c>
      <c r="K451" s="53">
        <v>3</v>
      </c>
      <c r="L451" s="53">
        <v>100</v>
      </c>
      <c r="M451" s="53">
        <v>100</v>
      </c>
      <c r="N451" s="53">
        <v>3</v>
      </c>
      <c r="Q451" s="53" t="s">
        <v>54</v>
      </c>
      <c r="R451" s="53" t="s">
        <v>5105</v>
      </c>
      <c r="S451" s="52" t="s">
        <v>5177</v>
      </c>
      <c r="T451" s="53" t="s">
        <v>2554</v>
      </c>
      <c r="U451" s="53" t="s">
        <v>55</v>
      </c>
      <c r="V451" s="53" t="s">
        <v>2554</v>
      </c>
      <c r="X451" s="53" t="s">
        <v>54</v>
      </c>
      <c r="Y451" s="53" t="s">
        <v>5105</v>
      </c>
      <c r="Z451" s="53">
        <v>4620017607076</v>
      </c>
      <c r="AA451" s="53" t="s">
        <v>56</v>
      </c>
      <c r="AB451" s="53">
        <v>10</v>
      </c>
      <c r="AC451" s="53">
        <v>5.5125E-2</v>
      </c>
      <c r="AD451" s="53" t="s">
        <v>3776</v>
      </c>
      <c r="AE451" s="53" t="s">
        <v>3775</v>
      </c>
      <c r="AH451" s="53" t="s">
        <v>58</v>
      </c>
      <c r="AI451" s="53" t="s">
        <v>3773</v>
      </c>
      <c r="AJ451" s="53" t="s">
        <v>2555</v>
      </c>
      <c r="AK451" s="53" t="s">
        <v>2555</v>
      </c>
      <c r="AN451" s="52" t="s">
        <v>2556</v>
      </c>
      <c r="BA451" s="53" t="s">
        <v>61</v>
      </c>
      <c r="BB451" s="53" t="s">
        <v>3800</v>
      </c>
      <c r="BC451" s="53" t="s">
        <v>62</v>
      </c>
      <c r="BD451" s="53" t="s">
        <v>3767</v>
      </c>
      <c r="CB451" s="53" t="s">
        <v>65</v>
      </c>
      <c r="CC451" s="53" t="s">
        <v>2549</v>
      </c>
      <c r="CD451" s="53">
        <v>29</v>
      </c>
      <c r="CE451" s="53">
        <v>4000</v>
      </c>
      <c r="CF451" s="53" t="s">
        <v>67</v>
      </c>
      <c r="CJ451" s="52" t="s">
        <v>2557</v>
      </c>
      <c r="CK451" s="52" t="s">
        <v>5176</v>
      </c>
      <c r="CM451" s="53" t="s">
        <v>3869</v>
      </c>
    </row>
    <row r="452" spans="1:91" ht="30" x14ac:dyDescent="0.25">
      <c r="A452" s="53">
        <v>409</v>
      </c>
      <c r="B452" s="53">
        <v>11276</v>
      </c>
      <c r="C452" s="53">
        <v>500</v>
      </c>
      <c r="D452" s="53" t="s">
        <v>2558</v>
      </c>
      <c r="E452" s="53" t="s">
        <v>5132</v>
      </c>
      <c r="F452" s="53" t="s">
        <v>3784</v>
      </c>
      <c r="G452" s="53" t="s">
        <v>5154</v>
      </c>
      <c r="H452" s="53" t="s">
        <v>5124</v>
      </c>
      <c r="I452" s="53">
        <v>60</v>
      </c>
      <c r="J452" s="53">
        <v>60</v>
      </c>
      <c r="K452" s="53">
        <v>3</v>
      </c>
      <c r="L452" s="53">
        <v>60</v>
      </c>
      <c r="M452" s="53">
        <v>60</v>
      </c>
      <c r="N452" s="53">
        <v>3</v>
      </c>
      <c r="Q452" s="53" t="s">
        <v>54</v>
      </c>
      <c r="R452" s="53" t="s">
        <v>5105</v>
      </c>
      <c r="S452" s="52" t="s">
        <v>5175</v>
      </c>
      <c r="T452" s="53" t="s">
        <v>2559</v>
      </c>
      <c r="U452" s="53" t="s">
        <v>55</v>
      </c>
      <c r="V452" s="53" t="s">
        <v>2559</v>
      </c>
      <c r="X452" s="53" t="s">
        <v>54</v>
      </c>
      <c r="Y452" s="53" t="s">
        <v>5105</v>
      </c>
      <c r="Z452" s="53">
        <v>4620017607083</v>
      </c>
      <c r="AA452" s="53" t="s">
        <v>56</v>
      </c>
      <c r="AB452" s="53">
        <v>4.2</v>
      </c>
      <c r="AC452" s="53">
        <v>2.5350000000000001E-2</v>
      </c>
      <c r="AD452" s="53" t="s">
        <v>3776</v>
      </c>
      <c r="AE452" s="53" t="s">
        <v>3775</v>
      </c>
      <c r="AH452" s="53" t="s">
        <v>58</v>
      </c>
      <c r="AI452" s="53" t="s">
        <v>3773</v>
      </c>
      <c r="AJ452" s="53" t="s">
        <v>2555</v>
      </c>
      <c r="AK452" s="53" t="s">
        <v>2555</v>
      </c>
      <c r="AN452" s="52" t="s">
        <v>2560</v>
      </c>
      <c r="AO452" s="52" t="s">
        <v>2561</v>
      </c>
      <c r="BA452" s="53" t="s">
        <v>112</v>
      </c>
      <c r="BB452" s="53" t="s">
        <v>3853</v>
      </c>
      <c r="BC452" s="53" t="s">
        <v>62</v>
      </c>
      <c r="BD452" s="53" t="s">
        <v>3767</v>
      </c>
      <c r="CB452" s="53" t="s">
        <v>65</v>
      </c>
      <c r="CC452" s="53" t="s">
        <v>2549</v>
      </c>
      <c r="CD452" s="53">
        <v>16</v>
      </c>
      <c r="CE452" s="53">
        <v>4000</v>
      </c>
      <c r="CF452" s="53" t="s">
        <v>67</v>
      </c>
      <c r="CI452" s="52" t="s">
        <v>5174</v>
      </c>
      <c r="CJ452" s="52" t="s">
        <v>2562</v>
      </c>
      <c r="CM452" s="53" t="s">
        <v>3869</v>
      </c>
    </row>
    <row r="453" spans="1:91" x14ac:dyDescent="0.25">
      <c r="A453" s="53">
        <v>409</v>
      </c>
      <c r="B453" s="53">
        <v>15048</v>
      </c>
      <c r="C453" s="53">
        <v>500</v>
      </c>
      <c r="D453" s="53" t="s">
        <v>2551</v>
      </c>
      <c r="E453" s="53" t="s">
        <v>5126</v>
      </c>
      <c r="F453" s="53" t="s">
        <v>3784</v>
      </c>
      <c r="G453" s="53" t="s">
        <v>5154</v>
      </c>
      <c r="H453" s="53" t="s">
        <v>5124</v>
      </c>
      <c r="I453" s="53">
        <v>80</v>
      </c>
      <c r="J453" s="53">
        <v>80</v>
      </c>
      <c r="K453" s="53">
        <v>3</v>
      </c>
      <c r="L453" s="53">
        <v>80</v>
      </c>
      <c r="M453" s="53">
        <v>80</v>
      </c>
      <c r="N453" s="53">
        <v>3</v>
      </c>
      <c r="Q453" s="53" t="s">
        <v>54</v>
      </c>
      <c r="R453" s="53" t="s">
        <v>5105</v>
      </c>
      <c r="S453" s="52" t="s">
        <v>5173</v>
      </c>
      <c r="T453" s="53" t="s">
        <v>2563</v>
      </c>
      <c r="U453" s="53" t="s">
        <v>55</v>
      </c>
      <c r="V453" s="53" t="s">
        <v>2563</v>
      </c>
      <c r="X453" s="53" t="s">
        <v>54</v>
      </c>
      <c r="Y453" s="53" t="s">
        <v>5105</v>
      </c>
      <c r="Z453" s="53">
        <v>4620017607090</v>
      </c>
      <c r="AA453" s="53" t="s">
        <v>56</v>
      </c>
      <c r="AB453" s="53">
        <v>5.6</v>
      </c>
      <c r="AC453" s="53">
        <v>3.6124999999999997E-2</v>
      </c>
      <c r="AD453" s="53" t="s">
        <v>3776</v>
      </c>
      <c r="AE453" s="53" t="s">
        <v>3775</v>
      </c>
      <c r="AH453" s="53" t="s">
        <v>58</v>
      </c>
      <c r="AI453" s="53" t="s">
        <v>3773</v>
      </c>
      <c r="AJ453" s="53" t="s">
        <v>2555</v>
      </c>
      <c r="AK453" s="53" t="s">
        <v>2555</v>
      </c>
      <c r="AN453" s="52" t="s">
        <v>2564</v>
      </c>
      <c r="AO453" s="52" t="s">
        <v>2565</v>
      </c>
      <c r="AP453" s="52" t="s">
        <v>2566</v>
      </c>
      <c r="BA453" s="53" t="s">
        <v>69</v>
      </c>
      <c r="BB453" s="53" t="s">
        <v>3889</v>
      </c>
      <c r="BC453" s="53" t="s">
        <v>62</v>
      </c>
      <c r="BD453" s="53" t="s">
        <v>3767</v>
      </c>
      <c r="CB453" s="53" t="s">
        <v>65</v>
      </c>
      <c r="CC453" s="53" t="s">
        <v>2549</v>
      </c>
      <c r="CD453" s="53">
        <v>23</v>
      </c>
      <c r="CE453" s="53">
        <v>4000</v>
      </c>
      <c r="CF453" s="53" t="s">
        <v>67</v>
      </c>
      <c r="CJ453" s="52" t="s">
        <v>2567</v>
      </c>
      <c r="CK453" s="52" t="s">
        <v>5172</v>
      </c>
      <c r="CM453" s="53" t="s">
        <v>3869</v>
      </c>
    </row>
    <row r="454" spans="1:91" x14ac:dyDescent="0.25">
      <c r="A454" s="53">
        <v>409</v>
      </c>
      <c r="B454" s="53">
        <v>20999</v>
      </c>
      <c r="C454" s="53">
        <v>500</v>
      </c>
      <c r="D454" s="53" t="s">
        <v>2545</v>
      </c>
      <c r="E454" s="53" t="s">
        <v>5138</v>
      </c>
      <c r="F454" s="53" t="s">
        <v>3784</v>
      </c>
      <c r="G454" s="53" t="s">
        <v>5125</v>
      </c>
      <c r="H454" s="53" t="s">
        <v>5124</v>
      </c>
      <c r="I454" s="53">
        <v>100</v>
      </c>
      <c r="J454" s="53">
        <v>100</v>
      </c>
      <c r="K454" s="53">
        <v>3</v>
      </c>
      <c r="L454" s="53">
        <v>100</v>
      </c>
      <c r="M454" s="53">
        <v>100</v>
      </c>
      <c r="N454" s="53">
        <v>3</v>
      </c>
      <c r="Q454" s="53" t="s">
        <v>54</v>
      </c>
      <c r="R454" s="53" t="s">
        <v>5105</v>
      </c>
      <c r="S454" s="52" t="s">
        <v>5171</v>
      </c>
      <c r="T454" s="53" t="s">
        <v>2568</v>
      </c>
      <c r="U454" s="53" t="s">
        <v>55</v>
      </c>
      <c r="V454" s="53" t="s">
        <v>2568</v>
      </c>
      <c r="X454" s="53" t="s">
        <v>54</v>
      </c>
      <c r="Y454" s="53" t="s">
        <v>5105</v>
      </c>
      <c r="Z454" s="53">
        <v>4620017607106</v>
      </c>
      <c r="AA454" s="53" t="s">
        <v>56</v>
      </c>
      <c r="AB454" s="53">
        <v>10</v>
      </c>
      <c r="AC454" s="53">
        <v>5.5125E-2</v>
      </c>
      <c r="AD454" s="53" t="s">
        <v>3776</v>
      </c>
      <c r="AE454" s="53" t="s">
        <v>3775</v>
      </c>
      <c r="AH454" s="53" t="s">
        <v>58</v>
      </c>
      <c r="AI454" s="53" t="s">
        <v>3773</v>
      </c>
      <c r="AJ454" s="53" t="s">
        <v>2555</v>
      </c>
      <c r="AK454" s="53" t="s">
        <v>2555</v>
      </c>
      <c r="AN454" s="52" t="s">
        <v>2569</v>
      </c>
      <c r="AO454" s="52" t="s">
        <v>2570</v>
      </c>
      <c r="BA454" s="53" t="s">
        <v>61</v>
      </c>
      <c r="BB454" s="53" t="s">
        <v>3800</v>
      </c>
      <c r="BC454" s="53" t="s">
        <v>62</v>
      </c>
      <c r="BD454" s="53" t="s">
        <v>3767</v>
      </c>
      <c r="CB454" s="53" t="s">
        <v>65</v>
      </c>
      <c r="CC454" s="53" t="s">
        <v>2549</v>
      </c>
      <c r="CD454" s="53">
        <v>29</v>
      </c>
      <c r="CE454" s="53">
        <v>4000</v>
      </c>
      <c r="CF454" s="53" t="s">
        <v>67</v>
      </c>
      <c r="CJ454" s="52" t="s">
        <v>2571</v>
      </c>
      <c r="CK454" s="52" t="s">
        <v>5170</v>
      </c>
      <c r="CM454" s="53" t="s">
        <v>3869</v>
      </c>
    </row>
    <row r="455" spans="1:91" ht="30" x14ac:dyDescent="0.25">
      <c r="A455" s="53">
        <v>409</v>
      </c>
      <c r="B455" s="53">
        <v>13957</v>
      </c>
      <c r="C455" s="53">
        <v>500</v>
      </c>
      <c r="D455" s="53" t="s">
        <v>2558</v>
      </c>
      <c r="E455" s="53" t="s">
        <v>5132</v>
      </c>
      <c r="F455" s="53" t="s">
        <v>3784</v>
      </c>
      <c r="G455" s="53" t="s">
        <v>5125</v>
      </c>
      <c r="H455" s="53" t="s">
        <v>5124</v>
      </c>
      <c r="I455" s="53">
        <v>60</v>
      </c>
      <c r="J455" s="53">
        <v>60</v>
      </c>
      <c r="K455" s="53">
        <v>3</v>
      </c>
      <c r="L455" s="53">
        <v>60</v>
      </c>
      <c r="M455" s="53">
        <v>60</v>
      </c>
      <c r="N455" s="53">
        <v>3</v>
      </c>
      <c r="Q455" s="53" t="s">
        <v>54</v>
      </c>
      <c r="R455" s="53" t="s">
        <v>5105</v>
      </c>
      <c r="S455" s="52" t="s">
        <v>5169</v>
      </c>
      <c r="T455" s="53" t="s">
        <v>2572</v>
      </c>
      <c r="U455" s="53" t="s">
        <v>55</v>
      </c>
      <c r="V455" s="53" t="s">
        <v>2572</v>
      </c>
      <c r="X455" s="53" t="s">
        <v>54</v>
      </c>
      <c r="Y455" s="53" t="s">
        <v>5105</v>
      </c>
      <c r="Z455" s="53">
        <v>4620017607113</v>
      </c>
      <c r="AA455" s="53" t="s">
        <v>56</v>
      </c>
      <c r="AB455" s="53">
        <v>4.2</v>
      </c>
      <c r="AC455" s="53">
        <v>2.1125000000000001E-2</v>
      </c>
      <c r="AD455" s="53" t="s">
        <v>3776</v>
      </c>
      <c r="AE455" s="53" t="s">
        <v>3775</v>
      </c>
      <c r="AH455" s="53" t="s">
        <v>58</v>
      </c>
      <c r="AI455" s="53" t="s">
        <v>3773</v>
      </c>
      <c r="AJ455" s="53" t="s">
        <v>2555</v>
      </c>
      <c r="AK455" s="53" t="s">
        <v>2555</v>
      </c>
      <c r="AN455" s="52" t="s">
        <v>2573</v>
      </c>
      <c r="AO455" s="52" t="s">
        <v>2574</v>
      </c>
      <c r="BA455" s="53" t="s">
        <v>112</v>
      </c>
      <c r="BB455" s="53" t="s">
        <v>3853</v>
      </c>
      <c r="BC455" s="53" t="s">
        <v>62</v>
      </c>
      <c r="BD455" s="53" t="s">
        <v>3767</v>
      </c>
      <c r="CB455" s="53" t="s">
        <v>65</v>
      </c>
      <c r="CC455" s="53" t="s">
        <v>2549</v>
      </c>
      <c r="CD455" s="53">
        <v>16</v>
      </c>
      <c r="CE455" s="53">
        <v>4000</v>
      </c>
      <c r="CF455" s="53" t="s">
        <v>67</v>
      </c>
      <c r="CI455" s="52" t="s">
        <v>5168</v>
      </c>
      <c r="CJ455" s="52" t="s">
        <v>2575</v>
      </c>
      <c r="CM455" s="53" t="s">
        <v>3869</v>
      </c>
    </row>
    <row r="456" spans="1:91" x14ac:dyDescent="0.25">
      <c r="A456" s="53">
        <v>409</v>
      </c>
      <c r="B456" s="53">
        <v>17575</v>
      </c>
      <c r="C456" s="53">
        <v>500</v>
      </c>
      <c r="D456" s="53" t="s">
        <v>2551</v>
      </c>
      <c r="E456" s="53" t="s">
        <v>5126</v>
      </c>
      <c r="F456" s="53" t="s">
        <v>3784</v>
      </c>
      <c r="G456" s="53" t="s">
        <v>5125</v>
      </c>
      <c r="H456" s="53" t="s">
        <v>5124</v>
      </c>
      <c r="I456" s="53">
        <v>80</v>
      </c>
      <c r="J456" s="53">
        <v>80</v>
      </c>
      <c r="K456" s="53">
        <v>3</v>
      </c>
      <c r="L456" s="53">
        <v>80</v>
      </c>
      <c r="M456" s="53">
        <v>80</v>
      </c>
      <c r="N456" s="53">
        <v>3</v>
      </c>
      <c r="Q456" s="53" t="s">
        <v>54</v>
      </c>
      <c r="R456" s="53" t="s">
        <v>5105</v>
      </c>
      <c r="S456" s="52" t="s">
        <v>5167</v>
      </c>
      <c r="T456" s="53" t="s">
        <v>2576</v>
      </c>
      <c r="U456" s="53" t="s">
        <v>55</v>
      </c>
      <c r="V456" s="53" t="s">
        <v>2576</v>
      </c>
      <c r="X456" s="53" t="s">
        <v>54</v>
      </c>
      <c r="Y456" s="53" t="s">
        <v>5105</v>
      </c>
      <c r="Z456" s="53">
        <v>4620017607120</v>
      </c>
      <c r="AA456" s="53" t="s">
        <v>56</v>
      </c>
      <c r="AB456" s="53">
        <v>5.6</v>
      </c>
      <c r="AC456" s="53">
        <v>3.6124999999999997E-2</v>
      </c>
      <c r="AD456" s="53" t="s">
        <v>3776</v>
      </c>
      <c r="AE456" s="53" t="s">
        <v>3775</v>
      </c>
      <c r="AH456" s="53" t="s">
        <v>58</v>
      </c>
      <c r="AI456" s="53" t="s">
        <v>3773</v>
      </c>
      <c r="AJ456" s="53" t="s">
        <v>2555</v>
      </c>
      <c r="AK456" s="53" t="s">
        <v>2555</v>
      </c>
      <c r="AN456" s="52" t="s">
        <v>2577</v>
      </c>
      <c r="AO456" s="52" t="s">
        <v>2578</v>
      </c>
      <c r="AX456" s="53" t="s">
        <v>5166</v>
      </c>
      <c r="BA456" s="53" t="s">
        <v>69</v>
      </c>
      <c r="BB456" s="53" t="s">
        <v>3889</v>
      </c>
      <c r="BC456" s="53" t="s">
        <v>62</v>
      </c>
      <c r="BD456" s="53" t="s">
        <v>3767</v>
      </c>
      <c r="CB456" s="53" t="s">
        <v>65</v>
      </c>
      <c r="CC456" s="53" t="s">
        <v>2549</v>
      </c>
      <c r="CD456" s="53">
        <v>23</v>
      </c>
      <c r="CE456" s="53">
        <v>4000</v>
      </c>
      <c r="CF456" s="53" t="s">
        <v>67</v>
      </c>
      <c r="CJ456" s="52" t="s">
        <v>2579</v>
      </c>
      <c r="CK456" s="52" t="s">
        <v>5165</v>
      </c>
      <c r="CM456" s="53" t="s">
        <v>3869</v>
      </c>
    </row>
    <row r="457" spans="1:91" x14ac:dyDescent="0.25">
      <c r="A457" s="53">
        <v>409</v>
      </c>
      <c r="B457" s="53">
        <v>18702</v>
      </c>
      <c r="C457" s="53">
        <v>500</v>
      </c>
      <c r="D457" s="53" t="s">
        <v>2545</v>
      </c>
      <c r="E457" s="53" t="s">
        <v>5138</v>
      </c>
      <c r="F457" s="53" t="s">
        <v>3784</v>
      </c>
      <c r="G457" s="53" t="s">
        <v>5125</v>
      </c>
      <c r="H457" s="53" t="s">
        <v>5124</v>
      </c>
      <c r="I457" s="53">
        <v>100</v>
      </c>
      <c r="J457" s="53">
        <v>100</v>
      </c>
      <c r="K457" s="53">
        <v>3</v>
      </c>
      <c r="L457" s="53">
        <v>100</v>
      </c>
      <c r="M457" s="53">
        <v>100</v>
      </c>
      <c r="N457" s="53">
        <v>3</v>
      </c>
      <c r="Q457" s="53" t="s">
        <v>54</v>
      </c>
      <c r="R457" s="53" t="s">
        <v>5105</v>
      </c>
      <c r="S457" s="52" t="s">
        <v>5164</v>
      </c>
      <c r="T457" s="53" t="s">
        <v>2580</v>
      </c>
      <c r="U457" s="53" t="s">
        <v>55</v>
      </c>
      <c r="V457" s="53" t="s">
        <v>2580</v>
      </c>
      <c r="X457" s="53" t="s">
        <v>54</v>
      </c>
      <c r="Y457" s="53" t="s">
        <v>5105</v>
      </c>
      <c r="Z457" s="53">
        <v>4620017607137</v>
      </c>
      <c r="AA457" s="53" t="s">
        <v>56</v>
      </c>
      <c r="AB457" s="53">
        <v>10</v>
      </c>
      <c r="AC457" s="53">
        <v>6.615E-2</v>
      </c>
      <c r="AD457" s="53" t="s">
        <v>3776</v>
      </c>
      <c r="AE457" s="53" t="s">
        <v>3775</v>
      </c>
      <c r="AH457" s="53" t="s">
        <v>58</v>
      </c>
      <c r="AI457" s="53" t="s">
        <v>3773</v>
      </c>
      <c r="AJ457" s="53" t="s">
        <v>2555</v>
      </c>
      <c r="AK457" s="53" t="s">
        <v>2555</v>
      </c>
      <c r="AN457" s="52" t="s">
        <v>2581</v>
      </c>
      <c r="BA457" s="53" t="s">
        <v>61</v>
      </c>
      <c r="BB457" s="53" t="s">
        <v>3800</v>
      </c>
      <c r="BC457" s="53" t="s">
        <v>62</v>
      </c>
      <c r="BD457" s="53" t="s">
        <v>3767</v>
      </c>
      <c r="CB457" s="53" t="s">
        <v>65</v>
      </c>
      <c r="CC457" s="53" t="s">
        <v>2549</v>
      </c>
      <c r="CD457" s="53">
        <v>29</v>
      </c>
      <c r="CE457" s="53">
        <v>4000</v>
      </c>
      <c r="CF457" s="53" t="s">
        <v>67</v>
      </c>
      <c r="CJ457" s="52" t="s">
        <v>2582</v>
      </c>
      <c r="CK457" s="52" t="s">
        <v>5163</v>
      </c>
      <c r="CM457" s="53" t="s">
        <v>3869</v>
      </c>
    </row>
    <row r="458" spans="1:91" x14ac:dyDescent="0.25">
      <c r="A458" s="53">
        <v>409</v>
      </c>
      <c r="B458" s="53">
        <v>12375</v>
      </c>
      <c r="C458" s="53">
        <v>500</v>
      </c>
      <c r="D458" s="53" t="s">
        <v>2558</v>
      </c>
      <c r="E458" s="53" t="s">
        <v>5132</v>
      </c>
      <c r="F458" s="53" t="s">
        <v>3784</v>
      </c>
      <c r="G458" s="53" t="s">
        <v>5125</v>
      </c>
      <c r="H458" s="53" t="s">
        <v>5124</v>
      </c>
      <c r="I458" s="53">
        <v>60</v>
      </c>
      <c r="J458" s="53">
        <v>60</v>
      </c>
      <c r="K458" s="53">
        <v>3</v>
      </c>
      <c r="L458" s="53">
        <v>60</v>
      </c>
      <c r="M458" s="53">
        <v>60</v>
      </c>
      <c r="N458" s="53">
        <v>3</v>
      </c>
      <c r="Q458" s="53" t="s">
        <v>54</v>
      </c>
      <c r="R458" s="53" t="s">
        <v>5105</v>
      </c>
      <c r="S458" s="52" t="s">
        <v>5162</v>
      </c>
      <c r="T458" s="53" t="s">
        <v>2583</v>
      </c>
      <c r="U458" s="53" t="s">
        <v>55</v>
      </c>
      <c r="V458" s="53" t="s">
        <v>2583</v>
      </c>
      <c r="X458" s="53" t="s">
        <v>54</v>
      </c>
      <c r="Y458" s="53" t="s">
        <v>5105</v>
      </c>
      <c r="Z458" s="53">
        <v>4620017607144</v>
      </c>
      <c r="AA458" s="53" t="s">
        <v>56</v>
      </c>
      <c r="AB458" s="53">
        <v>4.2</v>
      </c>
      <c r="AC458" s="53">
        <v>2.5350000000000001E-2</v>
      </c>
      <c r="AD458" s="53" t="s">
        <v>3776</v>
      </c>
      <c r="AE458" s="53" t="s">
        <v>3775</v>
      </c>
      <c r="AH458" s="53" t="s">
        <v>58</v>
      </c>
      <c r="AI458" s="53" t="s">
        <v>3773</v>
      </c>
      <c r="AJ458" s="53" t="s">
        <v>2555</v>
      </c>
      <c r="AK458" s="53" t="s">
        <v>2555</v>
      </c>
      <c r="AN458" s="52" t="s">
        <v>2584</v>
      </c>
      <c r="AO458" s="52" t="s">
        <v>2585</v>
      </c>
      <c r="BA458" s="53" t="s">
        <v>112</v>
      </c>
      <c r="BB458" s="53" t="s">
        <v>3853</v>
      </c>
      <c r="BC458" s="53" t="s">
        <v>62</v>
      </c>
      <c r="BD458" s="53" t="s">
        <v>3767</v>
      </c>
      <c r="CB458" s="53" t="s">
        <v>65</v>
      </c>
      <c r="CC458" s="53" t="s">
        <v>2549</v>
      </c>
      <c r="CD458" s="53">
        <v>16</v>
      </c>
      <c r="CE458" s="53" t="s">
        <v>5161</v>
      </c>
      <c r="CF458" s="53" t="s">
        <v>67</v>
      </c>
      <c r="CJ458" s="52" t="s">
        <v>2586</v>
      </c>
      <c r="CK458" s="52" t="s">
        <v>5160</v>
      </c>
      <c r="CM458" s="53" t="s">
        <v>3869</v>
      </c>
    </row>
    <row r="459" spans="1:91" x14ac:dyDescent="0.25">
      <c r="A459" s="53">
        <v>409</v>
      </c>
      <c r="B459" s="53">
        <v>15394</v>
      </c>
      <c r="C459" s="53">
        <v>500</v>
      </c>
      <c r="D459" s="53" t="s">
        <v>2551</v>
      </c>
      <c r="E459" s="53" t="s">
        <v>5126</v>
      </c>
      <c r="F459" s="53" t="s">
        <v>3784</v>
      </c>
      <c r="G459" s="53" t="s">
        <v>5125</v>
      </c>
      <c r="H459" s="53" t="s">
        <v>5124</v>
      </c>
      <c r="I459" s="53">
        <v>80</v>
      </c>
      <c r="J459" s="53">
        <v>80</v>
      </c>
      <c r="K459" s="53">
        <v>3</v>
      </c>
      <c r="L459" s="53">
        <v>80</v>
      </c>
      <c r="M459" s="53">
        <v>80</v>
      </c>
      <c r="N459" s="53">
        <v>3</v>
      </c>
      <c r="Q459" s="53" t="s">
        <v>54</v>
      </c>
      <c r="R459" s="53" t="s">
        <v>5105</v>
      </c>
      <c r="S459" s="52" t="s">
        <v>5159</v>
      </c>
      <c r="T459" s="53" t="s">
        <v>2587</v>
      </c>
      <c r="U459" s="53" t="s">
        <v>55</v>
      </c>
      <c r="V459" s="53" t="s">
        <v>2587</v>
      </c>
      <c r="X459" s="53" t="s">
        <v>54</v>
      </c>
      <c r="Y459" s="53" t="s">
        <v>5105</v>
      </c>
      <c r="Z459" s="53">
        <v>4620017607151</v>
      </c>
      <c r="AA459" s="53" t="s">
        <v>56</v>
      </c>
      <c r="AB459" s="53">
        <v>5.6</v>
      </c>
      <c r="AC459" s="53">
        <v>4.335E-2</v>
      </c>
      <c r="AD459" s="53" t="s">
        <v>3776</v>
      </c>
      <c r="AE459" s="53" t="s">
        <v>3775</v>
      </c>
      <c r="AH459" s="53" t="s">
        <v>58</v>
      </c>
      <c r="AI459" s="53" t="s">
        <v>3773</v>
      </c>
      <c r="AJ459" s="53" t="s">
        <v>2555</v>
      </c>
      <c r="AK459" s="53" t="s">
        <v>2555</v>
      </c>
      <c r="AN459" s="52" t="s">
        <v>2588</v>
      </c>
      <c r="AO459" s="52" t="s">
        <v>2589</v>
      </c>
      <c r="BA459" s="53" t="s">
        <v>69</v>
      </c>
      <c r="BB459" s="53" t="s">
        <v>3889</v>
      </c>
      <c r="BC459" s="53" t="s">
        <v>62</v>
      </c>
      <c r="BD459" s="53" t="s">
        <v>3767</v>
      </c>
      <c r="CB459" s="53" t="s">
        <v>65</v>
      </c>
      <c r="CC459" s="53" t="s">
        <v>2549</v>
      </c>
      <c r="CD459" s="53">
        <v>23</v>
      </c>
      <c r="CE459" s="53">
        <v>4000</v>
      </c>
      <c r="CF459" s="53" t="s">
        <v>67</v>
      </c>
      <c r="CJ459" s="52" t="s">
        <v>2590</v>
      </c>
      <c r="CK459" s="52" t="s">
        <v>5158</v>
      </c>
      <c r="CM459" s="53" t="s">
        <v>3869</v>
      </c>
    </row>
    <row r="460" spans="1:91" x14ac:dyDescent="0.25">
      <c r="A460" s="53">
        <v>410</v>
      </c>
      <c r="B460" s="53">
        <v>19911</v>
      </c>
      <c r="C460" s="53">
        <v>500</v>
      </c>
      <c r="D460" s="53" t="s">
        <v>99</v>
      </c>
      <c r="E460" s="53" t="s">
        <v>5151</v>
      </c>
      <c r="F460" s="53" t="s">
        <v>3784</v>
      </c>
      <c r="G460" s="53" t="s">
        <v>5125</v>
      </c>
      <c r="H460" s="53" t="s">
        <v>5124</v>
      </c>
      <c r="I460" s="53">
        <v>55</v>
      </c>
      <c r="J460" s="53">
        <v>100</v>
      </c>
      <c r="K460" s="53">
        <v>3</v>
      </c>
      <c r="L460" s="53">
        <v>55</v>
      </c>
      <c r="M460" s="53">
        <v>100</v>
      </c>
      <c r="N460" s="53">
        <v>3</v>
      </c>
      <c r="Q460" s="53" t="s">
        <v>54</v>
      </c>
      <c r="R460" s="53" t="s">
        <v>5105</v>
      </c>
      <c r="S460" s="52" t="s">
        <v>5157</v>
      </c>
      <c r="T460" s="53" t="s">
        <v>2591</v>
      </c>
      <c r="U460" s="53" t="s">
        <v>55</v>
      </c>
      <c r="V460" s="53" t="s">
        <v>2591</v>
      </c>
      <c r="X460" s="53" t="s">
        <v>54</v>
      </c>
      <c r="Y460" s="53" t="s">
        <v>5105</v>
      </c>
      <c r="Z460" s="53">
        <v>4620017607205</v>
      </c>
      <c r="AA460" s="53" t="s">
        <v>56</v>
      </c>
      <c r="AB460" s="53">
        <v>4.8</v>
      </c>
      <c r="AC460" s="53">
        <v>0.378</v>
      </c>
      <c r="AD460" s="53" t="s">
        <v>3776</v>
      </c>
      <c r="AE460" s="53" t="s">
        <v>3775</v>
      </c>
      <c r="AH460" s="53" t="s">
        <v>58</v>
      </c>
      <c r="AI460" s="53" t="s">
        <v>3773</v>
      </c>
      <c r="AJ460" s="53" t="s">
        <v>2592</v>
      </c>
      <c r="AK460" s="53" t="s">
        <v>2592</v>
      </c>
      <c r="AN460" s="52" t="s">
        <v>2593</v>
      </c>
      <c r="AO460" s="52" t="s">
        <v>2594</v>
      </c>
      <c r="AP460" s="52" t="s">
        <v>2595</v>
      </c>
      <c r="AQ460" s="52" t="s">
        <v>5156</v>
      </c>
      <c r="BA460" s="53" t="s">
        <v>90</v>
      </c>
      <c r="BB460" s="53" t="s">
        <v>3873</v>
      </c>
      <c r="BC460" s="53" t="s">
        <v>62</v>
      </c>
      <c r="BD460" s="53" t="s">
        <v>3767</v>
      </c>
      <c r="CB460" s="53" t="s">
        <v>65</v>
      </c>
      <c r="CC460" s="53" t="s">
        <v>2549</v>
      </c>
      <c r="CD460" s="53">
        <v>23</v>
      </c>
      <c r="CE460" s="53">
        <v>4000</v>
      </c>
      <c r="CF460" s="53" t="s">
        <v>67</v>
      </c>
      <c r="CJ460" s="52" t="s">
        <v>2596</v>
      </c>
      <c r="CK460" s="52" t="s">
        <v>5155</v>
      </c>
      <c r="CM460" s="53" t="s">
        <v>3869</v>
      </c>
    </row>
    <row r="461" spans="1:91" x14ac:dyDescent="0.25">
      <c r="A461" s="53">
        <v>411</v>
      </c>
      <c r="B461" s="53">
        <v>14309</v>
      </c>
      <c r="C461" s="53">
        <v>500</v>
      </c>
      <c r="D461" s="53" t="s">
        <v>2597</v>
      </c>
      <c r="E461" s="53" t="s">
        <v>5151</v>
      </c>
      <c r="F461" s="53" t="s">
        <v>3784</v>
      </c>
      <c r="G461" s="53" t="s">
        <v>5154</v>
      </c>
      <c r="H461" s="53" t="s">
        <v>5124</v>
      </c>
      <c r="I461" s="53">
        <v>55</v>
      </c>
      <c r="J461" s="53">
        <v>100</v>
      </c>
      <c r="K461" s="53">
        <v>3</v>
      </c>
      <c r="L461" s="53">
        <v>55</v>
      </c>
      <c r="M461" s="53">
        <v>100</v>
      </c>
      <c r="N461" s="53">
        <v>3</v>
      </c>
      <c r="Q461" s="53" t="s">
        <v>54</v>
      </c>
      <c r="R461" s="53" t="s">
        <v>5105</v>
      </c>
      <c r="S461" s="52" t="s">
        <v>5153</v>
      </c>
      <c r="T461" s="53" t="s">
        <v>2598</v>
      </c>
      <c r="U461" s="53" t="s">
        <v>55</v>
      </c>
      <c r="V461" s="53" t="s">
        <v>2598</v>
      </c>
      <c r="X461" s="53" t="s">
        <v>54</v>
      </c>
      <c r="Y461" s="53" t="s">
        <v>5105</v>
      </c>
      <c r="Z461" s="53">
        <v>4620017607168</v>
      </c>
      <c r="AA461" s="53" t="s">
        <v>56</v>
      </c>
      <c r="AB461" s="53">
        <v>6.2</v>
      </c>
      <c r="AC461" s="53">
        <v>3.15E-2</v>
      </c>
      <c r="AD461" s="53" t="s">
        <v>3776</v>
      </c>
      <c r="AE461" s="53" t="s">
        <v>3775</v>
      </c>
      <c r="AH461" s="53" t="s">
        <v>58</v>
      </c>
      <c r="AI461" s="53" t="s">
        <v>3773</v>
      </c>
      <c r="AJ461" s="53" t="s">
        <v>2599</v>
      </c>
      <c r="AK461" s="53" t="s">
        <v>2599</v>
      </c>
      <c r="AN461" s="52" t="s">
        <v>2600</v>
      </c>
      <c r="AO461" s="52" t="s">
        <v>2601</v>
      </c>
      <c r="AP461" s="52" t="s">
        <v>2602</v>
      </c>
      <c r="AQ461" s="52" t="s">
        <v>2603</v>
      </c>
      <c r="BA461" s="53" t="s">
        <v>90</v>
      </c>
      <c r="BB461" s="53" t="s">
        <v>3873</v>
      </c>
      <c r="BC461" s="53" t="s">
        <v>62</v>
      </c>
      <c r="BD461" s="53" t="s">
        <v>3767</v>
      </c>
      <c r="CB461" s="53" t="s">
        <v>65</v>
      </c>
      <c r="CC461" s="53" t="s">
        <v>2549</v>
      </c>
      <c r="CD461" s="53">
        <v>25</v>
      </c>
      <c r="CE461" s="53">
        <v>4000</v>
      </c>
      <c r="CF461" s="53" t="s">
        <v>67</v>
      </c>
      <c r="CJ461" s="52" t="s">
        <v>2604</v>
      </c>
      <c r="CK461" s="52" t="s">
        <v>5152</v>
      </c>
      <c r="CM461" s="53" t="s">
        <v>3869</v>
      </c>
    </row>
    <row r="462" spans="1:91" x14ac:dyDescent="0.25">
      <c r="A462" s="53">
        <v>411</v>
      </c>
      <c r="B462" s="53">
        <v>16587</v>
      </c>
      <c r="C462" s="53">
        <v>500</v>
      </c>
      <c r="D462" s="53" t="s">
        <v>2597</v>
      </c>
      <c r="E462" s="53" t="s">
        <v>5151</v>
      </c>
      <c r="F462" s="53" t="s">
        <v>3784</v>
      </c>
      <c r="G462" s="53" t="s">
        <v>5125</v>
      </c>
      <c r="H462" s="53" t="s">
        <v>5124</v>
      </c>
      <c r="I462" s="53">
        <v>55</v>
      </c>
      <c r="J462" s="53">
        <v>100</v>
      </c>
      <c r="K462" s="53">
        <v>3</v>
      </c>
      <c r="L462" s="53">
        <v>55</v>
      </c>
      <c r="M462" s="53">
        <v>100</v>
      </c>
      <c r="N462" s="53">
        <v>3</v>
      </c>
      <c r="Q462" s="53" t="s">
        <v>54</v>
      </c>
      <c r="R462" s="53" t="s">
        <v>5105</v>
      </c>
      <c r="S462" s="52" t="s">
        <v>5150</v>
      </c>
      <c r="T462" s="53" t="s">
        <v>2605</v>
      </c>
      <c r="U462" s="53" t="s">
        <v>55</v>
      </c>
      <c r="V462" s="53" t="s">
        <v>2605</v>
      </c>
      <c r="X462" s="53" t="s">
        <v>54</v>
      </c>
      <c r="Y462" s="53" t="s">
        <v>5105</v>
      </c>
      <c r="Z462" s="53">
        <v>4620017607175</v>
      </c>
      <c r="AA462" s="53" t="s">
        <v>56</v>
      </c>
      <c r="AB462" s="53">
        <v>6.3</v>
      </c>
      <c r="AC462" s="53">
        <v>3.15E-2</v>
      </c>
      <c r="AD462" s="53" t="s">
        <v>3776</v>
      </c>
      <c r="AE462" s="53" t="s">
        <v>3775</v>
      </c>
      <c r="AH462" s="53" t="s">
        <v>58</v>
      </c>
      <c r="AI462" s="53" t="s">
        <v>3773</v>
      </c>
      <c r="AJ462" s="53" t="s">
        <v>2599</v>
      </c>
      <c r="AK462" s="53" t="s">
        <v>2599</v>
      </c>
      <c r="AN462" s="52" t="s">
        <v>2606</v>
      </c>
      <c r="AO462" s="52" t="s">
        <v>2607</v>
      </c>
      <c r="AP462" s="52" t="s">
        <v>2608</v>
      </c>
      <c r="BA462" s="53" t="s">
        <v>90</v>
      </c>
      <c r="BB462" s="53" t="s">
        <v>3873</v>
      </c>
      <c r="BC462" s="53" t="s">
        <v>62</v>
      </c>
      <c r="BD462" s="53" t="s">
        <v>3767</v>
      </c>
      <c r="CB462" s="53" t="s">
        <v>65</v>
      </c>
      <c r="CC462" s="53" t="s">
        <v>2549</v>
      </c>
      <c r="CD462" s="53">
        <v>25</v>
      </c>
      <c r="CE462" s="53">
        <v>4000</v>
      </c>
      <c r="CF462" s="53" t="s">
        <v>67</v>
      </c>
      <c r="CJ462" s="52" t="s">
        <v>2609</v>
      </c>
      <c r="CK462" s="52" t="s">
        <v>5149</v>
      </c>
      <c r="CM462" s="53" t="s">
        <v>3869</v>
      </c>
    </row>
    <row r="463" spans="1:91" x14ac:dyDescent="0.25">
      <c r="A463" s="53">
        <v>412</v>
      </c>
      <c r="B463" s="53">
        <v>15394</v>
      </c>
      <c r="C463" s="53">
        <v>500</v>
      </c>
      <c r="D463" s="53" t="s">
        <v>2545</v>
      </c>
      <c r="E463" s="53" t="s">
        <v>5138</v>
      </c>
      <c r="F463" s="53" t="s">
        <v>3784</v>
      </c>
      <c r="G463" s="53" t="s">
        <v>5125</v>
      </c>
      <c r="H463" s="53" t="s">
        <v>5124</v>
      </c>
      <c r="I463" s="53">
        <v>100</v>
      </c>
      <c r="J463" s="53">
        <v>70</v>
      </c>
      <c r="K463" s="53">
        <v>3</v>
      </c>
      <c r="L463" s="53">
        <v>100</v>
      </c>
      <c r="M463" s="53">
        <v>70</v>
      </c>
      <c r="N463" s="53">
        <v>3</v>
      </c>
      <c r="Q463" s="53" t="s">
        <v>54</v>
      </c>
      <c r="R463" s="53" t="s">
        <v>5105</v>
      </c>
      <c r="S463" s="52" t="s">
        <v>5148</v>
      </c>
      <c r="T463" s="53" t="s">
        <v>2610</v>
      </c>
      <c r="U463" s="53" t="s">
        <v>55</v>
      </c>
      <c r="V463" s="53" t="s">
        <v>2610</v>
      </c>
      <c r="X463" s="53" t="s">
        <v>54</v>
      </c>
      <c r="Y463" s="53" t="s">
        <v>5105</v>
      </c>
      <c r="Z463" s="53">
        <v>4620017607212</v>
      </c>
      <c r="AA463" s="53" t="s">
        <v>56</v>
      </c>
      <c r="AB463" s="53">
        <v>10</v>
      </c>
      <c r="AC463" s="53">
        <v>4.725E-2</v>
      </c>
      <c r="AD463" s="53" t="s">
        <v>3776</v>
      </c>
      <c r="AE463" s="53" t="s">
        <v>3775</v>
      </c>
      <c r="AH463" s="53" t="s">
        <v>58</v>
      </c>
      <c r="AI463" s="53" t="s">
        <v>3773</v>
      </c>
      <c r="AJ463" s="53" t="s">
        <v>2611</v>
      </c>
      <c r="AK463" s="53" t="s">
        <v>2611</v>
      </c>
      <c r="AN463" s="52" t="s">
        <v>2612</v>
      </c>
      <c r="AO463" s="52" t="s">
        <v>2613</v>
      </c>
      <c r="BA463" s="53" t="s">
        <v>61</v>
      </c>
      <c r="BB463" s="53" t="s">
        <v>3800</v>
      </c>
      <c r="BC463" s="53" t="s">
        <v>62</v>
      </c>
      <c r="BD463" s="53" t="s">
        <v>3767</v>
      </c>
      <c r="CB463" s="53" t="s">
        <v>65</v>
      </c>
      <c r="CC463" s="53" t="s">
        <v>2549</v>
      </c>
      <c r="CD463" s="53">
        <v>29</v>
      </c>
      <c r="CE463" s="53">
        <v>4000</v>
      </c>
      <c r="CF463" s="53" t="s">
        <v>67</v>
      </c>
      <c r="CJ463" s="52" t="s">
        <v>2614</v>
      </c>
      <c r="CK463" s="52" t="s">
        <v>5147</v>
      </c>
      <c r="CM463" s="53" t="s">
        <v>3869</v>
      </c>
    </row>
    <row r="464" spans="1:91" x14ac:dyDescent="0.25">
      <c r="A464" s="53">
        <v>412</v>
      </c>
      <c r="B464" s="53">
        <v>18074</v>
      </c>
      <c r="C464" s="53">
        <v>500</v>
      </c>
      <c r="D464" s="53" t="s">
        <v>2615</v>
      </c>
      <c r="E464" s="53" t="s">
        <v>5135</v>
      </c>
      <c r="F464" s="53" t="s">
        <v>3784</v>
      </c>
      <c r="G464" s="53" t="s">
        <v>5125</v>
      </c>
      <c r="H464" s="53" t="s">
        <v>5124</v>
      </c>
      <c r="I464" s="53">
        <v>120</v>
      </c>
      <c r="J464" s="53">
        <v>70</v>
      </c>
      <c r="K464" s="53">
        <v>3</v>
      </c>
      <c r="L464" s="53">
        <v>120</v>
      </c>
      <c r="M464" s="53">
        <v>70</v>
      </c>
      <c r="N464" s="53">
        <v>3</v>
      </c>
      <c r="Q464" s="53" t="s">
        <v>54</v>
      </c>
      <c r="R464" s="53" t="s">
        <v>5105</v>
      </c>
      <c r="S464" s="52" t="s">
        <v>5146</v>
      </c>
      <c r="T464" s="53" t="s">
        <v>2616</v>
      </c>
      <c r="U464" s="53" t="s">
        <v>55</v>
      </c>
      <c r="V464" s="53" t="s">
        <v>2616</v>
      </c>
      <c r="X464" s="53" t="s">
        <v>54</v>
      </c>
      <c r="Y464" s="53" t="s">
        <v>5105</v>
      </c>
      <c r="Z464" s="53">
        <v>4620017607229</v>
      </c>
      <c r="AA464" s="53" t="s">
        <v>56</v>
      </c>
      <c r="AB464" s="53">
        <v>11</v>
      </c>
      <c r="AC464" s="53">
        <v>5.6250000000000001E-2</v>
      </c>
      <c r="AD464" s="53" t="s">
        <v>3776</v>
      </c>
      <c r="AE464" s="53" t="s">
        <v>3775</v>
      </c>
      <c r="AH464" s="53" t="s">
        <v>58</v>
      </c>
      <c r="AI464" s="53" t="s">
        <v>3773</v>
      </c>
      <c r="AJ464" s="53" t="s">
        <v>2611</v>
      </c>
      <c r="AK464" s="53" t="s">
        <v>2611</v>
      </c>
      <c r="AN464" s="52" t="s">
        <v>2617</v>
      </c>
      <c r="AO464" s="52" t="s">
        <v>2618</v>
      </c>
      <c r="BA464" s="53" t="s">
        <v>61</v>
      </c>
      <c r="BB464" s="53" t="s">
        <v>3800</v>
      </c>
      <c r="BC464" s="53" t="s">
        <v>62</v>
      </c>
      <c r="BD464" s="53" t="s">
        <v>3767</v>
      </c>
      <c r="CB464" s="53" t="s">
        <v>65</v>
      </c>
      <c r="CC464" s="53" t="s">
        <v>2549</v>
      </c>
      <c r="CD464" s="53">
        <v>33</v>
      </c>
      <c r="CE464" s="53">
        <v>4000</v>
      </c>
      <c r="CF464" s="53" t="s">
        <v>67</v>
      </c>
      <c r="CJ464" s="52" t="s">
        <v>2619</v>
      </c>
      <c r="CK464" s="52" t="s">
        <v>5145</v>
      </c>
      <c r="CM464" s="53" t="s">
        <v>3869</v>
      </c>
    </row>
    <row r="465" spans="1:91" x14ac:dyDescent="0.25">
      <c r="A465" s="53">
        <v>412</v>
      </c>
      <c r="B465" s="53">
        <v>12381</v>
      </c>
      <c r="C465" s="53">
        <v>500</v>
      </c>
      <c r="D465" s="53" t="s">
        <v>2558</v>
      </c>
      <c r="E465" s="53" t="s">
        <v>5132</v>
      </c>
      <c r="F465" s="53" t="s">
        <v>3784</v>
      </c>
      <c r="G465" s="53" t="s">
        <v>5125</v>
      </c>
      <c r="H465" s="53" t="s">
        <v>5124</v>
      </c>
      <c r="I465" s="53">
        <v>60</v>
      </c>
      <c r="J465" s="53">
        <v>70</v>
      </c>
      <c r="K465" s="53">
        <v>3</v>
      </c>
      <c r="L465" s="53">
        <v>60</v>
      </c>
      <c r="M465" s="53">
        <v>70</v>
      </c>
      <c r="N465" s="53">
        <v>3</v>
      </c>
      <c r="Q465" s="53" t="s">
        <v>54</v>
      </c>
      <c r="R465" s="53" t="s">
        <v>5105</v>
      </c>
      <c r="S465" s="52" t="s">
        <v>5144</v>
      </c>
      <c r="T465" s="53" t="s">
        <v>2620</v>
      </c>
      <c r="U465" s="53" t="s">
        <v>55</v>
      </c>
      <c r="V465" s="53" t="s">
        <v>2620</v>
      </c>
      <c r="X465" s="53" t="s">
        <v>54</v>
      </c>
      <c r="Y465" s="53" t="s">
        <v>5105</v>
      </c>
      <c r="Z465" s="53">
        <v>4620017607236</v>
      </c>
      <c r="AA465" s="53" t="s">
        <v>56</v>
      </c>
      <c r="AB465" s="53">
        <v>6</v>
      </c>
      <c r="AC465" s="53">
        <v>2.9250000000000002E-2</v>
      </c>
      <c r="AD465" s="53" t="s">
        <v>3776</v>
      </c>
      <c r="AE465" s="53" t="s">
        <v>3775</v>
      </c>
      <c r="AH465" s="53" t="s">
        <v>58</v>
      </c>
      <c r="AI465" s="53" t="s">
        <v>3773</v>
      </c>
      <c r="AJ465" s="53" t="s">
        <v>2611</v>
      </c>
      <c r="AK465" s="53" t="s">
        <v>2611</v>
      </c>
      <c r="AN465" s="52" t="s">
        <v>2621</v>
      </c>
      <c r="AO465" s="52" t="s">
        <v>2622</v>
      </c>
      <c r="AP465" s="52" t="s">
        <v>2623</v>
      </c>
      <c r="BA465" s="53" t="s">
        <v>112</v>
      </c>
      <c r="BB465" s="53" t="s">
        <v>3853</v>
      </c>
      <c r="BC465" s="53" t="s">
        <v>62</v>
      </c>
      <c r="BD465" s="53" t="s">
        <v>3767</v>
      </c>
      <c r="CB465" s="53" t="s">
        <v>65</v>
      </c>
      <c r="CC465" s="53" t="s">
        <v>2549</v>
      </c>
      <c r="CD465" s="53">
        <v>21</v>
      </c>
      <c r="CE465" s="53">
        <v>4000</v>
      </c>
      <c r="CF465" s="53" t="s">
        <v>67</v>
      </c>
      <c r="CJ465" s="52" t="s">
        <v>2624</v>
      </c>
      <c r="CK465" s="52" t="s">
        <v>5143</v>
      </c>
      <c r="CM465" s="53" t="s">
        <v>3869</v>
      </c>
    </row>
    <row r="466" spans="1:91" x14ac:dyDescent="0.25">
      <c r="A466" s="53">
        <v>412</v>
      </c>
      <c r="B466" s="53">
        <v>13571</v>
      </c>
      <c r="C466" s="53">
        <v>500</v>
      </c>
      <c r="D466" s="53" t="s">
        <v>2625</v>
      </c>
      <c r="E466" s="53" t="s">
        <v>5129</v>
      </c>
      <c r="F466" s="53" t="s">
        <v>3784</v>
      </c>
      <c r="G466" s="53" t="s">
        <v>5125</v>
      </c>
      <c r="H466" s="53" t="s">
        <v>5124</v>
      </c>
      <c r="I466" s="53">
        <v>70</v>
      </c>
      <c r="J466" s="53">
        <v>70</v>
      </c>
      <c r="K466" s="53">
        <v>3</v>
      </c>
      <c r="L466" s="53">
        <v>70</v>
      </c>
      <c r="M466" s="53">
        <v>70</v>
      </c>
      <c r="N466" s="53">
        <v>3</v>
      </c>
      <c r="Q466" s="53" t="s">
        <v>54</v>
      </c>
      <c r="R466" s="53" t="s">
        <v>5105</v>
      </c>
      <c r="S466" s="52" t="s">
        <v>5142</v>
      </c>
      <c r="T466" s="53" t="s">
        <v>2626</v>
      </c>
      <c r="U466" s="53" t="s">
        <v>55</v>
      </c>
      <c r="V466" s="53" t="s">
        <v>2626</v>
      </c>
      <c r="X466" s="53" t="s">
        <v>54</v>
      </c>
      <c r="Y466" s="53" t="s">
        <v>5105</v>
      </c>
      <c r="Z466" s="53">
        <v>4620017607243</v>
      </c>
      <c r="AA466" s="53" t="s">
        <v>56</v>
      </c>
      <c r="AB466" s="53">
        <v>7</v>
      </c>
      <c r="AC466" s="53">
        <v>3.3750000000000002E-2</v>
      </c>
      <c r="AD466" s="53" t="s">
        <v>3776</v>
      </c>
      <c r="AE466" s="53" t="s">
        <v>3775</v>
      </c>
      <c r="AH466" s="53" t="s">
        <v>58</v>
      </c>
      <c r="AI466" s="53" t="s">
        <v>3773</v>
      </c>
      <c r="AJ466" s="53" t="s">
        <v>2611</v>
      </c>
      <c r="AK466" s="53" t="s">
        <v>2611</v>
      </c>
      <c r="AN466" s="52" t="s">
        <v>2627</v>
      </c>
      <c r="AO466" s="52" t="s">
        <v>2628</v>
      </c>
      <c r="AP466" s="52" t="s">
        <v>2629</v>
      </c>
      <c r="BA466" s="53" t="s">
        <v>79</v>
      </c>
      <c r="BB466" s="53" t="s">
        <v>3835</v>
      </c>
      <c r="BC466" s="53" t="s">
        <v>62</v>
      </c>
      <c r="BD466" s="53" t="s">
        <v>3767</v>
      </c>
      <c r="CB466" s="53" t="s">
        <v>65</v>
      </c>
      <c r="CC466" s="53" t="s">
        <v>2549</v>
      </c>
      <c r="CD466" s="53">
        <v>23</v>
      </c>
      <c r="CE466" s="53">
        <v>4000</v>
      </c>
      <c r="CF466" s="53" t="s">
        <v>67</v>
      </c>
      <c r="CJ466" s="52" t="s">
        <v>2630</v>
      </c>
      <c r="CK466" s="52" t="s">
        <v>5141</v>
      </c>
      <c r="CM466" s="53" t="s">
        <v>3869</v>
      </c>
    </row>
    <row r="467" spans="1:91" x14ac:dyDescent="0.25">
      <c r="A467" s="53">
        <v>412</v>
      </c>
      <c r="B467" s="53">
        <v>13883</v>
      </c>
      <c r="C467" s="53">
        <v>500</v>
      </c>
      <c r="D467" s="53" t="s">
        <v>2551</v>
      </c>
      <c r="E467" s="53" t="s">
        <v>5126</v>
      </c>
      <c r="F467" s="53" t="s">
        <v>3784</v>
      </c>
      <c r="G467" s="53" t="s">
        <v>5125</v>
      </c>
      <c r="H467" s="53" t="s">
        <v>5124</v>
      </c>
      <c r="I467" s="53">
        <v>80</v>
      </c>
      <c r="J467" s="53">
        <v>70</v>
      </c>
      <c r="K467" s="53">
        <v>3</v>
      </c>
      <c r="L467" s="53">
        <v>80</v>
      </c>
      <c r="M467" s="53">
        <v>70</v>
      </c>
      <c r="N467" s="53">
        <v>3</v>
      </c>
      <c r="Q467" s="53" t="s">
        <v>54</v>
      </c>
      <c r="R467" s="53" t="s">
        <v>5105</v>
      </c>
      <c r="S467" s="52" t="s">
        <v>5140</v>
      </c>
      <c r="T467" s="53" t="s">
        <v>2631</v>
      </c>
      <c r="U467" s="53" t="s">
        <v>55</v>
      </c>
      <c r="V467" s="53" t="s">
        <v>2631</v>
      </c>
      <c r="X467" s="53" t="s">
        <v>54</v>
      </c>
      <c r="Y467" s="53" t="s">
        <v>5105</v>
      </c>
      <c r="Z467" s="53">
        <v>4620017607250</v>
      </c>
      <c r="AA467" s="53" t="s">
        <v>56</v>
      </c>
      <c r="AB467" s="53">
        <v>8</v>
      </c>
      <c r="AC467" s="53">
        <v>3.8249999999999999E-2</v>
      </c>
      <c r="AD467" s="53" t="s">
        <v>3776</v>
      </c>
      <c r="AE467" s="53" t="s">
        <v>3775</v>
      </c>
      <c r="AH467" s="53" t="s">
        <v>58</v>
      </c>
      <c r="AI467" s="53" t="s">
        <v>3773</v>
      </c>
      <c r="AJ467" s="53" t="s">
        <v>2611</v>
      </c>
      <c r="AK467" s="53" t="s">
        <v>2611</v>
      </c>
      <c r="AN467" s="52" t="s">
        <v>2632</v>
      </c>
      <c r="AO467" s="52" t="s">
        <v>2633</v>
      </c>
      <c r="BA467" s="53" t="s">
        <v>69</v>
      </c>
      <c r="BB467" s="53" t="s">
        <v>3889</v>
      </c>
      <c r="BC467" s="53" t="s">
        <v>62</v>
      </c>
      <c r="BD467" s="53" t="s">
        <v>3767</v>
      </c>
      <c r="CB467" s="53" t="s">
        <v>65</v>
      </c>
      <c r="CC467" s="53" t="s">
        <v>2549</v>
      </c>
      <c r="CD467" s="53">
        <v>25</v>
      </c>
      <c r="CE467" s="53">
        <v>4000</v>
      </c>
      <c r="CF467" s="53" t="s">
        <v>67</v>
      </c>
      <c r="CJ467" s="52" t="s">
        <v>2634</v>
      </c>
      <c r="CK467" s="52" t="s">
        <v>5139</v>
      </c>
      <c r="CM467" s="53" t="s">
        <v>3869</v>
      </c>
    </row>
    <row r="468" spans="1:91" x14ac:dyDescent="0.25">
      <c r="A468" s="53">
        <v>412</v>
      </c>
      <c r="B468" s="53">
        <v>15688</v>
      </c>
      <c r="C468" s="53">
        <v>500</v>
      </c>
      <c r="D468" s="53" t="s">
        <v>2545</v>
      </c>
      <c r="E468" s="53" t="s">
        <v>5138</v>
      </c>
      <c r="F468" s="53" t="s">
        <v>3784</v>
      </c>
      <c r="G468" s="53" t="s">
        <v>5125</v>
      </c>
      <c r="H468" s="53" t="s">
        <v>5124</v>
      </c>
      <c r="I468" s="53">
        <v>100</v>
      </c>
      <c r="J468" s="53">
        <v>70</v>
      </c>
      <c r="K468" s="53">
        <v>3</v>
      </c>
      <c r="L468" s="53">
        <v>100</v>
      </c>
      <c r="M468" s="53">
        <v>70</v>
      </c>
      <c r="N468" s="53">
        <v>3</v>
      </c>
      <c r="Q468" s="53" t="s">
        <v>54</v>
      </c>
      <c r="R468" s="53" t="s">
        <v>5105</v>
      </c>
      <c r="S468" s="52" t="s">
        <v>5137</v>
      </c>
      <c r="T468" s="53" t="s">
        <v>2635</v>
      </c>
      <c r="U468" s="53" t="s">
        <v>55</v>
      </c>
      <c r="V468" s="53" t="s">
        <v>2635</v>
      </c>
      <c r="X468" s="53" t="s">
        <v>54</v>
      </c>
      <c r="Y468" s="53" t="s">
        <v>5105</v>
      </c>
      <c r="Z468" s="53">
        <v>4620017607267</v>
      </c>
      <c r="AA468" s="53" t="s">
        <v>56</v>
      </c>
      <c r="AB468" s="53">
        <v>10</v>
      </c>
      <c r="AC468" s="53">
        <v>4.725E-2</v>
      </c>
      <c r="AD468" s="53" t="s">
        <v>3776</v>
      </c>
      <c r="AE468" s="53" t="s">
        <v>3775</v>
      </c>
      <c r="AH468" s="53" t="s">
        <v>58</v>
      </c>
      <c r="AI468" s="53" t="s">
        <v>3773</v>
      </c>
      <c r="AJ468" s="53" t="s">
        <v>2611</v>
      </c>
      <c r="AK468" s="53" t="s">
        <v>2611</v>
      </c>
      <c r="AN468" s="52" t="s">
        <v>2636</v>
      </c>
      <c r="AO468" s="52" t="s">
        <v>2637</v>
      </c>
      <c r="BA468" s="53" t="s">
        <v>61</v>
      </c>
      <c r="BB468" s="53" t="s">
        <v>3800</v>
      </c>
      <c r="BC468" s="53" t="s">
        <v>62</v>
      </c>
      <c r="BD468" s="53" t="s">
        <v>3767</v>
      </c>
      <c r="CB468" s="53" t="s">
        <v>65</v>
      </c>
      <c r="CC468" s="53" t="s">
        <v>2549</v>
      </c>
      <c r="CD468" s="53">
        <v>29</v>
      </c>
      <c r="CE468" s="53">
        <v>4000</v>
      </c>
      <c r="CF468" s="53" t="s">
        <v>67</v>
      </c>
      <c r="CJ468" s="52" t="s">
        <v>2638</v>
      </c>
      <c r="CK468" s="52" t="s">
        <v>5136</v>
      </c>
      <c r="CM468" s="53" t="s">
        <v>3869</v>
      </c>
    </row>
    <row r="469" spans="1:91" x14ac:dyDescent="0.25">
      <c r="A469" s="53">
        <v>412</v>
      </c>
      <c r="B469" s="53">
        <v>17490</v>
      </c>
      <c r="C469" s="53">
        <v>500</v>
      </c>
      <c r="D469" s="53" t="s">
        <v>2615</v>
      </c>
      <c r="E469" s="53" t="s">
        <v>5135</v>
      </c>
      <c r="F469" s="53" t="s">
        <v>3784</v>
      </c>
      <c r="G469" s="53" t="s">
        <v>5125</v>
      </c>
      <c r="H469" s="53" t="s">
        <v>5124</v>
      </c>
      <c r="I469" s="53">
        <v>120</v>
      </c>
      <c r="J469" s="53">
        <v>70</v>
      </c>
      <c r="K469" s="53">
        <v>3</v>
      </c>
      <c r="L469" s="53">
        <v>120</v>
      </c>
      <c r="M469" s="53">
        <v>70</v>
      </c>
      <c r="N469" s="53">
        <v>3</v>
      </c>
      <c r="Q469" s="53" t="s">
        <v>54</v>
      </c>
      <c r="R469" s="53" t="s">
        <v>5105</v>
      </c>
      <c r="S469" s="52" t="s">
        <v>5134</v>
      </c>
      <c r="T469" s="53" t="s">
        <v>2639</v>
      </c>
      <c r="U469" s="53" t="s">
        <v>55</v>
      </c>
      <c r="V469" s="53" t="s">
        <v>2639</v>
      </c>
      <c r="X469" s="53" t="s">
        <v>54</v>
      </c>
      <c r="Y469" s="53" t="s">
        <v>5105</v>
      </c>
      <c r="Z469" s="53">
        <v>4620017607274</v>
      </c>
      <c r="AA469" s="53" t="s">
        <v>56</v>
      </c>
      <c r="AB469" s="53">
        <v>11</v>
      </c>
      <c r="AC469" s="53">
        <v>5.6250000000000001E-2</v>
      </c>
      <c r="AD469" s="53" t="s">
        <v>3776</v>
      </c>
      <c r="AE469" s="53" t="s">
        <v>3775</v>
      </c>
      <c r="AH469" s="53" t="s">
        <v>58</v>
      </c>
      <c r="AI469" s="53" t="s">
        <v>3773</v>
      </c>
      <c r="AJ469" s="53" t="s">
        <v>2611</v>
      </c>
      <c r="AK469" s="53" t="s">
        <v>2611</v>
      </c>
      <c r="AN469" s="52" t="s">
        <v>2640</v>
      </c>
      <c r="AO469" s="52" t="s">
        <v>2641</v>
      </c>
      <c r="BA469" s="53" t="s">
        <v>61</v>
      </c>
      <c r="BB469" s="53" t="s">
        <v>3800</v>
      </c>
      <c r="BC469" s="53" t="s">
        <v>62</v>
      </c>
      <c r="BD469" s="53" t="s">
        <v>3767</v>
      </c>
      <c r="CB469" s="53" t="s">
        <v>65</v>
      </c>
      <c r="CC469" s="53" t="s">
        <v>2549</v>
      </c>
      <c r="CD469" s="53">
        <v>33</v>
      </c>
      <c r="CE469" s="53">
        <v>4000</v>
      </c>
      <c r="CF469" s="53" t="s">
        <v>67</v>
      </c>
      <c r="CJ469" s="52" t="s">
        <v>2642</v>
      </c>
      <c r="CK469" s="52" t="s">
        <v>5133</v>
      </c>
      <c r="CM469" s="53" t="s">
        <v>3869</v>
      </c>
    </row>
    <row r="470" spans="1:91" x14ac:dyDescent="0.25">
      <c r="A470" s="53">
        <v>412</v>
      </c>
      <c r="B470" s="53">
        <v>12965</v>
      </c>
      <c r="C470" s="53">
        <v>500</v>
      </c>
      <c r="D470" s="53" t="s">
        <v>2558</v>
      </c>
      <c r="E470" s="53" t="s">
        <v>5132</v>
      </c>
      <c r="F470" s="53" t="s">
        <v>3784</v>
      </c>
      <c r="G470" s="53" t="s">
        <v>5125</v>
      </c>
      <c r="H470" s="53" t="s">
        <v>5124</v>
      </c>
      <c r="I470" s="53">
        <v>60</v>
      </c>
      <c r="J470" s="53">
        <v>70</v>
      </c>
      <c r="K470" s="53">
        <v>3</v>
      </c>
      <c r="L470" s="53">
        <v>60</v>
      </c>
      <c r="M470" s="53">
        <v>70</v>
      </c>
      <c r="N470" s="53">
        <v>3</v>
      </c>
      <c r="Q470" s="53" t="s">
        <v>54</v>
      </c>
      <c r="R470" s="53" t="s">
        <v>5105</v>
      </c>
      <c r="S470" s="52" t="s">
        <v>5131</v>
      </c>
      <c r="T470" s="53" t="s">
        <v>2643</v>
      </c>
      <c r="U470" s="53" t="s">
        <v>55</v>
      </c>
      <c r="V470" s="53" t="s">
        <v>2643</v>
      </c>
      <c r="X470" s="53" t="s">
        <v>54</v>
      </c>
      <c r="Y470" s="53" t="s">
        <v>5105</v>
      </c>
      <c r="Z470" s="53">
        <v>4620017607281</v>
      </c>
      <c r="AA470" s="53" t="s">
        <v>56</v>
      </c>
      <c r="AB470" s="53">
        <v>6</v>
      </c>
      <c r="AC470" s="53">
        <v>2.9250000000000002E-2</v>
      </c>
      <c r="AD470" s="53" t="s">
        <v>3776</v>
      </c>
      <c r="AE470" s="53" t="s">
        <v>3775</v>
      </c>
      <c r="AH470" s="53" t="s">
        <v>58</v>
      </c>
      <c r="AI470" s="53" t="s">
        <v>3773</v>
      </c>
      <c r="AJ470" s="53" t="s">
        <v>2611</v>
      </c>
      <c r="AK470" s="53" t="s">
        <v>2611</v>
      </c>
      <c r="AN470" s="52" t="s">
        <v>2644</v>
      </c>
      <c r="AO470" s="52" t="s">
        <v>2645</v>
      </c>
      <c r="BA470" s="53" t="s">
        <v>112</v>
      </c>
      <c r="BB470" s="53" t="s">
        <v>3853</v>
      </c>
      <c r="BC470" s="53" t="s">
        <v>62</v>
      </c>
      <c r="BD470" s="53" t="s">
        <v>3767</v>
      </c>
      <c r="CB470" s="53" t="s">
        <v>65</v>
      </c>
      <c r="CC470" s="53" t="s">
        <v>2549</v>
      </c>
      <c r="CD470" s="53">
        <v>21</v>
      </c>
      <c r="CE470" s="53">
        <v>4000</v>
      </c>
      <c r="CF470" s="53" t="s">
        <v>67</v>
      </c>
      <c r="CJ470" s="52" t="s">
        <v>2646</v>
      </c>
      <c r="CK470" s="52" t="s">
        <v>5130</v>
      </c>
      <c r="CM470" s="53" t="s">
        <v>3869</v>
      </c>
    </row>
    <row r="471" spans="1:91" x14ac:dyDescent="0.25">
      <c r="A471" s="53">
        <v>412</v>
      </c>
      <c r="B471" s="53">
        <v>13721</v>
      </c>
      <c r="C471" s="53">
        <v>500</v>
      </c>
      <c r="D471" s="53" t="s">
        <v>2625</v>
      </c>
      <c r="E471" s="53" t="s">
        <v>5129</v>
      </c>
      <c r="F471" s="53" t="s">
        <v>3784</v>
      </c>
      <c r="G471" s="53" t="s">
        <v>5125</v>
      </c>
      <c r="H471" s="53" t="s">
        <v>5124</v>
      </c>
      <c r="I471" s="53">
        <v>70</v>
      </c>
      <c r="J471" s="53">
        <v>70</v>
      </c>
      <c r="K471" s="53">
        <v>3</v>
      </c>
      <c r="L471" s="53">
        <v>70</v>
      </c>
      <c r="M471" s="53">
        <v>70</v>
      </c>
      <c r="N471" s="53">
        <v>3</v>
      </c>
      <c r="Q471" s="53" t="s">
        <v>54</v>
      </c>
      <c r="R471" s="53" t="s">
        <v>5105</v>
      </c>
      <c r="S471" s="52" t="s">
        <v>5128</v>
      </c>
      <c r="T471" s="53" t="s">
        <v>2647</v>
      </c>
      <c r="U471" s="53" t="s">
        <v>55</v>
      </c>
      <c r="V471" s="53" t="s">
        <v>2647</v>
      </c>
      <c r="X471" s="53" t="s">
        <v>54</v>
      </c>
      <c r="Y471" s="53" t="s">
        <v>5105</v>
      </c>
      <c r="Z471" s="53">
        <v>4620017607298</v>
      </c>
      <c r="AA471" s="53" t="s">
        <v>56</v>
      </c>
      <c r="AB471" s="53">
        <v>7</v>
      </c>
      <c r="AC471" s="53">
        <v>3.3750000000000002E-2</v>
      </c>
      <c r="AD471" s="53" t="s">
        <v>3776</v>
      </c>
      <c r="AE471" s="53" t="s">
        <v>3775</v>
      </c>
      <c r="AH471" s="53" t="s">
        <v>58</v>
      </c>
      <c r="AI471" s="53" t="s">
        <v>3773</v>
      </c>
      <c r="AJ471" s="53" t="s">
        <v>2611</v>
      </c>
      <c r="AK471" s="53" t="s">
        <v>2611</v>
      </c>
      <c r="AN471" s="52" t="s">
        <v>2648</v>
      </c>
      <c r="AO471" s="52" t="s">
        <v>2649</v>
      </c>
      <c r="BA471" s="53" t="s">
        <v>79</v>
      </c>
      <c r="BB471" s="53" t="s">
        <v>3835</v>
      </c>
      <c r="BC471" s="53" t="s">
        <v>62</v>
      </c>
      <c r="BD471" s="53" t="s">
        <v>3767</v>
      </c>
      <c r="CB471" s="53" t="s">
        <v>65</v>
      </c>
      <c r="CC471" s="53" t="s">
        <v>2549</v>
      </c>
      <c r="CD471" s="53">
        <v>23</v>
      </c>
      <c r="CE471" s="53">
        <v>4000</v>
      </c>
      <c r="CF471" s="53" t="s">
        <v>67</v>
      </c>
      <c r="CJ471" s="52" t="s">
        <v>2650</v>
      </c>
      <c r="CK471" s="52" t="s">
        <v>5127</v>
      </c>
      <c r="CM471" s="53" t="s">
        <v>3869</v>
      </c>
    </row>
    <row r="472" spans="1:91" x14ac:dyDescent="0.25">
      <c r="A472" s="53">
        <v>412</v>
      </c>
      <c r="B472" s="53">
        <v>14030</v>
      </c>
      <c r="C472" s="53">
        <v>500</v>
      </c>
      <c r="D472" s="53" t="s">
        <v>2551</v>
      </c>
      <c r="E472" s="53" t="s">
        <v>5126</v>
      </c>
      <c r="F472" s="53" t="s">
        <v>3784</v>
      </c>
      <c r="G472" s="53" t="s">
        <v>5125</v>
      </c>
      <c r="H472" s="53" t="s">
        <v>5124</v>
      </c>
      <c r="I472" s="53">
        <v>80</v>
      </c>
      <c r="J472" s="53">
        <v>70</v>
      </c>
      <c r="K472" s="53">
        <v>3</v>
      </c>
      <c r="L472" s="53">
        <v>80</v>
      </c>
      <c r="M472" s="53">
        <v>70</v>
      </c>
      <c r="N472" s="53">
        <v>3</v>
      </c>
      <c r="Q472" s="53" t="s">
        <v>54</v>
      </c>
      <c r="R472" s="53" t="s">
        <v>5105</v>
      </c>
      <c r="S472" s="52" t="s">
        <v>5123</v>
      </c>
      <c r="T472" s="53" t="s">
        <v>2651</v>
      </c>
      <c r="U472" s="53" t="s">
        <v>55</v>
      </c>
      <c r="V472" s="53" t="s">
        <v>2651</v>
      </c>
      <c r="X472" s="53" t="s">
        <v>54</v>
      </c>
      <c r="Y472" s="53" t="s">
        <v>5105</v>
      </c>
      <c r="Z472" s="53">
        <v>4620017607304</v>
      </c>
      <c r="AA472" s="53" t="s">
        <v>56</v>
      </c>
      <c r="AB472" s="53">
        <v>8</v>
      </c>
      <c r="AC472" s="53">
        <v>3.8249999999999999E-2</v>
      </c>
      <c r="AD472" s="53" t="s">
        <v>3776</v>
      </c>
      <c r="AE472" s="53" t="s">
        <v>3775</v>
      </c>
      <c r="AH472" s="53" t="s">
        <v>58</v>
      </c>
      <c r="AI472" s="53" t="s">
        <v>3773</v>
      </c>
      <c r="AJ472" s="53" t="s">
        <v>2611</v>
      </c>
      <c r="AK472" s="53" t="s">
        <v>2611</v>
      </c>
      <c r="AN472" s="52" t="s">
        <v>2652</v>
      </c>
      <c r="AO472" s="52" t="s">
        <v>2653</v>
      </c>
      <c r="BA472" s="53" t="s">
        <v>69</v>
      </c>
      <c r="BB472" s="53" t="s">
        <v>3889</v>
      </c>
      <c r="BC472" s="53" t="s">
        <v>62</v>
      </c>
      <c r="BD472" s="53" t="s">
        <v>3767</v>
      </c>
      <c r="CB472" s="53" t="s">
        <v>65</v>
      </c>
      <c r="CC472" s="53" t="s">
        <v>2549</v>
      </c>
      <c r="CD472" s="53">
        <v>25</v>
      </c>
      <c r="CE472" s="53">
        <v>4000</v>
      </c>
      <c r="CF472" s="53" t="s">
        <v>67</v>
      </c>
      <c r="CJ472" s="52" t="s">
        <v>2654</v>
      </c>
      <c r="CK472" s="52" t="s">
        <v>5122</v>
      </c>
      <c r="CM472" s="53" t="s">
        <v>3869</v>
      </c>
    </row>
    <row r="473" spans="1:91" x14ac:dyDescent="0.25">
      <c r="A473" s="53">
        <v>413</v>
      </c>
      <c r="B473" s="53">
        <v>26026</v>
      </c>
      <c r="C473" s="53">
        <v>500</v>
      </c>
      <c r="D473" s="53" t="s">
        <v>2655</v>
      </c>
      <c r="E473" s="53" t="s">
        <v>5121</v>
      </c>
      <c r="F473" s="53" t="s">
        <v>3784</v>
      </c>
      <c r="G473" s="53" t="s">
        <v>5107</v>
      </c>
      <c r="H473" s="53" t="s">
        <v>5106</v>
      </c>
      <c r="I473" s="53">
        <v>100.2</v>
      </c>
      <c r="J473" s="53">
        <v>70</v>
      </c>
      <c r="K473" s="53">
        <v>15.5</v>
      </c>
      <c r="L473" s="53">
        <v>100.2</v>
      </c>
      <c r="M473" s="53">
        <v>70</v>
      </c>
      <c r="N473" s="53">
        <v>15.5</v>
      </c>
      <c r="O473" s="53" t="s">
        <v>72</v>
      </c>
      <c r="P473" s="53" t="s">
        <v>73</v>
      </c>
      <c r="Q473" s="53" t="s">
        <v>54</v>
      </c>
      <c r="R473" s="53" t="s">
        <v>5105</v>
      </c>
      <c r="S473" s="52" t="s">
        <v>5120</v>
      </c>
      <c r="T473" s="53" t="s">
        <v>2657</v>
      </c>
      <c r="U473" s="53" t="s">
        <v>55</v>
      </c>
      <c r="V473" s="53" t="s">
        <v>2657</v>
      </c>
      <c r="X473" s="53" t="s">
        <v>74</v>
      </c>
      <c r="Y473" s="53" t="s">
        <v>5103</v>
      </c>
      <c r="Z473" s="53">
        <v>4620017606949</v>
      </c>
      <c r="AA473" s="53" t="s">
        <v>56</v>
      </c>
      <c r="AB473" s="53">
        <v>23.85</v>
      </c>
      <c r="AC473" s="53">
        <v>0.15959999999999999</v>
      </c>
      <c r="AD473" s="53" t="s">
        <v>3776</v>
      </c>
      <c r="AE473" s="53" t="s">
        <v>3775</v>
      </c>
      <c r="AH473" s="53" t="s">
        <v>58</v>
      </c>
      <c r="AI473" s="53" t="s">
        <v>3773</v>
      </c>
      <c r="AJ473" s="53" t="s">
        <v>2658</v>
      </c>
      <c r="AK473" s="53" t="s">
        <v>2658</v>
      </c>
      <c r="AN473" s="52" t="s">
        <v>2659</v>
      </c>
      <c r="AO473" s="52" t="s">
        <v>2660</v>
      </c>
      <c r="AX473" s="53" t="s">
        <v>3770</v>
      </c>
      <c r="BA473" s="53" t="s">
        <v>61</v>
      </c>
      <c r="BB473" s="53" t="s">
        <v>3800</v>
      </c>
      <c r="BC473" s="53" t="s">
        <v>62</v>
      </c>
      <c r="BD473" s="53" t="s">
        <v>3767</v>
      </c>
      <c r="CB473" s="53" t="s">
        <v>65</v>
      </c>
      <c r="CC473" s="53" t="s">
        <v>2549</v>
      </c>
      <c r="CD473" s="53">
        <v>28</v>
      </c>
      <c r="CE473" s="53">
        <v>4000</v>
      </c>
      <c r="CF473" s="53" t="s">
        <v>67</v>
      </c>
      <c r="CJ473" s="52" t="s">
        <v>2661</v>
      </c>
      <c r="CK473" s="52" t="s">
        <v>5119</v>
      </c>
      <c r="CM473" s="53" t="s">
        <v>3869</v>
      </c>
    </row>
    <row r="474" spans="1:91" x14ac:dyDescent="0.25">
      <c r="A474" s="53">
        <v>413</v>
      </c>
      <c r="B474" s="53">
        <v>27466</v>
      </c>
      <c r="C474" s="53">
        <v>500</v>
      </c>
      <c r="D474" s="53" t="s">
        <v>2662</v>
      </c>
      <c r="E474" s="53" t="s">
        <v>5118</v>
      </c>
      <c r="F474" s="53" t="s">
        <v>3784</v>
      </c>
      <c r="G474" s="53" t="s">
        <v>5107</v>
      </c>
      <c r="H474" s="53" t="s">
        <v>5106</v>
      </c>
      <c r="I474" s="53">
        <v>120.2</v>
      </c>
      <c r="J474" s="53">
        <v>70</v>
      </c>
      <c r="K474" s="53">
        <v>15.5</v>
      </c>
      <c r="L474" s="53">
        <v>120.2</v>
      </c>
      <c r="M474" s="53">
        <v>70</v>
      </c>
      <c r="N474" s="53">
        <v>15.5</v>
      </c>
      <c r="O474" s="53" t="s">
        <v>72</v>
      </c>
      <c r="P474" s="53" t="s">
        <v>73</v>
      </c>
      <c r="Q474" s="53" t="s">
        <v>54</v>
      </c>
      <c r="R474" s="53" t="s">
        <v>5105</v>
      </c>
      <c r="S474" s="52" t="s">
        <v>5117</v>
      </c>
      <c r="T474" s="53" t="s">
        <v>2663</v>
      </c>
      <c r="U474" s="53" t="s">
        <v>55</v>
      </c>
      <c r="V474" s="53" t="s">
        <v>2663</v>
      </c>
      <c r="X474" s="53" t="s">
        <v>74</v>
      </c>
      <c r="Y474" s="53" t="s">
        <v>5103</v>
      </c>
      <c r="Z474" s="53">
        <v>4620017606956</v>
      </c>
      <c r="AA474" s="53" t="s">
        <v>56</v>
      </c>
      <c r="AB474" s="53">
        <v>28</v>
      </c>
      <c r="AC474" s="53">
        <v>0.1875</v>
      </c>
      <c r="AD474" s="53" t="s">
        <v>3776</v>
      </c>
      <c r="AE474" s="53" t="s">
        <v>3775</v>
      </c>
      <c r="AH474" s="53" t="s">
        <v>58</v>
      </c>
      <c r="AI474" s="53" t="s">
        <v>3773</v>
      </c>
      <c r="AJ474" s="53" t="s">
        <v>2658</v>
      </c>
      <c r="AK474" s="53" t="s">
        <v>2658</v>
      </c>
      <c r="AN474" s="52" t="s">
        <v>2664</v>
      </c>
      <c r="AO474" s="52" t="s">
        <v>2665</v>
      </c>
      <c r="BA474" s="53" t="s">
        <v>61</v>
      </c>
      <c r="BB474" s="53" t="s">
        <v>3800</v>
      </c>
      <c r="BC474" s="53" t="s">
        <v>62</v>
      </c>
      <c r="BD474" s="53" t="s">
        <v>3767</v>
      </c>
      <c r="CB474" s="53" t="s">
        <v>65</v>
      </c>
      <c r="CC474" s="53" t="s">
        <v>2549</v>
      </c>
      <c r="CD474" s="53">
        <v>30</v>
      </c>
      <c r="CE474" s="53">
        <v>4000</v>
      </c>
      <c r="CF474" s="53" t="s">
        <v>67</v>
      </c>
      <c r="CJ474" s="52" t="s">
        <v>2666</v>
      </c>
      <c r="CK474" s="52" t="s">
        <v>5116</v>
      </c>
      <c r="CM474" s="53" t="s">
        <v>3869</v>
      </c>
    </row>
    <row r="475" spans="1:91" x14ac:dyDescent="0.25">
      <c r="A475" s="53">
        <v>413</v>
      </c>
      <c r="B475" s="53">
        <v>16405</v>
      </c>
      <c r="C475" s="53">
        <v>500</v>
      </c>
      <c r="D475" s="53" t="s">
        <v>2667</v>
      </c>
      <c r="E475" s="53" t="s">
        <v>5115</v>
      </c>
      <c r="F475" s="53" t="s">
        <v>3784</v>
      </c>
      <c r="G475" s="53" t="s">
        <v>5107</v>
      </c>
      <c r="H475" s="53" t="s">
        <v>5106</v>
      </c>
      <c r="I475" s="53">
        <v>55</v>
      </c>
      <c r="J475" s="53">
        <v>70</v>
      </c>
      <c r="K475" s="53">
        <v>15.5</v>
      </c>
      <c r="L475" s="53">
        <v>55</v>
      </c>
      <c r="M475" s="53">
        <v>70</v>
      </c>
      <c r="N475" s="53">
        <v>15.5</v>
      </c>
      <c r="O475" s="53" t="s">
        <v>72</v>
      </c>
      <c r="P475" s="53" t="s">
        <v>73</v>
      </c>
      <c r="Q475" s="53" t="s">
        <v>54</v>
      </c>
      <c r="R475" s="53" t="s">
        <v>5105</v>
      </c>
      <c r="S475" s="52" t="s">
        <v>5114</v>
      </c>
      <c r="T475" s="53" t="s">
        <v>2668</v>
      </c>
      <c r="U475" s="53" t="s">
        <v>55</v>
      </c>
      <c r="V475" s="53" t="s">
        <v>2668</v>
      </c>
      <c r="X475" s="53" t="s">
        <v>74</v>
      </c>
      <c r="Y475" s="53" t="s">
        <v>5103</v>
      </c>
      <c r="Z475" s="53">
        <v>4620017606963</v>
      </c>
      <c r="AA475" s="53" t="s">
        <v>56</v>
      </c>
      <c r="AB475" s="53">
        <v>13.8</v>
      </c>
      <c r="AC475" s="53">
        <v>9.1200000000000003E-2</v>
      </c>
      <c r="AD475" s="53" t="s">
        <v>3776</v>
      </c>
      <c r="AE475" s="53" t="s">
        <v>3775</v>
      </c>
      <c r="AH475" s="53" t="s">
        <v>58</v>
      </c>
      <c r="AI475" s="53" t="s">
        <v>3773</v>
      </c>
      <c r="AJ475" s="53" t="s">
        <v>2658</v>
      </c>
      <c r="AK475" s="53" t="s">
        <v>2658</v>
      </c>
      <c r="AN475" s="52" t="s">
        <v>2669</v>
      </c>
      <c r="AO475" s="52" t="s">
        <v>5113</v>
      </c>
      <c r="BA475" s="53" t="s">
        <v>90</v>
      </c>
      <c r="BB475" s="53" t="s">
        <v>3873</v>
      </c>
      <c r="BC475" s="53" t="s">
        <v>62</v>
      </c>
      <c r="BD475" s="53" t="s">
        <v>3767</v>
      </c>
      <c r="CB475" s="53" t="s">
        <v>65</v>
      </c>
      <c r="CC475" s="53" t="s">
        <v>2549</v>
      </c>
      <c r="CD475" s="53">
        <v>19</v>
      </c>
      <c r="CE475" s="53">
        <v>4000</v>
      </c>
      <c r="CF475" s="53" t="s">
        <v>67</v>
      </c>
      <c r="CJ475" s="52" t="s">
        <v>2670</v>
      </c>
      <c r="CK475" s="52" t="s">
        <v>5112</v>
      </c>
      <c r="CM475" s="53" t="s">
        <v>3869</v>
      </c>
    </row>
    <row r="476" spans="1:91" x14ac:dyDescent="0.25">
      <c r="A476" s="53">
        <v>413</v>
      </c>
      <c r="B476" s="53">
        <v>19537</v>
      </c>
      <c r="C476" s="53">
        <v>500</v>
      </c>
      <c r="D476" s="53" t="s">
        <v>2671</v>
      </c>
      <c r="E476" s="53" t="s">
        <v>5111</v>
      </c>
      <c r="F476" s="53" t="s">
        <v>3784</v>
      </c>
      <c r="G476" s="53" t="s">
        <v>5107</v>
      </c>
      <c r="H476" s="53" t="s">
        <v>5106</v>
      </c>
      <c r="I476" s="53">
        <v>70</v>
      </c>
      <c r="J476" s="53">
        <v>70</v>
      </c>
      <c r="K476" s="53">
        <v>15.5</v>
      </c>
      <c r="L476" s="53">
        <v>70</v>
      </c>
      <c r="M476" s="53">
        <v>70</v>
      </c>
      <c r="N476" s="53">
        <v>15.5</v>
      </c>
      <c r="O476" s="53" t="s">
        <v>72</v>
      </c>
      <c r="P476" s="53" t="s">
        <v>73</v>
      </c>
      <c r="Q476" s="53" t="s">
        <v>54</v>
      </c>
      <c r="R476" s="53" t="s">
        <v>5105</v>
      </c>
      <c r="S476" s="52" t="s">
        <v>5110</v>
      </c>
      <c r="T476" s="53" t="s">
        <v>2672</v>
      </c>
      <c r="U476" s="53" t="s">
        <v>55</v>
      </c>
      <c r="V476" s="53" t="s">
        <v>2672</v>
      </c>
      <c r="X476" s="53" t="s">
        <v>74</v>
      </c>
      <c r="Y476" s="53" t="s">
        <v>5103</v>
      </c>
      <c r="Z476" s="53">
        <v>4620017606970</v>
      </c>
      <c r="AA476" s="53" t="s">
        <v>56</v>
      </c>
      <c r="AB476" s="53">
        <v>16.899999999999999</v>
      </c>
      <c r="AC476" s="53">
        <v>0.114</v>
      </c>
      <c r="AD476" s="53" t="s">
        <v>3776</v>
      </c>
      <c r="AE476" s="53" t="s">
        <v>3775</v>
      </c>
      <c r="AH476" s="53" t="s">
        <v>58</v>
      </c>
      <c r="AI476" s="53" t="s">
        <v>3773</v>
      </c>
      <c r="AJ476" s="53" t="s">
        <v>2658</v>
      </c>
      <c r="AK476" s="53" t="s">
        <v>2658</v>
      </c>
      <c r="AN476" s="52" t="s">
        <v>2673</v>
      </c>
      <c r="AO476" s="52" t="s">
        <v>2674</v>
      </c>
      <c r="AP476" s="52" t="s">
        <v>2675</v>
      </c>
      <c r="BA476" s="53" t="s">
        <v>79</v>
      </c>
      <c r="BB476" s="53" t="s">
        <v>3835</v>
      </c>
      <c r="BC476" s="53" t="s">
        <v>62</v>
      </c>
      <c r="BD476" s="53" t="s">
        <v>3767</v>
      </c>
      <c r="CB476" s="53" t="s">
        <v>65</v>
      </c>
      <c r="CC476" s="53" t="s">
        <v>2549</v>
      </c>
      <c r="CD476" s="53">
        <v>22</v>
      </c>
      <c r="CE476" s="53">
        <v>4000</v>
      </c>
      <c r="CF476" s="53" t="s">
        <v>67</v>
      </c>
      <c r="CJ476" s="52" t="s">
        <v>2676</v>
      </c>
      <c r="CK476" s="52" t="s">
        <v>5109</v>
      </c>
      <c r="CM476" s="53" t="s">
        <v>3869</v>
      </c>
    </row>
    <row r="477" spans="1:91" x14ac:dyDescent="0.25">
      <c r="A477" s="53">
        <v>413</v>
      </c>
      <c r="B477" s="53">
        <v>21100</v>
      </c>
      <c r="C477" s="53">
        <v>500</v>
      </c>
      <c r="D477" s="53" t="s">
        <v>2677</v>
      </c>
      <c r="E477" s="53" t="s">
        <v>5108</v>
      </c>
      <c r="F477" s="53" t="s">
        <v>3784</v>
      </c>
      <c r="G477" s="53" t="s">
        <v>5107</v>
      </c>
      <c r="H477" s="53" t="s">
        <v>5106</v>
      </c>
      <c r="I477" s="53">
        <v>80</v>
      </c>
      <c r="J477" s="53">
        <v>70</v>
      </c>
      <c r="K477" s="53">
        <v>15.5</v>
      </c>
      <c r="L477" s="53">
        <v>80</v>
      </c>
      <c r="M477" s="53">
        <v>70</v>
      </c>
      <c r="N477" s="53">
        <v>15.5</v>
      </c>
      <c r="O477" s="53" t="s">
        <v>72</v>
      </c>
      <c r="P477" s="53" t="s">
        <v>73</v>
      </c>
      <c r="Q477" s="53" t="s">
        <v>54</v>
      </c>
      <c r="R477" s="53" t="s">
        <v>5105</v>
      </c>
      <c r="S477" s="52" t="s">
        <v>5104</v>
      </c>
      <c r="T477" s="53" t="s">
        <v>2678</v>
      </c>
      <c r="U477" s="53" t="s">
        <v>55</v>
      </c>
      <c r="V477" s="53" t="s">
        <v>2678</v>
      </c>
      <c r="X477" s="53" t="s">
        <v>74</v>
      </c>
      <c r="Y477" s="53" t="s">
        <v>5103</v>
      </c>
      <c r="Z477" s="53">
        <v>4620017606987</v>
      </c>
      <c r="AA477" s="53" t="s">
        <v>56</v>
      </c>
      <c r="AB477" s="53">
        <v>18.7</v>
      </c>
      <c r="AC477" s="53">
        <v>0.1275</v>
      </c>
      <c r="AD477" s="53" t="s">
        <v>3776</v>
      </c>
      <c r="AE477" s="53" t="s">
        <v>3775</v>
      </c>
      <c r="AH477" s="53" t="s">
        <v>58</v>
      </c>
      <c r="AI477" s="53" t="s">
        <v>3773</v>
      </c>
      <c r="AJ477" s="53" t="s">
        <v>2658</v>
      </c>
      <c r="AK477" s="53" t="s">
        <v>2658</v>
      </c>
      <c r="AN477" s="52" t="s">
        <v>2679</v>
      </c>
      <c r="AO477" s="52" t="s">
        <v>2680</v>
      </c>
      <c r="AP477" s="52" t="s">
        <v>2681</v>
      </c>
      <c r="BA477" s="53" t="s">
        <v>69</v>
      </c>
      <c r="BB477" s="53" t="s">
        <v>3889</v>
      </c>
      <c r="BC477" s="53" t="s">
        <v>62</v>
      </c>
      <c r="BD477" s="53" t="s">
        <v>3767</v>
      </c>
      <c r="CB477" s="53" t="s">
        <v>65</v>
      </c>
      <c r="CC477" s="53" t="s">
        <v>2549</v>
      </c>
      <c r="CD477" s="53">
        <v>25</v>
      </c>
      <c r="CE477" s="53">
        <v>4000</v>
      </c>
      <c r="CF477" s="53" t="s">
        <v>67</v>
      </c>
      <c r="CJ477" s="52" t="s">
        <v>2682</v>
      </c>
      <c r="CK477" s="52" t="s">
        <v>5102</v>
      </c>
      <c r="CM477" s="53" t="s">
        <v>3869</v>
      </c>
    </row>
    <row r="478" spans="1:91" ht="30" x14ac:dyDescent="0.25">
      <c r="A478" s="53">
        <v>414</v>
      </c>
      <c r="B478" s="53">
        <v>28205</v>
      </c>
      <c r="C478" s="53">
        <v>400</v>
      </c>
      <c r="D478" s="53" t="s">
        <v>2683</v>
      </c>
      <c r="E478" s="53" t="s">
        <v>5101</v>
      </c>
      <c r="F478" s="53" t="s">
        <v>3784</v>
      </c>
      <c r="G478" s="53" t="s">
        <v>2684</v>
      </c>
      <c r="H478" s="53" t="s">
        <v>5100</v>
      </c>
      <c r="I478" s="53">
        <v>106.5</v>
      </c>
      <c r="J478" s="53">
        <v>60.6</v>
      </c>
      <c r="K478" s="53">
        <v>49</v>
      </c>
      <c r="L478" s="53">
        <v>101.6</v>
      </c>
      <c r="M478" s="53">
        <v>54.6</v>
      </c>
      <c r="N478" s="53">
        <v>33.5</v>
      </c>
      <c r="O478" s="53" t="s">
        <v>72</v>
      </c>
      <c r="P478" s="53" t="s">
        <v>73</v>
      </c>
      <c r="Q478" s="53" t="s">
        <v>2529</v>
      </c>
      <c r="R478" s="53" t="s">
        <v>73</v>
      </c>
      <c r="S478" s="52" t="s">
        <v>5099</v>
      </c>
      <c r="T478" s="53" t="s">
        <v>2685</v>
      </c>
      <c r="U478" s="53" t="s">
        <v>55</v>
      </c>
      <c r="V478" s="53" t="s">
        <v>5098</v>
      </c>
      <c r="X478" s="53" t="s">
        <v>165</v>
      </c>
      <c r="Y478" s="53" t="s">
        <v>3802</v>
      </c>
      <c r="Z478" s="53">
        <v>4620017608110</v>
      </c>
      <c r="AA478" s="53" t="s">
        <v>56</v>
      </c>
      <c r="AB478" s="53">
        <v>23.75</v>
      </c>
      <c r="AC478" s="53">
        <v>0.24168000000000001</v>
      </c>
      <c r="AD478" s="53" t="s">
        <v>3776</v>
      </c>
      <c r="AE478" s="53" t="s">
        <v>3775</v>
      </c>
      <c r="AH478" s="53" t="s">
        <v>58</v>
      </c>
      <c r="AI478" s="53" t="s">
        <v>3773</v>
      </c>
      <c r="AJ478" s="53" t="s">
        <v>2686</v>
      </c>
      <c r="AK478" s="53" t="s">
        <v>2686</v>
      </c>
      <c r="AL478" s="53" t="s">
        <v>456</v>
      </c>
      <c r="AM478" s="53" t="s">
        <v>3872</v>
      </c>
      <c r="AN478" s="52" t="s">
        <v>2687</v>
      </c>
      <c r="AO478" s="52" t="s">
        <v>2688</v>
      </c>
      <c r="AP478" s="52" t="s">
        <v>2689</v>
      </c>
      <c r="AQ478" s="52" t="s">
        <v>2690</v>
      </c>
      <c r="AR478" s="52" t="s">
        <v>2691</v>
      </c>
      <c r="AX478" s="53" t="s">
        <v>3770</v>
      </c>
      <c r="AY478" s="53" t="s">
        <v>60</v>
      </c>
      <c r="AZ478" s="53" t="s">
        <v>3769</v>
      </c>
      <c r="BA478" s="53" t="s">
        <v>61</v>
      </c>
      <c r="BB478" s="53" t="s">
        <v>3800</v>
      </c>
      <c r="BC478" s="53" t="s">
        <v>62</v>
      </c>
      <c r="BD478" s="53" t="s">
        <v>3767</v>
      </c>
      <c r="BE478" s="53" t="s">
        <v>3633</v>
      </c>
      <c r="BF478" s="53" t="s">
        <v>5035</v>
      </c>
      <c r="BG478" s="53" t="s">
        <v>64</v>
      </c>
      <c r="BH478" s="53" t="s">
        <v>3765</v>
      </c>
      <c r="BI478" s="53" t="s">
        <v>2129</v>
      </c>
      <c r="BJ478" s="53" t="s">
        <v>5091</v>
      </c>
      <c r="BK478" s="53">
        <v>106.5</v>
      </c>
      <c r="BL478" s="53">
        <v>21.8</v>
      </c>
      <c r="BM478" s="53">
        <v>49</v>
      </c>
      <c r="BN478" s="53">
        <v>22</v>
      </c>
      <c r="BO478" s="53" t="s">
        <v>170</v>
      </c>
      <c r="BP478" s="53" t="s">
        <v>3887</v>
      </c>
      <c r="BQ478" s="53" t="s">
        <v>171</v>
      </c>
      <c r="BS478" s="52" t="s">
        <v>2692</v>
      </c>
      <c r="BT478" s="53">
        <v>0.116523</v>
      </c>
      <c r="BU478" s="53">
        <v>4620008197388</v>
      </c>
      <c r="BV478" s="53" t="s">
        <v>173</v>
      </c>
      <c r="BW478" s="53" t="s">
        <v>174</v>
      </c>
      <c r="BX478" s="53" t="s">
        <v>175</v>
      </c>
      <c r="BY478" s="53" t="s">
        <v>176</v>
      </c>
      <c r="BZ478" s="53" t="s">
        <v>80</v>
      </c>
      <c r="CA478" s="53" t="s">
        <v>80</v>
      </c>
      <c r="CI478" s="52" t="s">
        <v>5097</v>
      </c>
      <c r="CJ478" s="52" t="s">
        <v>2693</v>
      </c>
      <c r="CK478" s="52" t="s">
        <v>5096</v>
      </c>
      <c r="CM478" s="53" t="s">
        <v>3869</v>
      </c>
    </row>
    <row r="479" spans="1:91" ht="30" x14ac:dyDescent="0.25">
      <c r="A479" s="53">
        <v>414</v>
      </c>
      <c r="B479" s="53">
        <v>37142</v>
      </c>
      <c r="C479" s="53">
        <v>400</v>
      </c>
      <c r="D479" s="53" t="s">
        <v>2694</v>
      </c>
      <c r="E479" s="53" t="s">
        <v>5095</v>
      </c>
      <c r="F479" s="53" t="s">
        <v>3784</v>
      </c>
      <c r="G479" s="53" t="s">
        <v>2695</v>
      </c>
      <c r="H479" s="53" t="s">
        <v>5094</v>
      </c>
      <c r="I479" s="53">
        <v>106.5</v>
      </c>
      <c r="J479" s="53">
        <v>89</v>
      </c>
      <c r="K479" s="53">
        <v>49</v>
      </c>
      <c r="L479" s="53">
        <v>101.6</v>
      </c>
      <c r="M479" s="53">
        <v>83</v>
      </c>
      <c r="N479" s="53">
        <v>33.5</v>
      </c>
      <c r="O479" s="53" t="s">
        <v>72</v>
      </c>
      <c r="P479" s="53" t="s">
        <v>73</v>
      </c>
      <c r="Q479" s="53" t="s">
        <v>2529</v>
      </c>
      <c r="R479" s="53" t="s">
        <v>73</v>
      </c>
      <c r="S479" s="52" t="s">
        <v>5093</v>
      </c>
      <c r="T479" s="53" t="s">
        <v>2696</v>
      </c>
      <c r="U479" s="53" t="s">
        <v>55</v>
      </c>
      <c r="V479" s="53" t="s">
        <v>5092</v>
      </c>
      <c r="X479" s="53" t="s">
        <v>165</v>
      </c>
      <c r="Y479" s="53" t="s">
        <v>3802</v>
      </c>
      <c r="Z479" s="53">
        <v>4620017608004</v>
      </c>
      <c r="AA479" s="53" t="s">
        <v>56</v>
      </c>
      <c r="AB479" s="53">
        <v>32.200000000000003</v>
      </c>
      <c r="AC479" s="53">
        <v>0.31418400000000002</v>
      </c>
      <c r="AD479" s="53" t="s">
        <v>3776</v>
      </c>
      <c r="AE479" s="53" t="s">
        <v>3775</v>
      </c>
      <c r="AH479" s="53" t="s">
        <v>58</v>
      </c>
      <c r="AI479" s="53" t="s">
        <v>3773</v>
      </c>
      <c r="AJ479" s="53" t="s">
        <v>2686</v>
      </c>
      <c r="AK479" s="53" t="s">
        <v>2686</v>
      </c>
      <c r="AL479" s="53" t="s">
        <v>456</v>
      </c>
      <c r="AM479" s="53" t="s">
        <v>3872</v>
      </c>
      <c r="AN479" s="52" t="s">
        <v>2697</v>
      </c>
      <c r="AO479" s="52" t="s">
        <v>2698</v>
      </c>
      <c r="AY479" s="53" t="s">
        <v>131</v>
      </c>
      <c r="AZ479" s="53" t="s">
        <v>3874</v>
      </c>
      <c r="BA479" s="53" t="s">
        <v>61</v>
      </c>
      <c r="BB479" s="53" t="s">
        <v>3800</v>
      </c>
      <c r="BC479" s="53" t="s">
        <v>62</v>
      </c>
      <c r="BD479" s="53" t="s">
        <v>3767</v>
      </c>
      <c r="BE479" s="53" t="s">
        <v>3633</v>
      </c>
      <c r="BF479" s="53" t="s">
        <v>5035</v>
      </c>
      <c r="BG479" s="53" t="s">
        <v>64</v>
      </c>
      <c r="BH479" s="53" t="s">
        <v>3765</v>
      </c>
      <c r="BI479" s="53" t="s">
        <v>2129</v>
      </c>
      <c r="BJ479" s="53" t="s">
        <v>5091</v>
      </c>
      <c r="BK479" s="53">
        <v>106.5</v>
      </c>
      <c r="BL479" s="53">
        <v>21.8</v>
      </c>
      <c r="BM479" s="53">
        <v>49</v>
      </c>
      <c r="BN479" s="53">
        <v>22</v>
      </c>
      <c r="BO479" s="53" t="s">
        <v>170</v>
      </c>
      <c r="BP479" s="53" t="s">
        <v>3887</v>
      </c>
      <c r="BQ479" s="53" t="s">
        <v>171</v>
      </c>
      <c r="BS479" s="52" t="s">
        <v>2699</v>
      </c>
      <c r="BT479" s="53">
        <v>0.116523</v>
      </c>
      <c r="BU479" s="53">
        <v>4620008197388</v>
      </c>
      <c r="BV479" s="53" t="s">
        <v>173</v>
      </c>
      <c r="BW479" s="53" t="s">
        <v>174</v>
      </c>
      <c r="BX479" s="53" t="s">
        <v>175</v>
      </c>
      <c r="BY479" s="53" t="s">
        <v>176</v>
      </c>
      <c r="BZ479" s="53" t="s">
        <v>80</v>
      </c>
      <c r="CA479" s="53" t="s">
        <v>80</v>
      </c>
      <c r="CI479" s="52" t="s">
        <v>5090</v>
      </c>
      <c r="CJ479" s="52" t="s">
        <v>2700</v>
      </c>
      <c r="CK479" s="52" t="s">
        <v>5089</v>
      </c>
      <c r="CM479" s="53" t="s">
        <v>3869</v>
      </c>
    </row>
    <row r="480" spans="1:91" ht="30" x14ac:dyDescent="0.25">
      <c r="A480" s="53">
        <v>414</v>
      </c>
      <c r="B480" s="53">
        <v>22668</v>
      </c>
      <c r="C480" s="53">
        <v>400</v>
      </c>
      <c r="D480" s="53" t="s">
        <v>2701</v>
      </c>
      <c r="E480" s="53" t="s">
        <v>5088</v>
      </c>
      <c r="F480" s="53" t="s">
        <v>3784</v>
      </c>
      <c r="G480" s="53" t="s">
        <v>2702</v>
      </c>
      <c r="H480" s="53" t="s">
        <v>5087</v>
      </c>
      <c r="I480" s="53">
        <v>50</v>
      </c>
      <c r="J480" s="53">
        <v>86.5</v>
      </c>
      <c r="K480" s="53">
        <v>40.5</v>
      </c>
      <c r="L480" s="53">
        <v>45</v>
      </c>
      <c r="M480" s="53">
        <v>80.5</v>
      </c>
      <c r="N480" s="53">
        <v>29</v>
      </c>
      <c r="O480" s="53" t="s">
        <v>72</v>
      </c>
      <c r="P480" s="53" t="s">
        <v>73</v>
      </c>
      <c r="Q480" s="53" t="s">
        <v>2529</v>
      </c>
      <c r="R480" s="53" t="s">
        <v>73</v>
      </c>
      <c r="S480" s="52" t="s">
        <v>5086</v>
      </c>
      <c r="T480" s="53" t="s">
        <v>2703</v>
      </c>
      <c r="U480" s="53" t="s">
        <v>55</v>
      </c>
      <c r="V480" s="53" t="s">
        <v>5085</v>
      </c>
      <c r="X480" s="53" t="s">
        <v>165</v>
      </c>
      <c r="Y480" s="53" t="s">
        <v>3802</v>
      </c>
      <c r="Z480" s="53">
        <v>4620017608011</v>
      </c>
      <c r="AA480" s="53" t="s">
        <v>56</v>
      </c>
      <c r="AB480" s="53">
        <v>17.100000000000001</v>
      </c>
      <c r="AC480" s="53">
        <v>0.1275</v>
      </c>
      <c r="AD480" s="53" t="s">
        <v>3776</v>
      </c>
      <c r="AE480" s="53" t="s">
        <v>3775</v>
      </c>
      <c r="AH480" s="53" t="s">
        <v>58</v>
      </c>
      <c r="AI480" s="53" t="s">
        <v>3773</v>
      </c>
      <c r="AJ480" s="53" t="s">
        <v>2686</v>
      </c>
      <c r="AK480" s="53" t="s">
        <v>2686</v>
      </c>
      <c r="AL480" s="53" t="s">
        <v>456</v>
      </c>
      <c r="AM480" s="53" t="s">
        <v>3872</v>
      </c>
      <c r="AN480" s="52" t="s">
        <v>2704</v>
      </c>
      <c r="AO480" s="52" t="s">
        <v>2705</v>
      </c>
      <c r="AP480" s="52" t="s">
        <v>2706</v>
      </c>
      <c r="AY480" s="53" t="s">
        <v>131</v>
      </c>
      <c r="AZ480" s="53" t="s">
        <v>3874</v>
      </c>
      <c r="BA480" s="53" t="s">
        <v>90</v>
      </c>
      <c r="BB480" s="53" t="s">
        <v>3873</v>
      </c>
      <c r="BC480" s="53" t="s">
        <v>62</v>
      </c>
      <c r="BD480" s="53" t="s">
        <v>3767</v>
      </c>
      <c r="BE480" s="53" t="s">
        <v>3633</v>
      </c>
      <c r="BF480" s="53" t="s">
        <v>5035</v>
      </c>
      <c r="BG480" s="53" t="s">
        <v>64</v>
      </c>
      <c r="BH480" s="53" t="s">
        <v>3765</v>
      </c>
      <c r="BI480" s="53" t="s">
        <v>308</v>
      </c>
      <c r="BJ480" s="53" t="s">
        <v>5084</v>
      </c>
      <c r="BK480" s="53">
        <v>50</v>
      </c>
      <c r="BL480" s="53">
        <v>18</v>
      </c>
      <c r="BM480" s="53">
        <v>40.5</v>
      </c>
      <c r="BN480" s="53">
        <v>11.4</v>
      </c>
      <c r="BO480" s="53" t="s">
        <v>170</v>
      </c>
      <c r="BP480" s="53" t="s">
        <v>3887</v>
      </c>
      <c r="BQ480" s="53" t="s">
        <v>171</v>
      </c>
      <c r="BS480" s="52" t="s">
        <v>2707</v>
      </c>
      <c r="BT480" s="53">
        <v>5.8000000000000003E-2</v>
      </c>
      <c r="BU480" s="53">
        <v>4620008195766</v>
      </c>
      <c r="BV480" s="53" t="s">
        <v>173</v>
      </c>
      <c r="BW480" s="53" t="s">
        <v>174</v>
      </c>
      <c r="BX480" s="53" t="s">
        <v>175</v>
      </c>
      <c r="BY480" s="53" t="s">
        <v>176</v>
      </c>
      <c r="BZ480" s="53" t="s">
        <v>80</v>
      </c>
      <c r="CA480" s="53" t="s">
        <v>80</v>
      </c>
      <c r="CI480" s="52" t="s">
        <v>5083</v>
      </c>
      <c r="CJ480" s="52" t="s">
        <v>2708</v>
      </c>
      <c r="CK480" s="52" t="s">
        <v>5082</v>
      </c>
      <c r="CM480" s="53" t="s">
        <v>3869</v>
      </c>
    </row>
    <row r="481" spans="1:91" ht="30" x14ac:dyDescent="0.25">
      <c r="A481" s="53">
        <v>414</v>
      </c>
      <c r="B481" s="53">
        <v>19086</v>
      </c>
      <c r="C481" s="53">
        <v>400</v>
      </c>
      <c r="D481" s="53" t="s">
        <v>2709</v>
      </c>
      <c r="E481" s="53" t="s">
        <v>5081</v>
      </c>
      <c r="F481" s="53" t="s">
        <v>3784</v>
      </c>
      <c r="G481" s="53" t="s">
        <v>2710</v>
      </c>
      <c r="H481" s="53" t="s">
        <v>5080</v>
      </c>
      <c r="I481" s="53">
        <v>65</v>
      </c>
      <c r="J481" s="53">
        <v>60.6</v>
      </c>
      <c r="K481" s="53">
        <v>44</v>
      </c>
      <c r="L481" s="53">
        <v>60</v>
      </c>
      <c r="M481" s="53">
        <v>54.6</v>
      </c>
      <c r="N481" s="53">
        <v>31.4</v>
      </c>
      <c r="O481" s="53" t="s">
        <v>72</v>
      </c>
      <c r="P481" s="53" t="s">
        <v>73</v>
      </c>
      <c r="Q481" s="53" t="s">
        <v>2529</v>
      </c>
      <c r="R481" s="53" t="s">
        <v>73</v>
      </c>
      <c r="S481" s="52" t="s">
        <v>5079</v>
      </c>
      <c r="T481" s="53" t="s">
        <v>2711</v>
      </c>
      <c r="U481" s="53" t="s">
        <v>55</v>
      </c>
      <c r="V481" s="53" t="s">
        <v>5078</v>
      </c>
      <c r="X481" s="53" t="s">
        <v>165</v>
      </c>
      <c r="Y481" s="53" t="s">
        <v>3802</v>
      </c>
      <c r="Z481" s="53">
        <v>4620017608028</v>
      </c>
      <c r="AA481" s="53" t="s">
        <v>56</v>
      </c>
      <c r="AB481" s="53">
        <v>15.8</v>
      </c>
      <c r="AC481" s="53">
        <v>0.1404</v>
      </c>
      <c r="AD481" s="53" t="s">
        <v>3776</v>
      </c>
      <c r="AE481" s="53" t="s">
        <v>3775</v>
      </c>
      <c r="AH481" s="53" t="s">
        <v>58</v>
      </c>
      <c r="AI481" s="53" t="s">
        <v>3773</v>
      </c>
      <c r="AJ481" s="53" t="s">
        <v>2686</v>
      </c>
      <c r="AK481" s="53" t="s">
        <v>2686</v>
      </c>
      <c r="AL481" s="53" t="s">
        <v>456</v>
      </c>
      <c r="AM481" s="53" t="s">
        <v>3872</v>
      </c>
      <c r="AN481" s="52" t="s">
        <v>2712</v>
      </c>
      <c r="AO481" s="52" t="s">
        <v>2713</v>
      </c>
      <c r="AP481" s="52" t="s">
        <v>2714</v>
      </c>
      <c r="AY481" s="53" t="s">
        <v>60</v>
      </c>
      <c r="AZ481" s="53" t="s">
        <v>3769</v>
      </c>
      <c r="BA481" s="53" t="s">
        <v>112</v>
      </c>
      <c r="BB481" s="53" t="s">
        <v>3853</v>
      </c>
      <c r="BC481" s="53" t="s">
        <v>62</v>
      </c>
      <c r="BD481" s="53" t="s">
        <v>3767</v>
      </c>
      <c r="BE481" s="53" t="s">
        <v>3633</v>
      </c>
      <c r="BF481" s="53" t="s">
        <v>5035</v>
      </c>
      <c r="BG481" s="53" t="s">
        <v>64</v>
      </c>
      <c r="BH481" s="53" t="s">
        <v>3765</v>
      </c>
      <c r="BI481" s="53" t="s">
        <v>321</v>
      </c>
      <c r="BJ481" s="53" t="s">
        <v>5071</v>
      </c>
      <c r="BK481" s="53">
        <v>65</v>
      </c>
      <c r="BL481" s="53">
        <v>18</v>
      </c>
      <c r="BM481" s="53">
        <v>44</v>
      </c>
      <c r="BN481" s="53">
        <v>15.5</v>
      </c>
      <c r="BO481" s="53" t="s">
        <v>170</v>
      </c>
      <c r="BP481" s="53" t="s">
        <v>3887</v>
      </c>
      <c r="BQ481" s="53" t="s">
        <v>171</v>
      </c>
      <c r="BS481" s="52" t="s">
        <v>2715</v>
      </c>
      <c r="BT481" s="53">
        <v>6.8040000000000003E-2</v>
      </c>
      <c r="BU481" s="53">
        <v>4620008192475</v>
      </c>
      <c r="BV481" s="53" t="s">
        <v>173</v>
      </c>
      <c r="BW481" s="53" t="s">
        <v>174</v>
      </c>
      <c r="BX481" s="53" t="s">
        <v>175</v>
      </c>
      <c r="BY481" s="53" t="s">
        <v>176</v>
      </c>
      <c r="BZ481" s="53" t="s">
        <v>80</v>
      </c>
      <c r="CA481" s="53" t="s">
        <v>80</v>
      </c>
      <c r="CI481" s="52" t="s">
        <v>5077</v>
      </c>
      <c r="CJ481" s="52" t="s">
        <v>2716</v>
      </c>
      <c r="CK481" s="52" t="s">
        <v>5076</v>
      </c>
      <c r="CM481" s="53" t="s">
        <v>3869</v>
      </c>
    </row>
    <row r="482" spans="1:91" ht="30" x14ac:dyDescent="0.25">
      <c r="A482" s="53">
        <v>414</v>
      </c>
      <c r="B482" s="53">
        <v>26884</v>
      </c>
      <c r="C482" s="53">
        <v>400</v>
      </c>
      <c r="D482" s="53" t="s">
        <v>2090</v>
      </c>
      <c r="E482" s="53" t="s">
        <v>5075</v>
      </c>
      <c r="F482" s="53" t="s">
        <v>3784</v>
      </c>
      <c r="G482" s="53" t="s">
        <v>2717</v>
      </c>
      <c r="H482" s="53" t="s">
        <v>5074</v>
      </c>
      <c r="I482" s="53">
        <v>65</v>
      </c>
      <c r="J482" s="53">
        <v>89</v>
      </c>
      <c r="K482" s="53">
        <v>44</v>
      </c>
      <c r="L482" s="53">
        <v>60</v>
      </c>
      <c r="M482" s="53">
        <v>83</v>
      </c>
      <c r="N482" s="53">
        <v>31.4</v>
      </c>
      <c r="O482" s="53" t="s">
        <v>72</v>
      </c>
      <c r="P482" s="53" t="s">
        <v>73</v>
      </c>
      <c r="Q482" s="53" t="s">
        <v>2529</v>
      </c>
      <c r="R482" s="53" t="s">
        <v>73</v>
      </c>
      <c r="S482" s="52" t="s">
        <v>5073</v>
      </c>
      <c r="T482" s="53" t="s">
        <v>2718</v>
      </c>
      <c r="U482" s="53" t="s">
        <v>55</v>
      </c>
      <c r="V482" s="53" t="s">
        <v>5072</v>
      </c>
      <c r="X482" s="53" t="s">
        <v>165</v>
      </c>
      <c r="Y482" s="53" t="s">
        <v>3802</v>
      </c>
      <c r="Z482" s="53">
        <v>4620017608035</v>
      </c>
      <c r="AA482" s="53" t="s">
        <v>56</v>
      </c>
      <c r="AB482" s="53">
        <v>21.5</v>
      </c>
      <c r="AC482" s="53">
        <v>0.18018000000000001</v>
      </c>
      <c r="AD482" s="53" t="s">
        <v>3776</v>
      </c>
      <c r="AE482" s="53" t="s">
        <v>3775</v>
      </c>
      <c r="AH482" s="53" t="s">
        <v>58</v>
      </c>
      <c r="AI482" s="53" t="s">
        <v>3773</v>
      </c>
      <c r="AJ482" s="53" t="s">
        <v>2686</v>
      </c>
      <c r="AK482" s="53" t="s">
        <v>2686</v>
      </c>
      <c r="AL482" s="53" t="s">
        <v>456</v>
      </c>
      <c r="AM482" s="53" t="s">
        <v>3872</v>
      </c>
      <c r="AN482" s="52" t="s">
        <v>2719</v>
      </c>
      <c r="AO482" s="52" t="s">
        <v>2720</v>
      </c>
      <c r="AP482" s="52" t="s">
        <v>2721</v>
      </c>
      <c r="AQ482" s="52" t="s">
        <v>2722</v>
      </c>
      <c r="AY482" s="53" t="s">
        <v>131</v>
      </c>
      <c r="AZ482" s="53" t="s">
        <v>3874</v>
      </c>
      <c r="BA482" s="53" t="s">
        <v>112</v>
      </c>
      <c r="BB482" s="53" t="s">
        <v>3853</v>
      </c>
      <c r="BC482" s="53" t="s">
        <v>62</v>
      </c>
      <c r="BD482" s="53" t="s">
        <v>3767</v>
      </c>
      <c r="BE482" s="53" t="s">
        <v>3633</v>
      </c>
      <c r="BF482" s="53" t="s">
        <v>5035</v>
      </c>
      <c r="BG482" s="53" t="s">
        <v>64</v>
      </c>
      <c r="BH482" s="53" t="s">
        <v>3765</v>
      </c>
      <c r="BI482" s="53" t="s">
        <v>321</v>
      </c>
      <c r="BJ482" s="53" t="s">
        <v>5071</v>
      </c>
      <c r="BK482" s="53">
        <v>65</v>
      </c>
      <c r="BL482" s="53">
        <v>18</v>
      </c>
      <c r="BM482" s="53">
        <v>44</v>
      </c>
      <c r="BN482" s="53">
        <v>15.5</v>
      </c>
      <c r="BO482" s="53" t="s">
        <v>170</v>
      </c>
      <c r="BP482" s="53" t="s">
        <v>3887</v>
      </c>
      <c r="BQ482" s="53" t="s">
        <v>171</v>
      </c>
      <c r="BS482" s="52" t="s">
        <v>2723</v>
      </c>
      <c r="BT482" s="53">
        <v>6.8040000000000003E-2</v>
      </c>
      <c r="BU482" s="53">
        <v>4620008192475</v>
      </c>
      <c r="BV482" s="53" t="s">
        <v>173</v>
      </c>
      <c r="BW482" s="53" t="s">
        <v>174</v>
      </c>
      <c r="BX482" s="53" t="s">
        <v>175</v>
      </c>
      <c r="BY482" s="53" t="s">
        <v>176</v>
      </c>
      <c r="BZ482" s="53" t="s">
        <v>80</v>
      </c>
      <c r="CA482" s="53" t="s">
        <v>80</v>
      </c>
      <c r="CI482" s="52" t="s">
        <v>5070</v>
      </c>
      <c r="CJ482" s="52" t="s">
        <v>2724</v>
      </c>
      <c r="CK482" s="52" t="s">
        <v>5069</v>
      </c>
      <c r="CM482" s="53" t="s">
        <v>3869</v>
      </c>
    </row>
    <row r="483" spans="1:91" ht="30" x14ac:dyDescent="0.25">
      <c r="A483" s="53">
        <v>414</v>
      </c>
      <c r="B483" s="53">
        <v>20132</v>
      </c>
      <c r="C483" s="53">
        <v>400</v>
      </c>
      <c r="D483" s="53" t="s">
        <v>2725</v>
      </c>
      <c r="E483" s="53" t="s">
        <v>5068</v>
      </c>
      <c r="F483" s="53" t="s">
        <v>3784</v>
      </c>
      <c r="G483" s="53" t="s">
        <v>2726</v>
      </c>
      <c r="H483" s="53" t="s">
        <v>5067</v>
      </c>
      <c r="I483" s="53">
        <v>76</v>
      </c>
      <c r="J483" s="53">
        <v>60.6</v>
      </c>
      <c r="K483" s="53">
        <v>45</v>
      </c>
      <c r="L483" s="53">
        <v>68.8</v>
      </c>
      <c r="M483" s="53">
        <v>54.6</v>
      </c>
      <c r="N483" s="53">
        <v>31.4</v>
      </c>
      <c r="O483" s="53" t="s">
        <v>72</v>
      </c>
      <c r="P483" s="53" t="s">
        <v>73</v>
      </c>
      <c r="Q483" s="53" t="s">
        <v>2529</v>
      </c>
      <c r="R483" s="53" t="s">
        <v>73</v>
      </c>
      <c r="S483" s="52" t="s">
        <v>5066</v>
      </c>
      <c r="T483" s="53" t="s">
        <v>2727</v>
      </c>
      <c r="U483" s="53" t="s">
        <v>55</v>
      </c>
      <c r="V483" s="53" t="s">
        <v>5065</v>
      </c>
      <c r="X483" s="53" t="s">
        <v>165</v>
      </c>
      <c r="Y483" s="53" t="s">
        <v>3802</v>
      </c>
      <c r="Z483" s="53">
        <v>4620017608042</v>
      </c>
      <c r="AA483" s="53" t="s">
        <v>56</v>
      </c>
      <c r="AB483" s="53">
        <v>17.399999999999999</v>
      </c>
      <c r="AC483" s="53">
        <v>0.15984000000000001</v>
      </c>
      <c r="AD483" s="53" t="s">
        <v>3776</v>
      </c>
      <c r="AE483" s="53" t="s">
        <v>3775</v>
      </c>
      <c r="AH483" s="53" t="s">
        <v>58</v>
      </c>
      <c r="AI483" s="53" t="s">
        <v>3773</v>
      </c>
      <c r="AJ483" s="53" t="s">
        <v>2686</v>
      </c>
      <c r="AK483" s="53" t="s">
        <v>2686</v>
      </c>
      <c r="AL483" s="53" t="s">
        <v>456</v>
      </c>
      <c r="AM483" s="53" t="s">
        <v>3872</v>
      </c>
      <c r="AN483" s="52" t="s">
        <v>2728</v>
      </c>
      <c r="AO483" s="52" t="s">
        <v>2729</v>
      </c>
      <c r="AP483" s="52" t="s">
        <v>2730</v>
      </c>
      <c r="AQ483" s="52" t="s">
        <v>2731</v>
      </c>
      <c r="AR483" s="52" t="s">
        <v>2732</v>
      </c>
      <c r="AS483" s="52" t="s">
        <v>2733</v>
      </c>
      <c r="AY483" s="53" t="s">
        <v>60</v>
      </c>
      <c r="AZ483" s="53" t="s">
        <v>3769</v>
      </c>
      <c r="BA483" s="53" t="s">
        <v>79</v>
      </c>
      <c r="BB483" s="53" t="s">
        <v>3835</v>
      </c>
      <c r="BC483" s="53" t="s">
        <v>62</v>
      </c>
      <c r="BD483" s="53" t="s">
        <v>3767</v>
      </c>
      <c r="BE483" s="53" t="s">
        <v>3633</v>
      </c>
      <c r="BF483" s="53" t="s">
        <v>5035</v>
      </c>
      <c r="BG483" s="53" t="s">
        <v>64</v>
      </c>
      <c r="BH483" s="53" t="s">
        <v>3765</v>
      </c>
      <c r="BI483" s="53" t="s">
        <v>2108</v>
      </c>
      <c r="BJ483" s="53" t="s">
        <v>5058</v>
      </c>
      <c r="BK483" s="53">
        <v>76</v>
      </c>
      <c r="BL483" s="53">
        <v>19.5</v>
      </c>
      <c r="BM483" s="53">
        <v>45</v>
      </c>
      <c r="BN483" s="53">
        <v>16.899999999999999</v>
      </c>
      <c r="BO483" s="53" t="s">
        <v>170</v>
      </c>
      <c r="BP483" s="53" t="s">
        <v>3887</v>
      </c>
      <c r="BQ483" s="53" t="s">
        <v>171</v>
      </c>
      <c r="BS483" s="52" t="s">
        <v>2734</v>
      </c>
      <c r="BT483" s="53">
        <v>7.1099999999999997E-2</v>
      </c>
      <c r="BU483" s="53">
        <v>4620008197371</v>
      </c>
      <c r="BV483" s="53" t="s">
        <v>173</v>
      </c>
      <c r="BW483" s="53" t="s">
        <v>174</v>
      </c>
      <c r="BX483" s="53" t="s">
        <v>175</v>
      </c>
      <c r="BY483" s="53" t="s">
        <v>176</v>
      </c>
      <c r="BZ483" s="53" t="s">
        <v>80</v>
      </c>
      <c r="CA483" s="53" t="s">
        <v>80</v>
      </c>
      <c r="CI483" s="52" t="s">
        <v>5064</v>
      </c>
      <c r="CJ483" s="52" t="s">
        <v>2735</v>
      </c>
      <c r="CK483" s="52" t="s">
        <v>5063</v>
      </c>
      <c r="CM483" s="53" t="s">
        <v>3869</v>
      </c>
    </row>
    <row r="484" spans="1:91" ht="30" x14ac:dyDescent="0.25">
      <c r="A484" s="53">
        <v>414</v>
      </c>
      <c r="B484" s="53">
        <v>28063</v>
      </c>
      <c r="C484" s="53">
        <v>400</v>
      </c>
      <c r="D484" s="53" t="s">
        <v>2736</v>
      </c>
      <c r="E484" s="53" t="s">
        <v>5062</v>
      </c>
      <c r="F484" s="53" t="s">
        <v>3784</v>
      </c>
      <c r="G484" s="53" t="s">
        <v>2737</v>
      </c>
      <c r="H484" s="53" t="s">
        <v>5061</v>
      </c>
      <c r="I484" s="53">
        <v>76</v>
      </c>
      <c r="J484" s="53">
        <v>89</v>
      </c>
      <c r="K484" s="53">
        <v>45</v>
      </c>
      <c r="L484" s="53">
        <v>68.8</v>
      </c>
      <c r="M484" s="53">
        <v>83</v>
      </c>
      <c r="N484" s="53">
        <v>31.4</v>
      </c>
      <c r="O484" s="53" t="s">
        <v>72</v>
      </c>
      <c r="P484" s="53" t="s">
        <v>73</v>
      </c>
      <c r="Q484" s="53" t="s">
        <v>2529</v>
      </c>
      <c r="R484" s="53" t="s">
        <v>73</v>
      </c>
      <c r="S484" s="52" t="s">
        <v>5060</v>
      </c>
      <c r="T484" s="53" t="s">
        <v>2738</v>
      </c>
      <c r="U484" s="53" t="s">
        <v>55</v>
      </c>
      <c r="V484" s="53" t="s">
        <v>5059</v>
      </c>
      <c r="X484" s="53" t="s">
        <v>165</v>
      </c>
      <c r="Y484" s="53" t="s">
        <v>3802</v>
      </c>
      <c r="Z484" s="53">
        <v>4620017608059</v>
      </c>
      <c r="AA484" s="53" t="s">
        <v>56</v>
      </c>
      <c r="AB484" s="53">
        <v>23.15</v>
      </c>
      <c r="AC484" s="53">
        <v>0.205128</v>
      </c>
      <c r="AD484" s="53" t="s">
        <v>3776</v>
      </c>
      <c r="AE484" s="53" t="s">
        <v>3775</v>
      </c>
      <c r="AH484" s="53" t="s">
        <v>58</v>
      </c>
      <c r="AI484" s="53" t="s">
        <v>3773</v>
      </c>
      <c r="AJ484" s="53" t="s">
        <v>2686</v>
      </c>
      <c r="AK484" s="53" t="s">
        <v>2686</v>
      </c>
      <c r="AL484" s="53" t="s">
        <v>456</v>
      </c>
      <c r="AM484" s="53" t="s">
        <v>3872</v>
      </c>
      <c r="AN484" s="52" t="s">
        <v>2739</v>
      </c>
      <c r="AO484" s="52" t="s">
        <v>2740</v>
      </c>
      <c r="AP484" s="52" t="s">
        <v>2741</v>
      </c>
      <c r="AQ484" s="52" t="s">
        <v>2742</v>
      </c>
      <c r="AY484" s="53" t="s">
        <v>131</v>
      </c>
      <c r="AZ484" s="53" t="s">
        <v>3874</v>
      </c>
      <c r="BA484" s="53" t="s">
        <v>79</v>
      </c>
      <c r="BB484" s="53" t="s">
        <v>3835</v>
      </c>
      <c r="BC484" s="53" t="s">
        <v>62</v>
      </c>
      <c r="BD484" s="53" t="s">
        <v>3767</v>
      </c>
      <c r="BE484" s="53" t="s">
        <v>3633</v>
      </c>
      <c r="BF484" s="53" t="s">
        <v>5035</v>
      </c>
      <c r="BG484" s="53" t="s">
        <v>64</v>
      </c>
      <c r="BH484" s="53" t="s">
        <v>3765</v>
      </c>
      <c r="BI484" s="53" t="s">
        <v>2108</v>
      </c>
      <c r="BJ484" s="53" t="s">
        <v>5058</v>
      </c>
      <c r="BK484" s="53">
        <v>76</v>
      </c>
      <c r="BL484" s="53">
        <v>19.5</v>
      </c>
      <c r="BM484" s="53">
        <v>45</v>
      </c>
      <c r="BN484" s="53">
        <v>16.899999999999999</v>
      </c>
      <c r="BO484" s="53" t="s">
        <v>170</v>
      </c>
      <c r="BP484" s="53" t="s">
        <v>3887</v>
      </c>
      <c r="BQ484" s="53" t="s">
        <v>171</v>
      </c>
      <c r="BS484" s="52" t="s">
        <v>2743</v>
      </c>
      <c r="BT484" s="53">
        <v>7.1099999999999997E-2</v>
      </c>
      <c r="BU484" s="53">
        <v>4620008197371</v>
      </c>
      <c r="BV484" s="53" t="s">
        <v>173</v>
      </c>
      <c r="BW484" s="53" t="s">
        <v>174</v>
      </c>
      <c r="BX484" s="53" t="s">
        <v>175</v>
      </c>
      <c r="BY484" s="53" t="s">
        <v>176</v>
      </c>
      <c r="BZ484" s="53" t="s">
        <v>80</v>
      </c>
      <c r="CA484" s="53" t="s">
        <v>80</v>
      </c>
      <c r="CI484" s="52" t="s">
        <v>5057</v>
      </c>
      <c r="CJ484" s="52" t="s">
        <v>2744</v>
      </c>
      <c r="CK484" s="52" t="s">
        <v>5056</v>
      </c>
      <c r="CM484" s="53" t="s">
        <v>3869</v>
      </c>
    </row>
    <row r="485" spans="1:91" ht="30" x14ac:dyDescent="0.25">
      <c r="A485" s="53">
        <v>414</v>
      </c>
      <c r="B485" s="53">
        <v>24598</v>
      </c>
      <c r="C485" s="53">
        <v>400</v>
      </c>
      <c r="D485" s="53" t="s">
        <v>2745</v>
      </c>
      <c r="E485" s="53" t="s">
        <v>5055</v>
      </c>
      <c r="F485" s="53" t="s">
        <v>3784</v>
      </c>
      <c r="G485" s="53" t="s">
        <v>2746</v>
      </c>
      <c r="H485" s="53" t="s">
        <v>5054</v>
      </c>
      <c r="I485" s="53">
        <v>87.5</v>
      </c>
      <c r="J485" s="53">
        <v>60.6</v>
      </c>
      <c r="K485" s="53">
        <v>45.5</v>
      </c>
      <c r="L485" s="53">
        <v>83</v>
      </c>
      <c r="M485" s="53">
        <v>54.6</v>
      </c>
      <c r="N485" s="53">
        <v>33.5</v>
      </c>
      <c r="O485" s="53" t="s">
        <v>72</v>
      </c>
      <c r="P485" s="53" t="s">
        <v>73</v>
      </c>
      <c r="Q485" s="53" t="s">
        <v>2529</v>
      </c>
      <c r="R485" s="53" t="s">
        <v>73</v>
      </c>
      <c r="S485" s="52" t="s">
        <v>5053</v>
      </c>
      <c r="T485" s="53" t="s">
        <v>2747</v>
      </c>
      <c r="U485" s="53" t="s">
        <v>55</v>
      </c>
      <c r="V485" s="53" t="s">
        <v>5052</v>
      </c>
      <c r="X485" s="53" t="s">
        <v>165</v>
      </c>
      <c r="Y485" s="53" t="s">
        <v>3802</v>
      </c>
      <c r="Z485" s="53">
        <v>4620017607991</v>
      </c>
      <c r="AA485" s="53" t="s">
        <v>56</v>
      </c>
      <c r="AB485" s="53">
        <v>20.5</v>
      </c>
      <c r="AC485" s="53">
        <v>0.20064000000000001</v>
      </c>
      <c r="AD485" s="53" t="s">
        <v>3776</v>
      </c>
      <c r="AE485" s="53" t="s">
        <v>3775</v>
      </c>
      <c r="AH485" s="53" t="s">
        <v>58</v>
      </c>
      <c r="AI485" s="53" t="s">
        <v>3773</v>
      </c>
      <c r="AJ485" s="53" t="s">
        <v>2686</v>
      </c>
      <c r="AK485" s="53" t="s">
        <v>2686</v>
      </c>
      <c r="AL485" s="53" t="s">
        <v>456</v>
      </c>
      <c r="AM485" s="53" t="s">
        <v>3872</v>
      </c>
      <c r="AN485" s="52" t="s">
        <v>2748</v>
      </c>
      <c r="AO485" s="52" t="s">
        <v>2749</v>
      </c>
      <c r="AP485" s="52" t="s">
        <v>2750</v>
      </c>
      <c r="AQ485" s="52" t="s">
        <v>2751</v>
      </c>
      <c r="AV485" s="53" t="s">
        <v>5051</v>
      </c>
      <c r="AW485" s="53" t="s">
        <v>5051</v>
      </c>
      <c r="AY485" s="53" t="s">
        <v>60</v>
      </c>
      <c r="AZ485" s="53" t="s">
        <v>3769</v>
      </c>
      <c r="BA485" s="53" t="s">
        <v>69</v>
      </c>
      <c r="BB485" s="53" t="s">
        <v>3889</v>
      </c>
      <c r="BC485" s="53" t="s">
        <v>62</v>
      </c>
      <c r="BD485" s="53" t="s">
        <v>3767</v>
      </c>
      <c r="BE485" s="53" t="s">
        <v>3633</v>
      </c>
      <c r="BF485" s="53" t="s">
        <v>5035</v>
      </c>
      <c r="BG485" s="53" t="s">
        <v>64</v>
      </c>
      <c r="BH485" s="53" t="s">
        <v>3765</v>
      </c>
      <c r="BI485" s="53" t="s">
        <v>2119</v>
      </c>
      <c r="BJ485" s="53" t="s">
        <v>5044</v>
      </c>
      <c r="BK485" s="53">
        <v>87.5</v>
      </c>
      <c r="BL485" s="53">
        <v>20</v>
      </c>
      <c r="BM485" s="53">
        <v>45.5</v>
      </c>
      <c r="BN485" s="53">
        <v>18.3</v>
      </c>
      <c r="BO485" s="53" t="s">
        <v>170</v>
      </c>
      <c r="BP485" s="53" t="s">
        <v>3887</v>
      </c>
      <c r="BQ485" s="53" t="s">
        <v>171</v>
      </c>
      <c r="BS485" s="52" t="s">
        <v>2752</v>
      </c>
      <c r="BT485" s="53">
        <v>7.8965250000000001E-2</v>
      </c>
      <c r="BU485" s="53">
        <v>4620008197456</v>
      </c>
      <c r="BV485" s="53" t="s">
        <v>173</v>
      </c>
      <c r="BW485" s="53" t="s">
        <v>174</v>
      </c>
      <c r="BX485" s="53" t="s">
        <v>175</v>
      </c>
      <c r="BY485" s="53" t="s">
        <v>176</v>
      </c>
      <c r="BZ485" s="53" t="s">
        <v>80</v>
      </c>
      <c r="CA485" s="53" t="s">
        <v>80</v>
      </c>
      <c r="CI485" s="52" t="s">
        <v>5050</v>
      </c>
      <c r="CJ485" s="52" t="s">
        <v>2753</v>
      </c>
      <c r="CK485" s="52" t="s">
        <v>5049</v>
      </c>
      <c r="CM485" s="53" t="s">
        <v>3869</v>
      </c>
    </row>
    <row r="486" spans="1:91" ht="30" x14ac:dyDescent="0.25">
      <c r="A486" s="53">
        <v>414</v>
      </c>
      <c r="B486" s="53">
        <v>32634</v>
      </c>
      <c r="C486" s="53">
        <v>400</v>
      </c>
      <c r="D486" s="53" t="s">
        <v>2754</v>
      </c>
      <c r="E486" s="53" t="s">
        <v>5048</v>
      </c>
      <c r="F486" s="53" t="s">
        <v>3784</v>
      </c>
      <c r="G486" s="53" t="s">
        <v>2755</v>
      </c>
      <c r="H486" s="53" t="s">
        <v>5047</v>
      </c>
      <c r="I486" s="53">
        <v>87.5</v>
      </c>
      <c r="J486" s="53">
        <v>89</v>
      </c>
      <c r="K486" s="53">
        <v>45.5</v>
      </c>
      <c r="L486" s="53">
        <v>83</v>
      </c>
      <c r="M486" s="53">
        <v>83</v>
      </c>
      <c r="N486" s="53">
        <v>33.5</v>
      </c>
      <c r="O486" s="53" t="s">
        <v>72</v>
      </c>
      <c r="P486" s="53" t="s">
        <v>73</v>
      </c>
      <c r="Q486" s="53" t="s">
        <v>2529</v>
      </c>
      <c r="R486" s="53" t="s">
        <v>73</v>
      </c>
      <c r="S486" s="52" t="s">
        <v>5046</v>
      </c>
      <c r="T486" s="53" t="s">
        <v>2756</v>
      </c>
      <c r="U486" s="53" t="s">
        <v>55</v>
      </c>
      <c r="V486" s="53" t="s">
        <v>5045</v>
      </c>
      <c r="X486" s="53" t="s">
        <v>165</v>
      </c>
      <c r="Y486" s="53" t="s">
        <v>3802</v>
      </c>
      <c r="Z486" s="53">
        <v>4620017608073</v>
      </c>
      <c r="AA486" s="53" t="s">
        <v>56</v>
      </c>
      <c r="AB486" s="53">
        <v>28.2</v>
      </c>
      <c r="AC486" s="53">
        <v>0.25748799999999999</v>
      </c>
      <c r="AD486" s="53" t="s">
        <v>3776</v>
      </c>
      <c r="AE486" s="53" t="s">
        <v>3775</v>
      </c>
      <c r="AH486" s="53" t="s">
        <v>58</v>
      </c>
      <c r="AI486" s="53" t="s">
        <v>3773</v>
      </c>
      <c r="AJ486" s="53" t="s">
        <v>2686</v>
      </c>
      <c r="AK486" s="53" t="s">
        <v>2686</v>
      </c>
      <c r="AL486" s="53" t="s">
        <v>456</v>
      </c>
      <c r="AM486" s="53" t="s">
        <v>3872</v>
      </c>
      <c r="AN486" s="52" t="s">
        <v>2757</v>
      </c>
      <c r="AO486" s="52" t="s">
        <v>2758</v>
      </c>
      <c r="AP486" s="52" t="s">
        <v>2759</v>
      </c>
      <c r="AQ486" s="52" t="s">
        <v>2760</v>
      </c>
      <c r="AY486" s="53" t="s">
        <v>131</v>
      </c>
      <c r="AZ486" s="53" t="s">
        <v>3874</v>
      </c>
      <c r="BA486" s="53" t="s">
        <v>69</v>
      </c>
      <c r="BB486" s="53" t="s">
        <v>3889</v>
      </c>
      <c r="BC486" s="53" t="s">
        <v>62</v>
      </c>
      <c r="BD486" s="53" t="s">
        <v>3767</v>
      </c>
      <c r="BE486" s="53" t="s">
        <v>3633</v>
      </c>
      <c r="BF486" s="53" t="s">
        <v>5035</v>
      </c>
      <c r="BG486" s="53" t="s">
        <v>64</v>
      </c>
      <c r="BH486" s="53" t="s">
        <v>3765</v>
      </c>
      <c r="BI486" s="53" t="s">
        <v>2119</v>
      </c>
      <c r="BJ486" s="53" t="s">
        <v>5044</v>
      </c>
      <c r="BK486" s="53">
        <v>87.5</v>
      </c>
      <c r="BL486" s="53">
        <v>20</v>
      </c>
      <c r="BM486" s="53">
        <v>45.5</v>
      </c>
      <c r="BN486" s="53">
        <v>18.3</v>
      </c>
      <c r="BO486" s="53" t="s">
        <v>170</v>
      </c>
      <c r="BP486" s="53" t="s">
        <v>3887</v>
      </c>
      <c r="BQ486" s="53" t="s">
        <v>171</v>
      </c>
      <c r="BS486" s="52" t="s">
        <v>2761</v>
      </c>
      <c r="BT486" s="53">
        <v>7.8965250000000001E-2</v>
      </c>
      <c r="BU486" s="53">
        <v>4620008197456</v>
      </c>
      <c r="BV486" s="53" t="s">
        <v>173</v>
      </c>
      <c r="BW486" s="53" t="s">
        <v>174</v>
      </c>
      <c r="BX486" s="53" t="s">
        <v>175</v>
      </c>
      <c r="BY486" s="53" t="s">
        <v>176</v>
      </c>
      <c r="BZ486" s="53" t="s">
        <v>80</v>
      </c>
      <c r="CA486" s="53" t="s">
        <v>80</v>
      </c>
      <c r="CI486" s="52" t="s">
        <v>5043</v>
      </c>
      <c r="CJ486" s="52" t="s">
        <v>2762</v>
      </c>
      <c r="CK486" s="52" t="s">
        <v>5042</v>
      </c>
      <c r="CM486" s="53" t="s">
        <v>3869</v>
      </c>
    </row>
    <row r="487" spans="1:91" ht="30" x14ac:dyDescent="0.25">
      <c r="A487" s="53">
        <v>414</v>
      </c>
      <c r="B487" s="53">
        <v>13645</v>
      </c>
      <c r="C487" s="53">
        <v>400</v>
      </c>
      <c r="D487" s="53" t="s">
        <v>2147</v>
      </c>
      <c r="E487" s="53" t="s">
        <v>3884</v>
      </c>
      <c r="F487" s="53" t="s">
        <v>3784</v>
      </c>
      <c r="G487" s="53" t="s">
        <v>2763</v>
      </c>
      <c r="H487" s="53" t="s">
        <v>3883</v>
      </c>
      <c r="I487" s="53">
        <v>35</v>
      </c>
      <c r="J487" s="53">
        <v>160</v>
      </c>
      <c r="K487" s="53">
        <v>30</v>
      </c>
      <c r="L487" s="53">
        <v>35</v>
      </c>
      <c r="M487" s="53">
        <v>160</v>
      </c>
      <c r="N487" s="53">
        <v>30</v>
      </c>
      <c r="O487" s="53" t="s">
        <v>72</v>
      </c>
      <c r="P487" s="53" t="s">
        <v>73</v>
      </c>
      <c r="Q487" s="53" t="s">
        <v>2529</v>
      </c>
      <c r="R487" s="53" t="s">
        <v>73</v>
      </c>
      <c r="S487" s="52" t="s">
        <v>5041</v>
      </c>
      <c r="T487" s="53" t="s">
        <v>2764</v>
      </c>
      <c r="U487" s="53" t="s">
        <v>55</v>
      </c>
      <c r="V487" s="53" t="s">
        <v>5040</v>
      </c>
      <c r="X487" s="53" t="s">
        <v>136</v>
      </c>
      <c r="Y487" s="53" t="s">
        <v>3778</v>
      </c>
      <c r="Z487" s="53">
        <v>4620017608080</v>
      </c>
      <c r="AA487" s="53" t="s">
        <v>56</v>
      </c>
      <c r="AB487" s="53">
        <v>27</v>
      </c>
      <c r="AC487" s="53">
        <v>0.22847999999999999</v>
      </c>
      <c r="AD487" s="53" t="s">
        <v>3776</v>
      </c>
      <c r="AE487" s="53" t="s">
        <v>3775</v>
      </c>
      <c r="AF487" s="53" t="s">
        <v>57</v>
      </c>
      <c r="AG487" s="53" t="s">
        <v>3774</v>
      </c>
      <c r="AH487" s="53" t="s">
        <v>58</v>
      </c>
      <c r="AI487" s="53" t="s">
        <v>3773</v>
      </c>
      <c r="AJ487" s="53" t="s">
        <v>2686</v>
      </c>
      <c r="AK487" s="53" t="s">
        <v>2686</v>
      </c>
      <c r="AL487" s="53" t="s">
        <v>456</v>
      </c>
      <c r="AM487" s="53" t="s">
        <v>3872</v>
      </c>
      <c r="AN487" s="52" t="s">
        <v>2765</v>
      </c>
      <c r="AO487" s="52" t="s">
        <v>2766</v>
      </c>
      <c r="AP487" s="52" t="s">
        <v>2767</v>
      </c>
      <c r="AQ487" s="52" t="s">
        <v>2768</v>
      </c>
      <c r="AY487" s="53" t="s">
        <v>60</v>
      </c>
      <c r="AZ487" s="53" t="s">
        <v>3769</v>
      </c>
      <c r="BA487" s="53" t="s">
        <v>704</v>
      </c>
      <c r="BB487" s="53" t="s">
        <v>3768</v>
      </c>
      <c r="BC487" s="53" t="s">
        <v>62</v>
      </c>
      <c r="BD487" s="53" t="s">
        <v>3767</v>
      </c>
      <c r="BE487" s="53" t="s">
        <v>3633</v>
      </c>
      <c r="BF487" s="53" t="s">
        <v>5035</v>
      </c>
      <c r="BG487" s="53" t="s">
        <v>64</v>
      </c>
      <c r="BH487" s="53" t="s">
        <v>3765</v>
      </c>
      <c r="CI487" s="52" t="s">
        <v>5039</v>
      </c>
      <c r="CJ487" s="52" t="s">
        <v>2769</v>
      </c>
      <c r="CK487" s="52" t="s">
        <v>5038</v>
      </c>
      <c r="CM487" s="53" t="s">
        <v>3869</v>
      </c>
    </row>
    <row r="488" spans="1:91" ht="30" x14ac:dyDescent="0.25">
      <c r="A488" s="53">
        <v>414</v>
      </c>
      <c r="B488" s="53">
        <v>24038</v>
      </c>
      <c r="C488" s="53">
        <v>400</v>
      </c>
      <c r="D488" s="53" t="s">
        <v>2770</v>
      </c>
      <c r="E488" s="53" t="s">
        <v>3878</v>
      </c>
      <c r="F488" s="53" t="s">
        <v>3784</v>
      </c>
      <c r="G488" s="53" t="s">
        <v>2771</v>
      </c>
      <c r="H488" s="53" t="s">
        <v>3877</v>
      </c>
      <c r="I488" s="53">
        <v>55</v>
      </c>
      <c r="J488" s="53">
        <v>190</v>
      </c>
      <c r="K488" s="53">
        <v>30</v>
      </c>
      <c r="L488" s="53">
        <v>55</v>
      </c>
      <c r="M488" s="53">
        <v>190</v>
      </c>
      <c r="N488" s="53">
        <v>30</v>
      </c>
      <c r="O488" s="53" t="s">
        <v>72</v>
      </c>
      <c r="P488" s="53" t="s">
        <v>73</v>
      </c>
      <c r="Q488" s="53" t="s">
        <v>2529</v>
      </c>
      <c r="R488" s="53" t="s">
        <v>73</v>
      </c>
      <c r="S488" s="52" t="s">
        <v>5037</v>
      </c>
      <c r="T488" s="53" t="s">
        <v>2772</v>
      </c>
      <c r="U488" s="53" t="s">
        <v>55</v>
      </c>
      <c r="V488" s="53" t="s">
        <v>5036</v>
      </c>
      <c r="X488" s="53" t="s">
        <v>136</v>
      </c>
      <c r="Y488" s="53" t="s">
        <v>3778</v>
      </c>
      <c r="Z488" s="53">
        <v>4620017608097</v>
      </c>
      <c r="AA488" s="53" t="s">
        <v>56</v>
      </c>
      <c r="AB488" s="53">
        <v>41.1</v>
      </c>
      <c r="AC488" s="53">
        <v>0.37944</v>
      </c>
      <c r="AD488" s="53" t="s">
        <v>3776</v>
      </c>
      <c r="AE488" s="53" t="s">
        <v>3775</v>
      </c>
      <c r="AH488" s="53" t="s">
        <v>58</v>
      </c>
      <c r="AI488" s="53" t="s">
        <v>3773</v>
      </c>
      <c r="AJ488" s="53" t="s">
        <v>2686</v>
      </c>
      <c r="AK488" s="53" t="s">
        <v>2686</v>
      </c>
      <c r="AL488" s="53" t="s">
        <v>456</v>
      </c>
      <c r="AM488" s="53" t="s">
        <v>3872</v>
      </c>
      <c r="AN488" s="52" t="s">
        <v>2773</v>
      </c>
      <c r="AO488" s="52" t="s">
        <v>2774</v>
      </c>
      <c r="AP488" s="52" t="s">
        <v>2775</v>
      </c>
      <c r="AQ488" s="52" t="s">
        <v>2776</v>
      </c>
      <c r="AY488" s="53" t="s">
        <v>131</v>
      </c>
      <c r="AZ488" s="53" t="s">
        <v>3874</v>
      </c>
      <c r="BA488" s="53" t="s">
        <v>90</v>
      </c>
      <c r="BB488" s="53" t="s">
        <v>3873</v>
      </c>
      <c r="BC488" s="53" t="s">
        <v>62</v>
      </c>
      <c r="BD488" s="53" t="s">
        <v>3767</v>
      </c>
      <c r="BE488" s="53" t="s">
        <v>3633</v>
      </c>
      <c r="BF488" s="53" t="s">
        <v>5035</v>
      </c>
      <c r="BG488" s="53" t="s">
        <v>64</v>
      </c>
      <c r="BH488" s="53" t="s">
        <v>3765</v>
      </c>
      <c r="CI488" s="52" t="s">
        <v>5034</v>
      </c>
      <c r="CJ488" s="52" t="s">
        <v>2777</v>
      </c>
      <c r="CK488" s="52" t="s">
        <v>5033</v>
      </c>
      <c r="CM488" s="53" t="s">
        <v>3869</v>
      </c>
    </row>
    <row r="489" spans="1:91" ht="30" x14ac:dyDescent="0.25">
      <c r="A489" s="53">
        <v>415</v>
      </c>
      <c r="B489" s="53">
        <v>47959</v>
      </c>
      <c r="C489" s="53">
        <v>500</v>
      </c>
      <c r="D489" s="53" t="s">
        <v>1980</v>
      </c>
      <c r="E489" s="53" t="s">
        <v>5012</v>
      </c>
      <c r="F489" s="53" t="s">
        <v>3784</v>
      </c>
      <c r="G489" s="53" t="s">
        <v>2778</v>
      </c>
      <c r="H489" s="53" t="s">
        <v>5032</v>
      </c>
      <c r="I489" s="53">
        <v>100</v>
      </c>
      <c r="J489" s="53">
        <v>54.3</v>
      </c>
      <c r="K489" s="53">
        <v>45</v>
      </c>
      <c r="L489" s="53">
        <v>99.2</v>
      </c>
      <c r="M489" s="53">
        <v>44.3</v>
      </c>
      <c r="N489" s="53">
        <v>44.4</v>
      </c>
      <c r="O489" s="53" t="s">
        <v>72</v>
      </c>
      <c r="P489" s="53" t="s">
        <v>73</v>
      </c>
      <c r="Q489" s="53" t="s">
        <v>84</v>
      </c>
      <c r="R489" s="53" t="s">
        <v>73</v>
      </c>
      <c r="S489" s="52" t="s">
        <v>5031</v>
      </c>
      <c r="T489" s="53" t="s">
        <v>2779</v>
      </c>
      <c r="U489" s="53" t="s">
        <v>55</v>
      </c>
      <c r="V489" s="53" t="s">
        <v>5030</v>
      </c>
      <c r="X489" s="53" t="s">
        <v>165</v>
      </c>
      <c r="Y489" s="53" t="s">
        <v>3802</v>
      </c>
      <c r="Z489" s="53">
        <v>4620017606994</v>
      </c>
      <c r="AA489" s="53" t="s">
        <v>56</v>
      </c>
      <c r="AB489" s="53">
        <v>26.5</v>
      </c>
      <c r="AC489" s="53">
        <v>0.25210500000000002</v>
      </c>
      <c r="AD489" s="53" t="s">
        <v>3776</v>
      </c>
      <c r="AE489" s="53" t="s">
        <v>3775</v>
      </c>
      <c r="AH489" s="53" t="s">
        <v>58</v>
      </c>
      <c r="AI489" s="53" t="s">
        <v>3773</v>
      </c>
      <c r="AJ489" s="53" t="s">
        <v>2780</v>
      </c>
      <c r="AK489" s="53" t="s">
        <v>2780</v>
      </c>
      <c r="AL489" s="53" t="s">
        <v>2781</v>
      </c>
      <c r="AM489" s="53" t="s">
        <v>3771</v>
      </c>
      <c r="AN489" s="52" t="s">
        <v>2782</v>
      </c>
      <c r="AO489" s="52" t="s">
        <v>2783</v>
      </c>
      <c r="AP489" s="52" t="s">
        <v>2784</v>
      </c>
      <c r="AQ489" s="52" t="s">
        <v>2785</v>
      </c>
      <c r="AR489" s="52" t="s">
        <v>2786</v>
      </c>
      <c r="AY489" s="53" t="s">
        <v>60</v>
      </c>
      <c r="AZ489" s="53" t="s">
        <v>3769</v>
      </c>
      <c r="BA489" s="53" t="s">
        <v>61</v>
      </c>
      <c r="BB489" s="53" t="s">
        <v>3800</v>
      </c>
      <c r="BC489" s="53" t="s">
        <v>62</v>
      </c>
      <c r="BD489" s="53" t="s">
        <v>3767</v>
      </c>
      <c r="BE489" s="53" t="s">
        <v>2781</v>
      </c>
      <c r="BF489" s="53" t="s">
        <v>3771</v>
      </c>
      <c r="BG489" s="53" t="s">
        <v>64</v>
      </c>
      <c r="BH489" s="53" t="s">
        <v>3765</v>
      </c>
      <c r="BI489" s="53" t="s">
        <v>2787</v>
      </c>
      <c r="BJ489" s="53" t="s">
        <v>5008</v>
      </c>
      <c r="BK489" s="53">
        <v>100</v>
      </c>
      <c r="BL489" s="53">
        <v>16</v>
      </c>
      <c r="BM489" s="53">
        <v>45</v>
      </c>
      <c r="BN489" s="53">
        <v>24.5</v>
      </c>
      <c r="BO489" s="53" t="s">
        <v>170</v>
      </c>
      <c r="BP489" s="53" t="s">
        <v>3887</v>
      </c>
      <c r="BQ489" s="53" t="s">
        <v>230</v>
      </c>
      <c r="BR489" s="53" t="s">
        <v>3765</v>
      </c>
      <c r="BS489" s="52" t="s">
        <v>2788</v>
      </c>
      <c r="BT489" s="53">
        <v>0.1133</v>
      </c>
      <c r="BU489" s="53">
        <v>4610119205164</v>
      </c>
      <c r="BV489" s="53" t="s">
        <v>393</v>
      </c>
      <c r="BW489" s="53" t="s">
        <v>174</v>
      </c>
      <c r="BX489" s="53" t="s">
        <v>231</v>
      </c>
      <c r="BY489" s="53" t="s">
        <v>176</v>
      </c>
      <c r="BZ489" s="53" t="s">
        <v>2277</v>
      </c>
      <c r="CA489" s="53" t="s">
        <v>2277</v>
      </c>
      <c r="CI489" s="52" t="s">
        <v>5029</v>
      </c>
      <c r="CJ489" s="52" t="s">
        <v>2789</v>
      </c>
      <c r="CK489" s="52" t="s">
        <v>5028</v>
      </c>
      <c r="CM489" s="53" t="s">
        <v>3869</v>
      </c>
    </row>
    <row r="490" spans="1:91" ht="30" x14ac:dyDescent="0.25">
      <c r="A490" s="53">
        <v>415</v>
      </c>
      <c r="B490" s="53">
        <v>47959</v>
      </c>
      <c r="C490" s="53">
        <v>500</v>
      </c>
      <c r="D490" s="53" t="s">
        <v>1980</v>
      </c>
      <c r="E490" s="53" t="s">
        <v>5012</v>
      </c>
      <c r="F490" s="53" t="s">
        <v>3784</v>
      </c>
      <c r="G490" s="53" t="s">
        <v>2790</v>
      </c>
      <c r="H490" s="53" t="s">
        <v>5027</v>
      </c>
      <c r="I490" s="53">
        <v>100</v>
      </c>
      <c r="J490" s="53">
        <v>54.3</v>
      </c>
      <c r="K490" s="53">
        <v>45</v>
      </c>
      <c r="L490" s="53">
        <v>99.2</v>
      </c>
      <c r="M490" s="53">
        <v>44.3</v>
      </c>
      <c r="N490" s="53">
        <v>44.4</v>
      </c>
      <c r="O490" s="53" t="s">
        <v>72</v>
      </c>
      <c r="P490" s="53" t="s">
        <v>73</v>
      </c>
      <c r="Q490" s="53" t="s">
        <v>84</v>
      </c>
      <c r="R490" s="53" t="s">
        <v>73</v>
      </c>
      <c r="S490" s="52" t="s">
        <v>5026</v>
      </c>
      <c r="T490" s="53" t="s">
        <v>2791</v>
      </c>
      <c r="U490" s="53" t="s">
        <v>55</v>
      </c>
      <c r="V490" s="53" t="s">
        <v>5025</v>
      </c>
      <c r="X490" s="53" t="s">
        <v>165</v>
      </c>
      <c r="Y490" s="53" t="s">
        <v>3802</v>
      </c>
      <c r="Z490" s="53">
        <v>4620017608141</v>
      </c>
      <c r="AA490" s="53" t="s">
        <v>56</v>
      </c>
      <c r="AB490" s="53">
        <v>26.4</v>
      </c>
      <c r="AC490" s="53">
        <v>0.25210500000000002</v>
      </c>
      <c r="AD490" s="53" t="s">
        <v>3776</v>
      </c>
      <c r="AE490" s="53" t="s">
        <v>3775</v>
      </c>
      <c r="AH490" s="53" t="s">
        <v>58</v>
      </c>
      <c r="AI490" s="53" t="s">
        <v>3773</v>
      </c>
      <c r="AJ490" s="53" t="s">
        <v>2780</v>
      </c>
      <c r="AK490" s="53" t="s">
        <v>2780</v>
      </c>
      <c r="AL490" s="53" t="s">
        <v>2781</v>
      </c>
      <c r="AM490" s="53" t="s">
        <v>3771</v>
      </c>
      <c r="AN490" s="52" t="s">
        <v>2792</v>
      </c>
      <c r="AO490" s="52" t="s">
        <v>2793</v>
      </c>
      <c r="AY490" s="53" t="s">
        <v>60</v>
      </c>
      <c r="AZ490" s="53" t="s">
        <v>3769</v>
      </c>
      <c r="BA490" s="53" t="s">
        <v>61</v>
      </c>
      <c r="BB490" s="53" t="s">
        <v>3800</v>
      </c>
      <c r="BC490" s="53" t="s">
        <v>62</v>
      </c>
      <c r="BD490" s="53" t="s">
        <v>3767</v>
      </c>
      <c r="BE490" s="53" t="s">
        <v>2781</v>
      </c>
      <c r="BF490" s="53" t="s">
        <v>3771</v>
      </c>
      <c r="BG490" s="53" t="s">
        <v>64</v>
      </c>
      <c r="BH490" s="53" t="s">
        <v>3765</v>
      </c>
      <c r="BI490" s="53" t="s">
        <v>2787</v>
      </c>
      <c r="BJ490" s="53" t="s">
        <v>5008</v>
      </c>
      <c r="BK490" s="53">
        <v>100</v>
      </c>
      <c r="BL490" s="53">
        <v>16</v>
      </c>
      <c r="BM490" s="53">
        <v>45</v>
      </c>
      <c r="BN490" s="53">
        <v>24.5</v>
      </c>
      <c r="BO490" s="53" t="s">
        <v>170</v>
      </c>
      <c r="BP490" s="53" t="s">
        <v>3887</v>
      </c>
      <c r="BQ490" s="53" t="s">
        <v>230</v>
      </c>
      <c r="BR490" s="53" t="s">
        <v>3765</v>
      </c>
      <c r="BS490" s="52" t="s">
        <v>2794</v>
      </c>
      <c r="BT490" s="53">
        <v>0.1133</v>
      </c>
      <c r="BU490" s="53">
        <v>4610119205164</v>
      </c>
      <c r="BV490" s="53" t="s">
        <v>393</v>
      </c>
      <c r="BW490" s="53" t="s">
        <v>174</v>
      </c>
      <c r="BX490" s="53" t="s">
        <v>231</v>
      </c>
      <c r="BY490" s="53" t="s">
        <v>176</v>
      </c>
      <c r="BZ490" s="53" t="s">
        <v>4945</v>
      </c>
      <c r="CA490" s="53" t="s">
        <v>1974</v>
      </c>
      <c r="CI490" s="52" t="s">
        <v>5024</v>
      </c>
      <c r="CJ490" s="52" t="s">
        <v>2795</v>
      </c>
      <c r="CK490" s="52" t="s">
        <v>5023</v>
      </c>
      <c r="CM490" s="53" t="s">
        <v>3869</v>
      </c>
    </row>
    <row r="491" spans="1:91" ht="30" x14ac:dyDescent="0.25">
      <c r="A491" s="53">
        <v>415</v>
      </c>
      <c r="B491" s="53">
        <v>47959</v>
      </c>
      <c r="C491" s="53">
        <v>500</v>
      </c>
      <c r="D491" s="53" t="s">
        <v>1980</v>
      </c>
      <c r="E491" s="53" t="s">
        <v>5012</v>
      </c>
      <c r="F491" s="53" t="s">
        <v>3784</v>
      </c>
      <c r="G491" s="53" t="s">
        <v>2796</v>
      </c>
      <c r="H491" s="53" t="s">
        <v>5022</v>
      </c>
      <c r="I491" s="53">
        <v>100</v>
      </c>
      <c r="J491" s="53">
        <v>54.3</v>
      </c>
      <c r="K491" s="53">
        <v>45</v>
      </c>
      <c r="L491" s="53">
        <v>99.2</v>
      </c>
      <c r="M491" s="53">
        <v>44.3</v>
      </c>
      <c r="N491" s="53">
        <v>44.4</v>
      </c>
      <c r="O491" s="53" t="s">
        <v>72</v>
      </c>
      <c r="P491" s="53" t="s">
        <v>73</v>
      </c>
      <c r="Q491" s="53" t="s">
        <v>84</v>
      </c>
      <c r="R491" s="53" t="s">
        <v>73</v>
      </c>
      <c r="S491" s="52" t="s">
        <v>5021</v>
      </c>
      <c r="T491" s="53" t="s">
        <v>2797</v>
      </c>
      <c r="U491" s="53" t="s">
        <v>55</v>
      </c>
      <c r="V491" s="53" t="s">
        <v>5020</v>
      </c>
      <c r="X491" s="53" t="s">
        <v>165</v>
      </c>
      <c r="Y491" s="53" t="s">
        <v>3802</v>
      </c>
      <c r="Z491" s="53">
        <v>4620017608172</v>
      </c>
      <c r="AA491" s="53" t="s">
        <v>56</v>
      </c>
      <c r="AB491" s="53">
        <v>26.4</v>
      </c>
      <c r="AC491" s="53">
        <v>0.25210500000000002</v>
      </c>
      <c r="AD491" s="53" t="s">
        <v>3776</v>
      </c>
      <c r="AE491" s="53" t="s">
        <v>3775</v>
      </c>
      <c r="AH491" s="53" t="s">
        <v>58</v>
      </c>
      <c r="AI491" s="53" t="s">
        <v>3773</v>
      </c>
      <c r="AJ491" s="53" t="s">
        <v>2780</v>
      </c>
      <c r="AK491" s="53" t="s">
        <v>2780</v>
      </c>
      <c r="AL491" s="53" t="s">
        <v>2781</v>
      </c>
      <c r="AM491" s="53" t="s">
        <v>3771</v>
      </c>
      <c r="AN491" s="52" t="s">
        <v>2798</v>
      </c>
      <c r="AO491" s="52" t="s">
        <v>2799</v>
      </c>
      <c r="AP491" s="52" t="s">
        <v>2800</v>
      </c>
      <c r="AQ491" s="52" t="s">
        <v>2801</v>
      </c>
      <c r="AY491" s="53" t="s">
        <v>60</v>
      </c>
      <c r="AZ491" s="53" t="s">
        <v>3769</v>
      </c>
      <c r="BA491" s="53" t="s">
        <v>61</v>
      </c>
      <c r="BB491" s="53" t="s">
        <v>3800</v>
      </c>
      <c r="BC491" s="53" t="s">
        <v>62</v>
      </c>
      <c r="BD491" s="53" t="s">
        <v>3767</v>
      </c>
      <c r="BE491" s="53" t="s">
        <v>2781</v>
      </c>
      <c r="BF491" s="53" t="s">
        <v>3771</v>
      </c>
      <c r="BG491" s="53" t="s">
        <v>64</v>
      </c>
      <c r="BH491" s="53" t="s">
        <v>3765</v>
      </c>
      <c r="BI491" s="53" t="s">
        <v>2787</v>
      </c>
      <c r="BJ491" s="53" t="s">
        <v>5008</v>
      </c>
      <c r="BK491" s="53">
        <v>100</v>
      </c>
      <c r="BL491" s="53">
        <v>16</v>
      </c>
      <c r="BM491" s="53">
        <v>45</v>
      </c>
      <c r="BN491" s="53">
        <v>24.5</v>
      </c>
      <c r="BO491" s="53" t="s">
        <v>170</v>
      </c>
      <c r="BP491" s="53" t="s">
        <v>3887</v>
      </c>
      <c r="BQ491" s="53" t="s">
        <v>230</v>
      </c>
      <c r="BR491" s="53" t="s">
        <v>3765</v>
      </c>
      <c r="BS491" s="52" t="s">
        <v>2802</v>
      </c>
      <c r="BT491" s="53">
        <v>0.1133</v>
      </c>
      <c r="BU491" s="53">
        <v>4610119205164</v>
      </c>
      <c r="BV491" s="53" t="s">
        <v>393</v>
      </c>
      <c r="BW491" s="53" t="s">
        <v>174</v>
      </c>
      <c r="BX491" s="53" t="s">
        <v>231</v>
      </c>
      <c r="BY491" s="53" t="s">
        <v>176</v>
      </c>
      <c r="BZ491" s="53" t="s">
        <v>3764</v>
      </c>
      <c r="CA491" s="53" t="s">
        <v>2803</v>
      </c>
      <c r="CI491" s="52" t="s">
        <v>5019</v>
      </c>
      <c r="CJ491" s="52" t="s">
        <v>2804</v>
      </c>
      <c r="CK491" s="52" t="s">
        <v>5018</v>
      </c>
      <c r="CM491" s="53" t="s">
        <v>3869</v>
      </c>
    </row>
    <row r="492" spans="1:91" ht="30" x14ac:dyDescent="0.25">
      <c r="A492" s="53">
        <v>415</v>
      </c>
      <c r="B492" s="53">
        <v>47959</v>
      </c>
      <c r="C492" s="53">
        <v>500</v>
      </c>
      <c r="D492" s="53" t="s">
        <v>1980</v>
      </c>
      <c r="E492" s="53" t="s">
        <v>5012</v>
      </c>
      <c r="F492" s="53" t="s">
        <v>3784</v>
      </c>
      <c r="G492" s="53" t="s">
        <v>2805</v>
      </c>
      <c r="H492" s="53" t="s">
        <v>5017</v>
      </c>
      <c r="I492" s="53">
        <v>100</v>
      </c>
      <c r="J492" s="53">
        <v>54.3</v>
      </c>
      <c r="K492" s="53">
        <v>45</v>
      </c>
      <c r="L492" s="53">
        <v>99.2</v>
      </c>
      <c r="M492" s="53">
        <v>44.3</v>
      </c>
      <c r="N492" s="53">
        <v>44.4</v>
      </c>
      <c r="O492" s="53" t="s">
        <v>72</v>
      </c>
      <c r="P492" s="53" t="s">
        <v>73</v>
      </c>
      <c r="Q492" s="53" t="s">
        <v>84</v>
      </c>
      <c r="R492" s="53" t="s">
        <v>73</v>
      </c>
      <c r="S492" s="52" t="s">
        <v>5016</v>
      </c>
      <c r="T492" s="53" t="s">
        <v>2806</v>
      </c>
      <c r="U492" s="53" t="s">
        <v>55</v>
      </c>
      <c r="V492" s="53" t="s">
        <v>5015</v>
      </c>
      <c r="X492" s="53" t="s">
        <v>165</v>
      </c>
      <c r="Y492" s="53" t="s">
        <v>3802</v>
      </c>
      <c r="Z492" s="53">
        <v>4620017608189</v>
      </c>
      <c r="AA492" s="53" t="s">
        <v>56</v>
      </c>
      <c r="AB492" s="53">
        <v>26.4</v>
      </c>
      <c r="AC492" s="53">
        <v>0.25210500000000002</v>
      </c>
      <c r="AD492" s="53" t="s">
        <v>3776</v>
      </c>
      <c r="AE492" s="53" t="s">
        <v>3775</v>
      </c>
      <c r="AH492" s="53" t="s">
        <v>58</v>
      </c>
      <c r="AI492" s="53" t="s">
        <v>3773</v>
      </c>
      <c r="AJ492" s="53" t="s">
        <v>2780</v>
      </c>
      <c r="AK492" s="53" t="s">
        <v>2780</v>
      </c>
      <c r="AL492" s="53" t="s">
        <v>2781</v>
      </c>
      <c r="AM492" s="53" t="s">
        <v>3771</v>
      </c>
      <c r="AN492" s="52" t="s">
        <v>2807</v>
      </c>
      <c r="AO492" s="52" t="s">
        <v>2808</v>
      </c>
      <c r="AY492" s="53" t="s">
        <v>60</v>
      </c>
      <c r="AZ492" s="53" t="s">
        <v>3769</v>
      </c>
      <c r="BA492" s="53" t="s">
        <v>61</v>
      </c>
      <c r="BB492" s="53" t="s">
        <v>3800</v>
      </c>
      <c r="BC492" s="53" t="s">
        <v>62</v>
      </c>
      <c r="BD492" s="53" t="s">
        <v>3767</v>
      </c>
      <c r="BE492" s="53" t="s">
        <v>2781</v>
      </c>
      <c r="BF492" s="53" t="s">
        <v>3771</v>
      </c>
      <c r="BG492" s="53" t="s">
        <v>64</v>
      </c>
      <c r="BH492" s="53" t="s">
        <v>3765</v>
      </c>
      <c r="BI492" s="53" t="s">
        <v>2787</v>
      </c>
      <c r="BJ492" s="53" t="s">
        <v>5008</v>
      </c>
      <c r="BK492" s="53">
        <v>100</v>
      </c>
      <c r="BL492" s="53">
        <v>16</v>
      </c>
      <c r="BM492" s="53">
        <v>45</v>
      </c>
      <c r="BN492" s="53">
        <v>24.5</v>
      </c>
      <c r="BO492" s="53" t="s">
        <v>170</v>
      </c>
      <c r="BP492" s="53" t="s">
        <v>3887</v>
      </c>
      <c r="BQ492" s="53" t="s">
        <v>230</v>
      </c>
      <c r="BR492" s="53" t="s">
        <v>3765</v>
      </c>
      <c r="BS492" s="52" t="s">
        <v>2809</v>
      </c>
      <c r="BT492" s="53">
        <v>0.1133</v>
      </c>
      <c r="BU492" s="53">
        <v>4610119205164</v>
      </c>
      <c r="BV492" s="53" t="s">
        <v>393</v>
      </c>
      <c r="BW492" s="53" t="s">
        <v>174</v>
      </c>
      <c r="BX492" s="53" t="s">
        <v>231</v>
      </c>
      <c r="BY492" s="53" t="s">
        <v>176</v>
      </c>
      <c r="BZ492" s="53" t="s">
        <v>3939</v>
      </c>
      <c r="CA492" s="53" t="s">
        <v>2810</v>
      </c>
      <c r="CI492" s="52" t="s">
        <v>5014</v>
      </c>
      <c r="CJ492" s="52" t="s">
        <v>2811</v>
      </c>
      <c r="CK492" s="52" t="s">
        <v>5013</v>
      </c>
      <c r="CM492" s="53" t="s">
        <v>3869</v>
      </c>
    </row>
    <row r="493" spans="1:91" ht="30" x14ac:dyDescent="0.25">
      <c r="A493" s="53">
        <v>415</v>
      </c>
      <c r="B493" s="53">
        <v>47959</v>
      </c>
      <c r="C493" s="53">
        <v>500</v>
      </c>
      <c r="D493" s="53" t="s">
        <v>1980</v>
      </c>
      <c r="E493" s="53" t="s">
        <v>5012</v>
      </c>
      <c r="F493" s="53" t="s">
        <v>3784</v>
      </c>
      <c r="G493" s="53" t="s">
        <v>2344</v>
      </c>
      <c r="H493" s="53" t="s">
        <v>5011</v>
      </c>
      <c r="I493" s="53">
        <v>100</v>
      </c>
      <c r="J493" s="53">
        <v>54.3</v>
      </c>
      <c r="K493" s="53">
        <v>45</v>
      </c>
      <c r="L493" s="53">
        <v>99.2</v>
      </c>
      <c r="M493" s="53">
        <v>44.3</v>
      </c>
      <c r="N493" s="53">
        <v>44.4</v>
      </c>
      <c r="O493" s="53" t="s">
        <v>72</v>
      </c>
      <c r="P493" s="53" t="s">
        <v>73</v>
      </c>
      <c r="Q493" s="53" t="s">
        <v>84</v>
      </c>
      <c r="R493" s="53" t="s">
        <v>73</v>
      </c>
      <c r="S493" s="52" t="s">
        <v>5010</v>
      </c>
      <c r="T493" s="53" t="s">
        <v>2812</v>
      </c>
      <c r="U493" s="53" t="s">
        <v>55</v>
      </c>
      <c r="V493" s="53" t="s">
        <v>5009</v>
      </c>
      <c r="X493" s="53" t="s">
        <v>165</v>
      </c>
      <c r="Y493" s="53" t="s">
        <v>3802</v>
      </c>
      <c r="Z493" s="53">
        <v>4620017607007</v>
      </c>
      <c r="AA493" s="53" t="s">
        <v>56</v>
      </c>
      <c r="AB493" s="53">
        <v>26.3</v>
      </c>
      <c r="AC493" s="53">
        <v>0.25210500000000002</v>
      </c>
      <c r="AD493" s="53" t="s">
        <v>3776</v>
      </c>
      <c r="AE493" s="53" t="s">
        <v>3775</v>
      </c>
      <c r="AH493" s="53" t="s">
        <v>58</v>
      </c>
      <c r="AI493" s="53" t="s">
        <v>3773</v>
      </c>
      <c r="AJ493" s="53" t="s">
        <v>2780</v>
      </c>
      <c r="AK493" s="53" t="s">
        <v>2780</v>
      </c>
      <c r="AL493" s="53" t="s">
        <v>2781</v>
      </c>
      <c r="AM493" s="53" t="s">
        <v>3771</v>
      </c>
      <c r="AN493" s="52" t="s">
        <v>2813</v>
      </c>
      <c r="AO493" s="52" t="s">
        <v>2814</v>
      </c>
      <c r="AP493" s="52" t="s">
        <v>2815</v>
      </c>
      <c r="AQ493" s="52" t="s">
        <v>2816</v>
      </c>
      <c r="AY493" s="53" t="s">
        <v>60</v>
      </c>
      <c r="AZ493" s="53" t="s">
        <v>3769</v>
      </c>
      <c r="BA493" s="53" t="s">
        <v>61</v>
      </c>
      <c r="BB493" s="53" t="s">
        <v>3800</v>
      </c>
      <c r="BC493" s="53" t="s">
        <v>62</v>
      </c>
      <c r="BD493" s="53" t="s">
        <v>3767</v>
      </c>
      <c r="BE493" s="53" t="s">
        <v>2781</v>
      </c>
      <c r="BF493" s="53" t="s">
        <v>3771</v>
      </c>
      <c r="BG493" s="53" t="s">
        <v>64</v>
      </c>
      <c r="BH493" s="53" t="s">
        <v>3765</v>
      </c>
      <c r="BI493" s="53" t="s">
        <v>2787</v>
      </c>
      <c r="BJ493" s="53" t="s">
        <v>5008</v>
      </c>
      <c r="BK493" s="53">
        <v>100</v>
      </c>
      <c r="BL493" s="53">
        <v>16</v>
      </c>
      <c r="BM493" s="53">
        <v>45</v>
      </c>
      <c r="BN493" s="53">
        <v>24.5</v>
      </c>
      <c r="BO493" s="53" t="s">
        <v>170</v>
      </c>
      <c r="BP493" s="53" t="s">
        <v>3887</v>
      </c>
      <c r="BQ493" s="53" t="s">
        <v>230</v>
      </c>
      <c r="BR493" s="53" t="s">
        <v>3765</v>
      </c>
      <c r="BS493" s="52" t="s">
        <v>2817</v>
      </c>
      <c r="BT493" s="53">
        <v>0.1133</v>
      </c>
      <c r="BU493" s="53">
        <v>4610119205164</v>
      </c>
      <c r="BV493" s="53" t="s">
        <v>393</v>
      </c>
      <c r="BW493" s="53" t="s">
        <v>174</v>
      </c>
      <c r="BX493" s="53" t="s">
        <v>231</v>
      </c>
      <c r="BY493" s="53" t="s">
        <v>176</v>
      </c>
      <c r="BZ493" s="53" t="s">
        <v>80</v>
      </c>
      <c r="CA493" s="53" t="s">
        <v>80</v>
      </c>
      <c r="CI493" s="52" t="s">
        <v>5007</v>
      </c>
      <c r="CJ493" s="52" t="s">
        <v>2818</v>
      </c>
      <c r="CK493" s="52" t="s">
        <v>5006</v>
      </c>
      <c r="CM493" s="53" t="s">
        <v>3869</v>
      </c>
    </row>
    <row r="494" spans="1:91" ht="30" x14ac:dyDescent="0.25">
      <c r="A494" s="53">
        <v>415</v>
      </c>
      <c r="B494" s="53">
        <v>36994</v>
      </c>
      <c r="C494" s="53">
        <v>500</v>
      </c>
      <c r="D494" s="53" t="s">
        <v>2819</v>
      </c>
      <c r="E494" s="53" t="s">
        <v>4985</v>
      </c>
      <c r="F494" s="53" t="s">
        <v>3784</v>
      </c>
      <c r="G494" s="53" t="s">
        <v>2820</v>
      </c>
      <c r="H494" s="53" t="s">
        <v>5005</v>
      </c>
      <c r="I494" s="53">
        <v>66</v>
      </c>
      <c r="J494" s="53">
        <v>54.3</v>
      </c>
      <c r="K494" s="53">
        <v>47</v>
      </c>
      <c r="L494" s="53">
        <v>64</v>
      </c>
      <c r="M494" s="53">
        <v>44.3</v>
      </c>
      <c r="N494" s="53">
        <v>46.4</v>
      </c>
      <c r="O494" s="53" t="s">
        <v>72</v>
      </c>
      <c r="P494" s="53" t="s">
        <v>73</v>
      </c>
      <c r="Q494" s="53" t="s">
        <v>84</v>
      </c>
      <c r="R494" s="53" t="s">
        <v>73</v>
      </c>
      <c r="S494" s="52" t="s">
        <v>5004</v>
      </c>
      <c r="T494" s="53" t="s">
        <v>2821</v>
      </c>
      <c r="U494" s="53" t="s">
        <v>55</v>
      </c>
      <c r="V494" s="53" t="s">
        <v>5003</v>
      </c>
      <c r="X494" s="53" t="s">
        <v>165</v>
      </c>
      <c r="Y494" s="53" t="s">
        <v>3802</v>
      </c>
      <c r="Z494" s="53">
        <v>4620017607014</v>
      </c>
      <c r="AA494" s="53" t="s">
        <v>56</v>
      </c>
      <c r="AB494" s="53">
        <v>20.45</v>
      </c>
      <c r="AC494" s="53">
        <v>0.16905000000000001</v>
      </c>
      <c r="AD494" s="53" t="s">
        <v>3776</v>
      </c>
      <c r="AE494" s="53" t="s">
        <v>3775</v>
      </c>
      <c r="AH494" s="53" t="s">
        <v>58</v>
      </c>
      <c r="AI494" s="53" t="s">
        <v>3773</v>
      </c>
      <c r="AJ494" s="53" t="s">
        <v>2780</v>
      </c>
      <c r="AK494" s="53" t="s">
        <v>2780</v>
      </c>
      <c r="AL494" s="53" t="s">
        <v>2781</v>
      </c>
      <c r="AM494" s="53" t="s">
        <v>3771</v>
      </c>
      <c r="AN494" s="52" t="s">
        <v>2822</v>
      </c>
      <c r="AO494" s="52" t="s">
        <v>2823</v>
      </c>
      <c r="AP494" s="52" t="s">
        <v>2824</v>
      </c>
      <c r="AY494" s="53" t="s">
        <v>60</v>
      </c>
      <c r="AZ494" s="53" t="s">
        <v>3769</v>
      </c>
      <c r="BA494" s="53" t="s">
        <v>112</v>
      </c>
      <c r="BB494" s="53" t="s">
        <v>3853</v>
      </c>
      <c r="BC494" s="53" t="s">
        <v>62</v>
      </c>
      <c r="BD494" s="53" t="s">
        <v>3767</v>
      </c>
      <c r="BE494" s="53" t="s">
        <v>2781</v>
      </c>
      <c r="BF494" s="53" t="s">
        <v>3771</v>
      </c>
      <c r="BG494" s="53" t="s">
        <v>64</v>
      </c>
      <c r="BH494" s="53" t="s">
        <v>3765</v>
      </c>
      <c r="BI494" s="53" t="s">
        <v>2825</v>
      </c>
      <c r="BJ494" s="53" t="s">
        <v>4981</v>
      </c>
      <c r="BK494" s="53">
        <v>65.5</v>
      </c>
      <c r="BL494" s="53">
        <v>16.5</v>
      </c>
      <c r="BM494" s="53">
        <v>47</v>
      </c>
      <c r="BN494" s="53">
        <v>17.7</v>
      </c>
      <c r="BO494" s="53" t="s">
        <v>170</v>
      </c>
      <c r="BP494" s="53" t="s">
        <v>3887</v>
      </c>
      <c r="BQ494" s="53" t="s">
        <v>230</v>
      </c>
      <c r="BR494" s="53" t="s">
        <v>3765</v>
      </c>
      <c r="BS494" s="52" t="s">
        <v>2826</v>
      </c>
      <c r="BT494" s="53">
        <v>6.1505999999999998E-2</v>
      </c>
      <c r="BU494" s="53">
        <v>4610119204013</v>
      </c>
      <c r="BV494" s="53" t="s">
        <v>393</v>
      </c>
      <c r="BW494" s="53" t="s">
        <v>174</v>
      </c>
      <c r="BX494" s="53" t="s">
        <v>231</v>
      </c>
      <c r="BY494" s="53" t="s">
        <v>176</v>
      </c>
      <c r="BZ494" s="53" t="s">
        <v>2277</v>
      </c>
      <c r="CA494" s="53" t="s">
        <v>2277</v>
      </c>
      <c r="CI494" s="52" t="s">
        <v>5002</v>
      </c>
      <c r="CJ494" s="52" t="s">
        <v>2827</v>
      </c>
      <c r="CK494" s="52" t="s">
        <v>5001</v>
      </c>
      <c r="CM494" s="53" t="s">
        <v>3869</v>
      </c>
    </row>
    <row r="495" spans="1:91" ht="30" x14ac:dyDescent="0.25">
      <c r="A495" s="53">
        <v>415</v>
      </c>
      <c r="B495" s="53">
        <v>36994</v>
      </c>
      <c r="C495" s="53">
        <v>500</v>
      </c>
      <c r="D495" s="53" t="s">
        <v>2819</v>
      </c>
      <c r="E495" s="53" t="s">
        <v>4985</v>
      </c>
      <c r="F495" s="53" t="s">
        <v>3784</v>
      </c>
      <c r="G495" s="53" t="s">
        <v>2828</v>
      </c>
      <c r="H495" s="53" t="s">
        <v>5000</v>
      </c>
      <c r="I495" s="53">
        <v>66</v>
      </c>
      <c r="J495" s="53">
        <v>54.3</v>
      </c>
      <c r="K495" s="53">
        <v>47</v>
      </c>
      <c r="L495" s="53">
        <v>64</v>
      </c>
      <c r="M495" s="53">
        <v>44.3</v>
      </c>
      <c r="N495" s="53">
        <v>46.4</v>
      </c>
      <c r="O495" s="53" t="s">
        <v>72</v>
      </c>
      <c r="P495" s="53" t="s">
        <v>73</v>
      </c>
      <c r="Q495" s="53" t="s">
        <v>84</v>
      </c>
      <c r="R495" s="53" t="s">
        <v>73</v>
      </c>
      <c r="S495" s="52" t="s">
        <v>4999</v>
      </c>
      <c r="T495" s="53" t="s">
        <v>2829</v>
      </c>
      <c r="U495" s="53" t="s">
        <v>55</v>
      </c>
      <c r="V495" s="53" t="s">
        <v>4998</v>
      </c>
      <c r="X495" s="53" t="s">
        <v>165</v>
      </c>
      <c r="Y495" s="53" t="s">
        <v>3802</v>
      </c>
      <c r="Z495" s="53">
        <v>4620017608196</v>
      </c>
      <c r="AA495" s="53" t="s">
        <v>56</v>
      </c>
      <c r="AB495" s="53">
        <v>18.2</v>
      </c>
      <c r="AC495" s="53">
        <v>0.16905000000000001</v>
      </c>
      <c r="AD495" s="53" t="s">
        <v>3776</v>
      </c>
      <c r="AE495" s="53" t="s">
        <v>3775</v>
      </c>
      <c r="AH495" s="53" t="s">
        <v>58</v>
      </c>
      <c r="AI495" s="53" t="s">
        <v>3773</v>
      </c>
      <c r="AJ495" s="53" t="s">
        <v>2780</v>
      </c>
      <c r="AK495" s="53" t="s">
        <v>2780</v>
      </c>
      <c r="AL495" s="53" t="s">
        <v>2781</v>
      </c>
      <c r="AM495" s="53" t="s">
        <v>3771</v>
      </c>
      <c r="AN495" s="52" t="s">
        <v>2830</v>
      </c>
      <c r="AO495" s="52" t="s">
        <v>2831</v>
      </c>
      <c r="AY495" s="53" t="s">
        <v>60</v>
      </c>
      <c r="AZ495" s="53" t="s">
        <v>3769</v>
      </c>
      <c r="BA495" s="53" t="s">
        <v>112</v>
      </c>
      <c r="BB495" s="53" t="s">
        <v>3853</v>
      </c>
      <c r="BC495" s="53" t="s">
        <v>62</v>
      </c>
      <c r="BD495" s="53" t="s">
        <v>3767</v>
      </c>
      <c r="BE495" s="53" t="s">
        <v>2781</v>
      </c>
      <c r="BF495" s="53" t="s">
        <v>3771</v>
      </c>
      <c r="BG495" s="53" t="s">
        <v>64</v>
      </c>
      <c r="BH495" s="53" t="s">
        <v>3765</v>
      </c>
      <c r="BI495" s="53" t="s">
        <v>2825</v>
      </c>
      <c r="BJ495" s="53" t="s">
        <v>4981</v>
      </c>
      <c r="BK495" s="53">
        <v>65.5</v>
      </c>
      <c r="BL495" s="53">
        <v>16.5</v>
      </c>
      <c r="BM495" s="53">
        <v>47</v>
      </c>
      <c r="BN495" s="53">
        <v>17.7</v>
      </c>
      <c r="BO495" s="53" t="s">
        <v>170</v>
      </c>
      <c r="BP495" s="53" t="s">
        <v>3887</v>
      </c>
      <c r="BQ495" s="53" t="s">
        <v>230</v>
      </c>
      <c r="BR495" s="53" t="s">
        <v>3765</v>
      </c>
      <c r="BS495" s="52" t="s">
        <v>2832</v>
      </c>
      <c r="BT495" s="53">
        <v>6.1505999999999998E-2</v>
      </c>
      <c r="BU495" s="53">
        <v>4610119204013</v>
      </c>
      <c r="BV495" s="53" t="s">
        <v>393</v>
      </c>
      <c r="BW495" s="53" t="s">
        <v>174</v>
      </c>
      <c r="BX495" s="53" t="s">
        <v>231</v>
      </c>
      <c r="BY495" s="53" t="s">
        <v>176</v>
      </c>
      <c r="BZ495" s="53" t="s">
        <v>4945</v>
      </c>
      <c r="CA495" s="53" t="s">
        <v>1974</v>
      </c>
      <c r="CI495" s="52" t="s">
        <v>4997</v>
      </c>
      <c r="CJ495" s="52" t="s">
        <v>2833</v>
      </c>
      <c r="CK495" s="52" t="s">
        <v>4996</v>
      </c>
      <c r="CM495" s="53" t="s">
        <v>3869</v>
      </c>
    </row>
    <row r="496" spans="1:91" ht="30" x14ac:dyDescent="0.25">
      <c r="A496" s="53">
        <v>415</v>
      </c>
      <c r="B496" s="53">
        <v>36994</v>
      </c>
      <c r="C496" s="53">
        <v>500</v>
      </c>
      <c r="D496" s="53" t="s">
        <v>2819</v>
      </c>
      <c r="E496" s="53" t="s">
        <v>4985</v>
      </c>
      <c r="F496" s="53" t="s">
        <v>3784</v>
      </c>
      <c r="G496" s="53" t="s">
        <v>2834</v>
      </c>
      <c r="H496" s="53" t="s">
        <v>4995</v>
      </c>
      <c r="I496" s="53">
        <v>66</v>
      </c>
      <c r="J496" s="53">
        <v>54.3</v>
      </c>
      <c r="K496" s="53">
        <v>47</v>
      </c>
      <c r="L496" s="53">
        <v>64</v>
      </c>
      <c r="M496" s="53">
        <v>44.3</v>
      </c>
      <c r="N496" s="53">
        <v>46.4</v>
      </c>
      <c r="O496" s="53" t="s">
        <v>72</v>
      </c>
      <c r="P496" s="53" t="s">
        <v>73</v>
      </c>
      <c r="Q496" s="53" t="s">
        <v>84</v>
      </c>
      <c r="R496" s="53" t="s">
        <v>73</v>
      </c>
      <c r="S496" s="52" t="s">
        <v>4994</v>
      </c>
      <c r="T496" s="53" t="s">
        <v>2835</v>
      </c>
      <c r="U496" s="53" t="s">
        <v>55</v>
      </c>
      <c r="V496" s="53" t="s">
        <v>4993</v>
      </c>
      <c r="X496" s="53" t="s">
        <v>165</v>
      </c>
      <c r="Y496" s="53" t="s">
        <v>3802</v>
      </c>
      <c r="Z496" s="53">
        <v>4620017608202</v>
      </c>
      <c r="AA496" s="53" t="s">
        <v>56</v>
      </c>
      <c r="AB496" s="53">
        <v>18.2</v>
      </c>
      <c r="AC496" s="53">
        <v>0.16905000000000001</v>
      </c>
      <c r="AD496" s="53" t="s">
        <v>3776</v>
      </c>
      <c r="AE496" s="53" t="s">
        <v>3775</v>
      </c>
      <c r="AH496" s="53" t="s">
        <v>58</v>
      </c>
      <c r="AI496" s="53" t="s">
        <v>3773</v>
      </c>
      <c r="AJ496" s="53" t="s">
        <v>2780</v>
      </c>
      <c r="AK496" s="53" t="s">
        <v>2780</v>
      </c>
      <c r="AL496" s="53" t="s">
        <v>2781</v>
      </c>
      <c r="AM496" s="53" t="s">
        <v>3771</v>
      </c>
      <c r="AN496" s="52" t="s">
        <v>2836</v>
      </c>
      <c r="AO496" s="52" t="s">
        <v>2837</v>
      </c>
      <c r="AP496" s="52" t="s">
        <v>2838</v>
      </c>
      <c r="AY496" s="53" t="s">
        <v>60</v>
      </c>
      <c r="AZ496" s="53" t="s">
        <v>3769</v>
      </c>
      <c r="BA496" s="53" t="s">
        <v>112</v>
      </c>
      <c r="BB496" s="53" t="s">
        <v>3853</v>
      </c>
      <c r="BC496" s="53" t="s">
        <v>62</v>
      </c>
      <c r="BD496" s="53" t="s">
        <v>3767</v>
      </c>
      <c r="BE496" s="53" t="s">
        <v>2781</v>
      </c>
      <c r="BF496" s="53" t="s">
        <v>3771</v>
      </c>
      <c r="BG496" s="53" t="s">
        <v>64</v>
      </c>
      <c r="BH496" s="53" t="s">
        <v>3765</v>
      </c>
      <c r="BI496" s="53" t="s">
        <v>2825</v>
      </c>
      <c r="BJ496" s="53" t="s">
        <v>4981</v>
      </c>
      <c r="BK496" s="53">
        <v>65.5</v>
      </c>
      <c r="BL496" s="53">
        <v>16.5</v>
      </c>
      <c r="BM496" s="53">
        <v>47</v>
      </c>
      <c r="BN496" s="53">
        <v>17.7</v>
      </c>
      <c r="BO496" s="53" t="s">
        <v>170</v>
      </c>
      <c r="BP496" s="53" t="s">
        <v>3887</v>
      </c>
      <c r="BQ496" s="53" t="s">
        <v>230</v>
      </c>
      <c r="BR496" s="53" t="s">
        <v>3765</v>
      </c>
      <c r="BS496" s="52" t="s">
        <v>2839</v>
      </c>
      <c r="BT496" s="53">
        <v>6.1505999999999998E-2</v>
      </c>
      <c r="BU496" s="53">
        <v>4610119204013</v>
      </c>
      <c r="BV496" s="53" t="s">
        <v>393</v>
      </c>
      <c r="BW496" s="53" t="s">
        <v>174</v>
      </c>
      <c r="BX496" s="53" t="s">
        <v>231</v>
      </c>
      <c r="BY496" s="53" t="s">
        <v>176</v>
      </c>
      <c r="BZ496" s="53" t="s">
        <v>3764</v>
      </c>
      <c r="CA496" s="53" t="s">
        <v>2803</v>
      </c>
      <c r="CI496" s="52" t="s">
        <v>4992</v>
      </c>
      <c r="CJ496" s="52" t="s">
        <v>2840</v>
      </c>
      <c r="CK496" s="52" t="s">
        <v>4991</v>
      </c>
      <c r="CM496" s="53" t="s">
        <v>3869</v>
      </c>
    </row>
    <row r="497" spans="1:91" ht="30" x14ac:dyDescent="0.25">
      <c r="A497" s="53">
        <v>415</v>
      </c>
      <c r="B497" s="53">
        <v>36994</v>
      </c>
      <c r="C497" s="53">
        <v>500</v>
      </c>
      <c r="D497" s="53" t="s">
        <v>2819</v>
      </c>
      <c r="E497" s="53" t="s">
        <v>4985</v>
      </c>
      <c r="F497" s="53" t="s">
        <v>3784</v>
      </c>
      <c r="G497" s="53" t="s">
        <v>2841</v>
      </c>
      <c r="H497" s="53" t="s">
        <v>4990</v>
      </c>
      <c r="I497" s="53">
        <v>66</v>
      </c>
      <c r="J497" s="53">
        <v>54.3</v>
      </c>
      <c r="K497" s="53">
        <v>47</v>
      </c>
      <c r="L497" s="53">
        <v>64</v>
      </c>
      <c r="M497" s="53">
        <v>44.3</v>
      </c>
      <c r="N497" s="53">
        <v>46.4</v>
      </c>
      <c r="O497" s="53" t="s">
        <v>72</v>
      </c>
      <c r="P497" s="53" t="s">
        <v>73</v>
      </c>
      <c r="Q497" s="53" t="s">
        <v>84</v>
      </c>
      <c r="R497" s="53" t="s">
        <v>73</v>
      </c>
      <c r="S497" s="52" t="s">
        <v>4989</v>
      </c>
      <c r="T497" s="53" t="s">
        <v>2842</v>
      </c>
      <c r="U497" s="53" t="s">
        <v>55</v>
      </c>
      <c r="V497" s="53" t="s">
        <v>4988</v>
      </c>
      <c r="X497" s="53" t="s">
        <v>165</v>
      </c>
      <c r="Y497" s="53" t="s">
        <v>3802</v>
      </c>
      <c r="Z497" s="53">
        <v>4620017608219</v>
      </c>
      <c r="AA497" s="53" t="s">
        <v>56</v>
      </c>
      <c r="AB497" s="53">
        <v>18.2</v>
      </c>
      <c r="AC497" s="53">
        <v>0.16905000000000001</v>
      </c>
      <c r="AD497" s="53" t="s">
        <v>3776</v>
      </c>
      <c r="AE497" s="53" t="s">
        <v>3775</v>
      </c>
      <c r="AH497" s="53" t="s">
        <v>58</v>
      </c>
      <c r="AI497" s="53" t="s">
        <v>3773</v>
      </c>
      <c r="AJ497" s="53" t="s">
        <v>2780</v>
      </c>
      <c r="AK497" s="53" t="s">
        <v>2780</v>
      </c>
      <c r="AL497" s="53" t="s">
        <v>2781</v>
      </c>
      <c r="AM497" s="53" t="s">
        <v>3771</v>
      </c>
      <c r="AN497" s="52" t="s">
        <v>2843</v>
      </c>
      <c r="AO497" s="52" t="s">
        <v>2844</v>
      </c>
      <c r="AP497" s="52" t="s">
        <v>2845</v>
      </c>
      <c r="AQ497" s="52" t="s">
        <v>2846</v>
      </c>
      <c r="AY497" s="53" t="s">
        <v>60</v>
      </c>
      <c r="AZ497" s="53" t="s">
        <v>3769</v>
      </c>
      <c r="BA497" s="53" t="s">
        <v>112</v>
      </c>
      <c r="BB497" s="53" t="s">
        <v>3853</v>
      </c>
      <c r="BC497" s="53" t="s">
        <v>62</v>
      </c>
      <c r="BD497" s="53" t="s">
        <v>3767</v>
      </c>
      <c r="BE497" s="53" t="s">
        <v>2781</v>
      </c>
      <c r="BF497" s="53" t="s">
        <v>3771</v>
      </c>
      <c r="BG497" s="53" t="s">
        <v>64</v>
      </c>
      <c r="BH497" s="53" t="s">
        <v>3765</v>
      </c>
      <c r="BI497" s="53" t="s">
        <v>2825</v>
      </c>
      <c r="BJ497" s="53" t="s">
        <v>4981</v>
      </c>
      <c r="BK497" s="53">
        <v>65.5</v>
      </c>
      <c r="BL497" s="53">
        <v>16.5</v>
      </c>
      <c r="BM497" s="53">
        <v>47</v>
      </c>
      <c r="BN497" s="53">
        <v>17.7</v>
      </c>
      <c r="BO497" s="53" t="s">
        <v>170</v>
      </c>
      <c r="BP497" s="53" t="s">
        <v>3887</v>
      </c>
      <c r="BQ497" s="53" t="s">
        <v>230</v>
      </c>
      <c r="BR497" s="53" t="s">
        <v>3765</v>
      </c>
      <c r="BS497" s="52" t="s">
        <v>2847</v>
      </c>
      <c r="BT497" s="53">
        <v>6.1505999999999998E-2</v>
      </c>
      <c r="BU497" s="53">
        <v>4610119204013</v>
      </c>
      <c r="BV497" s="53" t="s">
        <v>393</v>
      </c>
      <c r="BW497" s="53" t="s">
        <v>174</v>
      </c>
      <c r="BX497" s="53" t="s">
        <v>231</v>
      </c>
      <c r="BY497" s="53" t="s">
        <v>176</v>
      </c>
      <c r="BZ497" s="53" t="s">
        <v>3939</v>
      </c>
      <c r="CA497" s="53" t="s">
        <v>2810</v>
      </c>
      <c r="CI497" s="52" t="s">
        <v>4987</v>
      </c>
      <c r="CJ497" s="52" t="s">
        <v>2848</v>
      </c>
      <c r="CK497" s="52" t="s">
        <v>4986</v>
      </c>
      <c r="CM497" s="53" t="s">
        <v>3869</v>
      </c>
    </row>
    <row r="498" spans="1:91" ht="30" x14ac:dyDescent="0.25">
      <c r="A498" s="53">
        <v>415</v>
      </c>
      <c r="B498" s="53">
        <v>36994</v>
      </c>
      <c r="C498" s="53">
        <v>500</v>
      </c>
      <c r="D498" s="53" t="s">
        <v>2819</v>
      </c>
      <c r="E498" s="53" t="s">
        <v>4985</v>
      </c>
      <c r="F498" s="53" t="s">
        <v>3784</v>
      </c>
      <c r="G498" s="53" t="s">
        <v>2849</v>
      </c>
      <c r="H498" s="53" t="s">
        <v>4984</v>
      </c>
      <c r="I498" s="53">
        <v>66</v>
      </c>
      <c r="J498" s="53">
        <v>54.3</v>
      </c>
      <c r="K498" s="53">
        <v>47</v>
      </c>
      <c r="L498" s="53">
        <v>64</v>
      </c>
      <c r="M498" s="53">
        <v>44.3</v>
      </c>
      <c r="N498" s="53">
        <v>46.4</v>
      </c>
      <c r="O498" s="53" t="s">
        <v>72</v>
      </c>
      <c r="P498" s="53" t="s">
        <v>73</v>
      </c>
      <c r="Q498" s="53" t="s">
        <v>84</v>
      </c>
      <c r="R498" s="53" t="s">
        <v>73</v>
      </c>
      <c r="S498" s="52" t="s">
        <v>4983</v>
      </c>
      <c r="T498" s="53" t="s">
        <v>2850</v>
      </c>
      <c r="U498" s="53" t="s">
        <v>55</v>
      </c>
      <c r="V498" s="53" t="s">
        <v>4982</v>
      </c>
      <c r="X498" s="53" t="s">
        <v>165</v>
      </c>
      <c r="Y498" s="53" t="s">
        <v>3802</v>
      </c>
      <c r="Z498" s="53">
        <v>4620017607021</v>
      </c>
      <c r="AA498" s="53" t="s">
        <v>56</v>
      </c>
      <c r="AB498" s="53">
        <v>20.399999999999999</v>
      </c>
      <c r="AC498" s="53">
        <v>0.16905000000000001</v>
      </c>
      <c r="AD498" s="53" t="s">
        <v>3776</v>
      </c>
      <c r="AE498" s="53" t="s">
        <v>3775</v>
      </c>
      <c r="AH498" s="53" t="s">
        <v>58</v>
      </c>
      <c r="AI498" s="53" t="s">
        <v>3773</v>
      </c>
      <c r="AJ498" s="53" t="s">
        <v>2780</v>
      </c>
      <c r="AK498" s="53" t="s">
        <v>2780</v>
      </c>
      <c r="AL498" s="53" t="s">
        <v>2781</v>
      </c>
      <c r="AM498" s="53" t="s">
        <v>3771</v>
      </c>
      <c r="AN498" s="52" t="s">
        <v>2851</v>
      </c>
      <c r="AO498" s="52" t="s">
        <v>2852</v>
      </c>
      <c r="AP498" s="52" t="s">
        <v>2853</v>
      </c>
      <c r="AQ498" s="52" t="s">
        <v>2854</v>
      </c>
      <c r="AY498" s="53" t="s">
        <v>60</v>
      </c>
      <c r="AZ498" s="53" t="s">
        <v>3769</v>
      </c>
      <c r="BA498" s="53" t="s">
        <v>112</v>
      </c>
      <c r="BB498" s="53" t="s">
        <v>3853</v>
      </c>
      <c r="BC498" s="53" t="s">
        <v>62</v>
      </c>
      <c r="BD498" s="53" t="s">
        <v>3767</v>
      </c>
      <c r="BE498" s="53" t="s">
        <v>2781</v>
      </c>
      <c r="BF498" s="53" t="s">
        <v>3771</v>
      </c>
      <c r="BG498" s="53" t="s">
        <v>64</v>
      </c>
      <c r="BH498" s="53" t="s">
        <v>3765</v>
      </c>
      <c r="BI498" s="53" t="s">
        <v>2825</v>
      </c>
      <c r="BJ498" s="53" t="s">
        <v>4981</v>
      </c>
      <c r="BK498" s="53">
        <v>65.5</v>
      </c>
      <c r="BL498" s="53">
        <v>16.5</v>
      </c>
      <c r="BM498" s="53">
        <v>47</v>
      </c>
      <c r="BN498" s="53">
        <v>17.7</v>
      </c>
      <c r="BO498" s="53" t="s">
        <v>170</v>
      </c>
      <c r="BP498" s="53" t="s">
        <v>3887</v>
      </c>
      <c r="BQ498" s="53" t="s">
        <v>230</v>
      </c>
      <c r="BR498" s="53" t="s">
        <v>3765</v>
      </c>
      <c r="BS498" s="52" t="s">
        <v>2855</v>
      </c>
      <c r="BT498" s="53">
        <v>6.1505999999999998E-2</v>
      </c>
      <c r="BU498" s="53">
        <v>4610119204013</v>
      </c>
      <c r="BV498" s="53" t="s">
        <v>393</v>
      </c>
      <c r="BW498" s="53" t="s">
        <v>174</v>
      </c>
      <c r="BX498" s="53" t="s">
        <v>231</v>
      </c>
      <c r="BY498" s="53" t="s">
        <v>176</v>
      </c>
      <c r="BZ498" s="53" t="s">
        <v>80</v>
      </c>
      <c r="CA498" s="53" t="s">
        <v>80</v>
      </c>
      <c r="CI498" s="52" t="s">
        <v>4980</v>
      </c>
      <c r="CJ498" s="52" t="s">
        <v>2856</v>
      </c>
      <c r="CK498" s="52" t="s">
        <v>4979</v>
      </c>
      <c r="CM498" s="53" t="s">
        <v>3869</v>
      </c>
    </row>
    <row r="499" spans="1:91" ht="30" x14ac:dyDescent="0.25">
      <c r="A499" s="53">
        <v>415</v>
      </c>
      <c r="B499" s="53">
        <v>41615</v>
      </c>
      <c r="C499" s="53">
        <v>500</v>
      </c>
      <c r="D499" s="53" t="s">
        <v>2857</v>
      </c>
      <c r="E499" s="53" t="s">
        <v>4958</v>
      </c>
      <c r="F499" s="53" t="s">
        <v>3784</v>
      </c>
      <c r="G499" s="53" t="s">
        <v>2858</v>
      </c>
      <c r="H499" s="53" t="s">
        <v>4978</v>
      </c>
      <c r="I499" s="53">
        <v>81</v>
      </c>
      <c r="J499" s="53">
        <v>54.3</v>
      </c>
      <c r="K499" s="53">
        <v>47</v>
      </c>
      <c r="L499" s="53">
        <v>79.2</v>
      </c>
      <c r="M499" s="53">
        <v>44.3</v>
      </c>
      <c r="N499" s="53">
        <v>46.4</v>
      </c>
      <c r="O499" s="53" t="s">
        <v>72</v>
      </c>
      <c r="P499" s="53" t="s">
        <v>73</v>
      </c>
      <c r="Q499" s="53" t="s">
        <v>84</v>
      </c>
      <c r="R499" s="53" t="s">
        <v>73</v>
      </c>
      <c r="S499" s="52" t="s">
        <v>4977</v>
      </c>
      <c r="T499" s="53" t="s">
        <v>2859</v>
      </c>
      <c r="U499" s="53" t="s">
        <v>55</v>
      </c>
      <c r="V499" s="53" t="s">
        <v>4976</v>
      </c>
      <c r="X499" s="53" t="s">
        <v>165</v>
      </c>
      <c r="Y499" s="53" t="s">
        <v>3802</v>
      </c>
      <c r="Z499" s="53">
        <v>4620017607038</v>
      </c>
      <c r="AA499" s="53" t="s">
        <v>56</v>
      </c>
      <c r="AB499" s="53">
        <v>23.3</v>
      </c>
      <c r="AC499" s="53">
        <v>0.20824999999999999</v>
      </c>
      <c r="AD499" s="53" t="s">
        <v>3776</v>
      </c>
      <c r="AE499" s="53" t="s">
        <v>3775</v>
      </c>
      <c r="AH499" s="53" t="s">
        <v>58</v>
      </c>
      <c r="AI499" s="53" t="s">
        <v>3773</v>
      </c>
      <c r="AJ499" s="53" t="s">
        <v>2780</v>
      </c>
      <c r="AK499" s="53" t="s">
        <v>2780</v>
      </c>
      <c r="AL499" s="53" t="s">
        <v>2781</v>
      </c>
      <c r="AM499" s="53" t="s">
        <v>3771</v>
      </c>
      <c r="AN499" s="52" t="s">
        <v>2860</v>
      </c>
      <c r="AO499" s="52" t="s">
        <v>2861</v>
      </c>
      <c r="AP499" s="52" t="s">
        <v>2862</v>
      </c>
      <c r="AQ499" s="52" t="s">
        <v>2863</v>
      </c>
      <c r="AR499" s="52" t="s">
        <v>2864</v>
      </c>
      <c r="AY499" s="53" t="s">
        <v>60</v>
      </c>
      <c r="AZ499" s="53" t="s">
        <v>3769</v>
      </c>
      <c r="BA499" s="53" t="s">
        <v>69</v>
      </c>
      <c r="BB499" s="53" t="s">
        <v>3889</v>
      </c>
      <c r="BC499" s="53" t="s">
        <v>62</v>
      </c>
      <c r="BD499" s="53" t="s">
        <v>3767</v>
      </c>
      <c r="BE499" s="53" t="s">
        <v>2781</v>
      </c>
      <c r="BF499" s="53" t="s">
        <v>3771</v>
      </c>
      <c r="BG499" s="53" t="s">
        <v>64</v>
      </c>
      <c r="BH499" s="53" t="s">
        <v>3765</v>
      </c>
      <c r="BI499" s="53" t="s">
        <v>2865</v>
      </c>
      <c r="BJ499" s="53" t="s">
        <v>4955</v>
      </c>
      <c r="BK499" s="53">
        <v>81</v>
      </c>
      <c r="BL499" s="53">
        <v>15</v>
      </c>
      <c r="BM499" s="53">
        <v>47</v>
      </c>
      <c r="BN499" s="53">
        <v>22.3</v>
      </c>
      <c r="BO499" s="53" t="s">
        <v>170</v>
      </c>
      <c r="BP499" s="53" t="s">
        <v>3887</v>
      </c>
      <c r="BQ499" s="53" t="s">
        <v>230</v>
      </c>
      <c r="BR499" s="53" t="s">
        <v>3765</v>
      </c>
      <c r="BS499" s="52" t="s">
        <v>2866</v>
      </c>
      <c r="BT499" s="53">
        <v>7.8883999999999996E-2</v>
      </c>
      <c r="BU499" s="53">
        <v>4610119205126</v>
      </c>
      <c r="BV499" s="53" t="s">
        <v>393</v>
      </c>
      <c r="BW499" s="53" t="s">
        <v>174</v>
      </c>
      <c r="BX499" s="53" t="s">
        <v>231</v>
      </c>
      <c r="BY499" s="53" t="s">
        <v>176</v>
      </c>
      <c r="BZ499" s="53" t="s">
        <v>2277</v>
      </c>
      <c r="CA499" s="53" t="s">
        <v>2277</v>
      </c>
      <c r="CI499" s="52" t="s">
        <v>4975</v>
      </c>
      <c r="CJ499" s="52" t="s">
        <v>2867</v>
      </c>
      <c r="CK499" s="52" t="s">
        <v>4974</v>
      </c>
      <c r="CM499" s="53" t="s">
        <v>3869</v>
      </c>
    </row>
    <row r="500" spans="1:91" ht="30" x14ac:dyDescent="0.25">
      <c r="A500" s="53">
        <v>415</v>
      </c>
      <c r="B500" s="53">
        <v>41615</v>
      </c>
      <c r="C500" s="53">
        <v>500</v>
      </c>
      <c r="D500" s="53" t="s">
        <v>2857</v>
      </c>
      <c r="E500" s="53" t="s">
        <v>4958</v>
      </c>
      <c r="F500" s="53" t="s">
        <v>3784</v>
      </c>
      <c r="G500" s="53" t="s">
        <v>2868</v>
      </c>
      <c r="H500" s="53" t="s">
        <v>4973</v>
      </c>
      <c r="I500" s="53">
        <v>81</v>
      </c>
      <c r="J500" s="53">
        <v>54.3</v>
      </c>
      <c r="K500" s="53">
        <v>47</v>
      </c>
      <c r="L500" s="53">
        <v>79.2</v>
      </c>
      <c r="M500" s="53">
        <v>44.3</v>
      </c>
      <c r="N500" s="53">
        <v>46.4</v>
      </c>
      <c r="O500" s="53" t="s">
        <v>72</v>
      </c>
      <c r="P500" s="53" t="s">
        <v>73</v>
      </c>
      <c r="Q500" s="53" t="s">
        <v>84</v>
      </c>
      <c r="R500" s="53" t="s">
        <v>73</v>
      </c>
      <c r="S500" s="52" t="s">
        <v>4972</v>
      </c>
      <c r="T500" s="53" t="s">
        <v>2869</v>
      </c>
      <c r="U500" s="53" t="s">
        <v>55</v>
      </c>
      <c r="V500" s="53" t="s">
        <v>4971</v>
      </c>
      <c r="X500" s="53" t="s">
        <v>165</v>
      </c>
      <c r="Y500" s="53" t="s">
        <v>3802</v>
      </c>
      <c r="Z500" s="53">
        <v>4620017608226</v>
      </c>
      <c r="AA500" s="53" t="s">
        <v>56</v>
      </c>
      <c r="AB500" s="53">
        <v>23.3</v>
      </c>
      <c r="AC500" s="53">
        <v>0.20824999999999999</v>
      </c>
      <c r="AD500" s="53" t="s">
        <v>3776</v>
      </c>
      <c r="AE500" s="53" t="s">
        <v>3775</v>
      </c>
      <c r="AH500" s="53" t="s">
        <v>58</v>
      </c>
      <c r="AI500" s="53" t="s">
        <v>3773</v>
      </c>
      <c r="AJ500" s="53" t="s">
        <v>2780</v>
      </c>
      <c r="AK500" s="53" t="s">
        <v>2780</v>
      </c>
      <c r="AL500" s="53" t="s">
        <v>2781</v>
      </c>
      <c r="AM500" s="53" t="s">
        <v>3771</v>
      </c>
      <c r="AN500" s="52" t="s">
        <v>2870</v>
      </c>
      <c r="AO500" s="52" t="s">
        <v>2871</v>
      </c>
      <c r="AY500" s="53" t="s">
        <v>60</v>
      </c>
      <c r="AZ500" s="53" t="s">
        <v>3769</v>
      </c>
      <c r="BA500" s="53" t="s">
        <v>69</v>
      </c>
      <c r="BB500" s="53" t="s">
        <v>3889</v>
      </c>
      <c r="BC500" s="53" t="s">
        <v>62</v>
      </c>
      <c r="BD500" s="53" t="s">
        <v>3767</v>
      </c>
      <c r="BE500" s="53" t="s">
        <v>2781</v>
      </c>
      <c r="BF500" s="53" t="s">
        <v>3771</v>
      </c>
      <c r="BG500" s="53" t="s">
        <v>64</v>
      </c>
      <c r="BH500" s="53" t="s">
        <v>3765</v>
      </c>
      <c r="BI500" s="53" t="s">
        <v>2865</v>
      </c>
      <c r="BJ500" s="53" t="s">
        <v>4955</v>
      </c>
      <c r="BK500" s="53">
        <v>81</v>
      </c>
      <c r="BL500" s="53">
        <v>15</v>
      </c>
      <c r="BM500" s="53">
        <v>47</v>
      </c>
      <c r="BN500" s="53">
        <v>22.3</v>
      </c>
      <c r="BO500" s="53" t="s">
        <v>170</v>
      </c>
      <c r="BP500" s="53" t="s">
        <v>3887</v>
      </c>
      <c r="BQ500" s="53" t="s">
        <v>230</v>
      </c>
      <c r="BR500" s="53" t="s">
        <v>3765</v>
      </c>
      <c r="BS500" s="52" t="s">
        <v>2872</v>
      </c>
      <c r="BT500" s="53">
        <v>7.8883999999999996E-2</v>
      </c>
      <c r="BU500" s="53">
        <v>4610119205126</v>
      </c>
      <c r="BV500" s="53" t="s">
        <v>393</v>
      </c>
      <c r="BW500" s="53" t="s">
        <v>174</v>
      </c>
      <c r="BX500" s="53" t="s">
        <v>231</v>
      </c>
      <c r="BY500" s="53" t="s">
        <v>176</v>
      </c>
      <c r="BZ500" s="53" t="s">
        <v>4945</v>
      </c>
      <c r="CA500" s="53" t="s">
        <v>1974</v>
      </c>
      <c r="CI500" s="52" t="s">
        <v>4970</v>
      </c>
      <c r="CJ500" s="52" t="s">
        <v>2873</v>
      </c>
      <c r="CK500" s="52" t="s">
        <v>4969</v>
      </c>
      <c r="CM500" s="53" t="s">
        <v>3869</v>
      </c>
    </row>
    <row r="501" spans="1:91" ht="30" x14ac:dyDescent="0.25">
      <c r="A501" s="53">
        <v>415</v>
      </c>
      <c r="B501" s="53">
        <v>41615</v>
      </c>
      <c r="C501" s="53">
        <v>500</v>
      </c>
      <c r="D501" s="53" t="s">
        <v>2857</v>
      </c>
      <c r="E501" s="53" t="s">
        <v>4958</v>
      </c>
      <c r="F501" s="53" t="s">
        <v>3784</v>
      </c>
      <c r="G501" s="53" t="s">
        <v>2874</v>
      </c>
      <c r="H501" s="53" t="s">
        <v>4968</v>
      </c>
      <c r="I501" s="53">
        <v>81</v>
      </c>
      <c r="J501" s="53">
        <v>54.3</v>
      </c>
      <c r="K501" s="53">
        <v>47</v>
      </c>
      <c r="L501" s="53">
        <v>79.2</v>
      </c>
      <c r="M501" s="53">
        <v>44.3</v>
      </c>
      <c r="N501" s="53">
        <v>46.4</v>
      </c>
      <c r="O501" s="53" t="s">
        <v>72</v>
      </c>
      <c r="P501" s="53" t="s">
        <v>73</v>
      </c>
      <c r="Q501" s="53" t="s">
        <v>84</v>
      </c>
      <c r="R501" s="53" t="s">
        <v>73</v>
      </c>
      <c r="S501" s="52" t="s">
        <v>4967</v>
      </c>
      <c r="T501" s="53" t="s">
        <v>2875</v>
      </c>
      <c r="U501" s="53" t="s">
        <v>55</v>
      </c>
      <c r="V501" s="53" t="s">
        <v>4966</v>
      </c>
      <c r="X501" s="53" t="s">
        <v>165</v>
      </c>
      <c r="Y501" s="53" t="s">
        <v>3802</v>
      </c>
      <c r="Z501" s="53">
        <v>4620017608233</v>
      </c>
      <c r="AA501" s="53" t="s">
        <v>56</v>
      </c>
      <c r="AB501" s="53">
        <v>23.3</v>
      </c>
      <c r="AC501" s="53">
        <v>0.20824999999999999</v>
      </c>
      <c r="AD501" s="53" t="s">
        <v>3776</v>
      </c>
      <c r="AE501" s="53" t="s">
        <v>3775</v>
      </c>
      <c r="AH501" s="53" t="s">
        <v>58</v>
      </c>
      <c r="AI501" s="53" t="s">
        <v>3773</v>
      </c>
      <c r="AJ501" s="53" t="s">
        <v>2780</v>
      </c>
      <c r="AK501" s="53" t="s">
        <v>2780</v>
      </c>
      <c r="AL501" s="53" t="s">
        <v>2781</v>
      </c>
      <c r="AM501" s="53" t="s">
        <v>3771</v>
      </c>
      <c r="AN501" s="52" t="s">
        <v>2876</v>
      </c>
      <c r="AO501" s="52" t="s">
        <v>2877</v>
      </c>
      <c r="AP501" s="52" t="s">
        <v>2878</v>
      </c>
      <c r="AQ501" s="52" t="s">
        <v>2879</v>
      </c>
      <c r="AY501" s="53" t="s">
        <v>60</v>
      </c>
      <c r="AZ501" s="53" t="s">
        <v>3769</v>
      </c>
      <c r="BA501" s="53" t="s">
        <v>69</v>
      </c>
      <c r="BB501" s="53" t="s">
        <v>3889</v>
      </c>
      <c r="BC501" s="53" t="s">
        <v>62</v>
      </c>
      <c r="BD501" s="53" t="s">
        <v>3767</v>
      </c>
      <c r="BE501" s="53" t="s">
        <v>2781</v>
      </c>
      <c r="BF501" s="53" t="s">
        <v>3771</v>
      </c>
      <c r="BG501" s="53" t="s">
        <v>64</v>
      </c>
      <c r="BH501" s="53" t="s">
        <v>3765</v>
      </c>
      <c r="BI501" s="53" t="s">
        <v>2865</v>
      </c>
      <c r="BJ501" s="53" t="s">
        <v>4955</v>
      </c>
      <c r="BK501" s="53">
        <v>81</v>
      </c>
      <c r="BL501" s="53">
        <v>15</v>
      </c>
      <c r="BM501" s="53">
        <v>47</v>
      </c>
      <c r="BN501" s="53">
        <v>22.3</v>
      </c>
      <c r="BO501" s="53" t="s">
        <v>170</v>
      </c>
      <c r="BP501" s="53" t="s">
        <v>3887</v>
      </c>
      <c r="BQ501" s="53" t="s">
        <v>230</v>
      </c>
      <c r="BR501" s="53" t="s">
        <v>3765</v>
      </c>
      <c r="BS501" s="52" t="s">
        <v>2880</v>
      </c>
      <c r="BT501" s="53">
        <v>7.8883999999999996E-2</v>
      </c>
      <c r="BU501" s="53">
        <v>4610119205126</v>
      </c>
      <c r="BV501" s="53" t="s">
        <v>393</v>
      </c>
      <c r="BW501" s="53" t="s">
        <v>174</v>
      </c>
      <c r="BX501" s="53" t="s">
        <v>231</v>
      </c>
      <c r="BY501" s="53" t="s">
        <v>176</v>
      </c>
      <c r="BZ501" s="53" t="s">
        <v>3764</v>
      </c>
      <c r="CA501" s="53" t="s">
        <v>2803</v>
      </c>
      <c r="CI501" s="52" t="s">
        <v>4965</v>
      </c>
      <c r="CJ501" s="52" t="s">
        <v>2881</v>
      </c>
      <c r="CK501" s="52" t="s">
        <v>4964</v>
      </c>
      <c r="CM501" s="53" t="s">
        <v>3869</v>
      </c>
    </row>
    <row r="502" spans="1:91" ht="30" x14ac:dyDescent="0.25">
      <c r="A502" s="53">
        <v>415</v>
      </c>
      <c r="B502" s="53">
        <v>41615</v>
      </c>
      <c r="C502" s="53">
        <v>500</v>
      </c>
      <c r="D502" s="53" t="s">
        <v>2857</v>
      </c>
      <c r="E502" s="53" t="s">
        <v>4958</v>
      </c>
      <c r="F502" s="53" t="s">
        <v>3784</v>
      </c>
      <c r="G502" s="53" t="s">
        <v>2882</v>
      </c>
      <c r="H502" s="53" t="s">
        <v>4963</v>
      </c>
      <c r="I502" s="53">
        <v>81</v>
      </c>
      <c r="J502" s="53">
        <v>54.3</v>
      </c>
      <c r="K502" s="53">
        <v>47</v>
      </c>
      <c r="L502" s="53">
        <v>79.2</v>
      </c>
      <c r="M502" s="53">
        <v>44.3</v>
      </c>
      <c r="N502" s="53">
        <v>46.4</v>
      </c>
      <c r="O502" s="53" t="s">
        <v>72</v>
      </c>
      <c r="P502" s="53" t="s">
        <v>73</v>
      </c>
      <c r="Q502" s="53" t="s">
        <v>84</v>
      </c>
      <c r="R502" s="53" t="s">
        <v>73</v>
      </c>
      <c r="S502" s="52" t="s">
        <v>4962</v>
      </c>
      <c r="T502" s="53" t="s">
        <v>2883</v>
      </c>
      <c r="U502" s="53" t="s">
        <v>55</v>
      </c>
      <c r="V502" s="53" t="s">
        <v>4961</v>
      </c>
      <c r="X502" s="53" t="s">
        <v>165</v>
      </c>
      <c r="Y502" s="53" t="s">
        <v>3802</v>
      </c>
      <c r="Z502" s="53">
        <v>4620017608240</v>
      </c>
      <c r="AA502" s="53" t="s">
        <v>56</v>
      </c>
      <c r="AB502" s="53">
        <v>23.3</v>
      </c>
      <c r="AC502" s="53">
        <v>0.20824999999999999</v>
      </c>
      <c r="AD502" s="53" t="s">
        <v>3776</v>
      </c>
      <c r="AE502" s="53" t="s">
        <v>3775</v>
      </c>
      <c r="AH502" s="53" t="s">
        <v>58</v>
      </c>
      <c r="AI502" s="53" t="s">
        <v>3773</v>
      </c>
      <c r="AJ502" s="53" t="s">
        <v>2780</v>
      </c>
      <c r="AK502" s="53" t="s">
        <v>2780</v>
      </c>
      <c r="AL502" s="53" t="s">
        <v>2781</v>
      </c>
      <c r="AM502" s="53" t="s">
        <v>3771</v>
      </c>
      <c r="AN502" s="52" t="s">
        <v>2884</v>
      </c>
      <c r="AO502" s="52" t="s">
        <v>2885</v>
      </c>
      <c r="AP502" s="52" t="s">
        <v>2886</v>
      </c>
      <c r="AY502" s="53" t="s">
        <v>60</v>
      </c>
      <c r="AZ502" s="53" t="s">
        <v>3769</v>
      </c>
      <c r="BA502" s="53" t="s">
        <v>69</v>
      </c>
      <c r="BB502" s="53" t="s">
        <v>3889</v>
      </c>
      <c r="BC502" s="53" t="s">
        <v>62</v>
      </c>
      <c r="BD502" s="53" t="s">
        <v>3767</v>
      </c>
      <c r="BE502" s="53" t="s">
        <v>2781</v>
      </c>
      <c r="BF502" s="53" t="s">
        <v>3771</v>
      </c>
      <c r="BG502" s="53" t="s">
        <v>64</v>
      </c>
      <c r="BH502" s="53" t="s">
        <v>3765</v>
      </c>
      <c r="BI502" s="53" t="s">
        <v>2865</v>
      </c>
      <c r="BJ502" s="53" t="s">
        <v>4955</v>
      </c>
      <c r="BK502" s="53">
        <v>81</v>
      </c>
      <c r="BL502" s="53">
        <v>15</v>
      </c>
      <c r="BM502" s="53">
        <v>47</v>
      </c>
      <c r="BN502" s="53">
        <v>22.3</v>
      </c>
      <c r="BO502" s="53" t="s">
        <v>170</v>
      </c>
      <c r="BP502" s="53" t="s">
        <v>3887</v>
      </c>
      <c r="BQ502" s="53" t="s">
        <v>230</v>
      </c>
      <c r="BR502" s="53" t="s">
        <v>3765</v>
      </c>
      <c r="BS502" s="52" t="s">
        <v>2887</v>
      </c>
      <c r="BT502" s="53">
        <v>7.8883999999999996E-2</v>
      </c>
      <c r="BU502" s="53">
        <v>4610119205126</v>
      </c>
      <c r="BV502" s="53" t="s">
        <v>393</v>
      </c>
      <c r="BW502" s="53" t="s">
        <v>174</v>
      </c>
      <c r="BX502" s="53" t="s">
        <v>231</v>
      </c>
      <c r="BY502" s="53" t="s">
        <v>176</v>
      </c>
      <c r="BZ502" s="53" t="s">
        <v>3939</v>
      </c>
      <c r="CA502" s="53" t="s">
        <v>2810</v>
      </c>
      <c r="CI502" s="52" t="s">
        <v>4960</v>
      </c>
      <c r="CJ502" s="52" t="s">
        <v>2888</v>
      </c>
      <c r="CK502" s="52" t="s">
        <v>4959</v>
      </c>
      <c r="CM502" s="53" t="s">
        <v>3869</v>
      </c>
    </row>
    <row r="503" spans="1:91" ht="30" x14ac:dyDescent="0.25">
      <c r="A503" s="53">
        <v>415</v>
      </c>
      <c r="B503" s="53">
        <v>41615</v>
      </c>
      <c r="C503" s="53">
        <v>500</v>
      </c>
      <c r="D503" s="53" t="s">
        <v>2857</v>
      </c>
      <c r="E503" s="53" t="s">
        <v>4958</v>
      </c>
      <c r="F503" s="53" t="s">
        <v>3784</v>
      </c>
      <c r="G503" s="53" t="s">
        <v>2889</v>
      </c>
      <c r="H503" s="53" t="s">
        <v>3898</v>
      </c>
      <c r="I503" s="53">
        <v>81</v>
      </c>
      <c r="J503" s="53">
        <v>54.3</v>
      </c>
      <c r="K503" s="53">
        <v>47</v>
      </c>
      <c r="L503" s="53">
        <v>79.2</v>
      </c>
      <c r="M503" s="53">
        <v>44.3</v>
      </c>
      <c r="N503" s="53">
        <v>46.4</v>
      </c>
      <c r="O503" s="53" t="s">
        <v>72</v>
      </c>
      <c r="P503" s="53" t="s">
        <v>73</v>
      </c>
      <c r="Q503" s="53" t="s">
        <v>84</v>
      </c>
      <c r="R503" s="53" t="s">
        <v>73</v>
      </c>
      <c r="S503" s="52" t="s">
        <v>4957</v>
      </c>
      <c r="T503" s="53" t="s">
        <v>2890</v>
      </c>
      <c r="U503" s="53" t="s">
        <v>55</v>
      </c>
      <c r="V503" s="53" t="s">
        <v>4956</v>
      </c>
      <c r="X503" s="53" t="s">
        <v>165</v>
      </c>
      <c r="Y503" s="53" t="s">
        <v>3802</v>
      </c>
      <c r="Z503" s="53">
        <v>4620017607045</v>
      </c>
      <c r="AA503" s="53" t="s">
        <v>56</v>
      </c>
      <c r="AB503" s="53">
        <v>23.3</v>
      </c>
      <c r="AC503" s="53">
        <v>0.20824999999999999</v>
      </c>
      <c r="AD503" s="53" t="s">
        <v>3776</v>
      </c>
      <c r="AE503" s="53" t="s">
        <v>3775</v>
      </c>
      <c r="AH503" s="53" t="s">
        <v>58</v>
      </c>
      <c r="AI503" s="53" t="s">
        <v>3773</v>
      </c>
      <c r="AJ503" s="53" t="s">
        <v>2780</v>
      </c>
      <c r="AK503" s="53" t="s">
        <v>2780</v>
      </c>
      <c r="AL503" s="53" t="s">
        <v>2781</v>
      </c>
      <c r="AM503" s="53" t="s">
        <v>3771</v>
      </c>
      <c r="AN503" s="52" t="s">
        <v>2891</v>
      </c>
      <c r="AO503" s="52" t="s">
        <v>2892</v>
      </c>
      <c r="AP503" s="52" t="s">
        <v>2893</v>
      </c>
      <c r="AQ503" s="52" t="s">
        <v>2894</v>
      </c>
      <c r="AY503" s="53" t="s">
        <v>60</v>
      </c>
      <c r="AZ503" s="53" t="s">
        <v>3769</v>
      </c>
      <c r="BA503" s="53" t="s">
        <v>69</v>
      </c>
      <c r="BB503" s="53" t="s">
        <v>3889</v>
      </c>
      <c r="BC503" s="53" t="s">
        <v>62</v>
      </c>
      <c r="BD503" s="53" t="s">
        <v>3767</v>
      </c>
      <c r="BE503" s="53" t="s">
        <v>2781</v>
      </c>
      <c r="BF503" s="53" t="s">
        <v>3771</v>
      </c>
      <c r="BG503" s="53" t="s">
        <v>64</v>
      </c>
      <c r="BH503" s="53" t="s">
        <v>3765</v>
      </c>
      <c r="BI503" s="53" t="s">
        <v>2865</v>
      </c>
      <c r="BJ503" s="53" t="s">
        <v>4955</v>
      </c>
      <c r="BK503" s="53">
        <v>81</v>
      </c>
      <c r="BL503" s="53">
        <v>15</v>
      </c>
      <c r="BM503" s="53">
        <v>47</v>
      </c>
      <c r="BN503" s="53">
        <v>22.3</v>
      </c>
      <c r="BO503" s="53" t="s">
        <v>170</v>
      </c>
      <c r="BP503" s="53" t="s">
        <v>3887</v>
      </c>
      <c r="BQ503" s="53" t="s">
        <v>230</v>
      </c>
      <c r="BR503" s="53" t="s">
        <v>3765</v>
      </c>
      <c r="BS503" s="52" t="s">
        <v>2895</v>
      </c>
      <c r="BT503" s="53">
        <v>7.8883999999999996E-2</v>
      </c>
      <c r="BU503" s="53">
        <v>4610119205126</v>
      </c>
      <c r="BV503" s="53" t="s">
        <v>393</v>
      </c>
      <c r="BW503" s="53" t="s">
        <v>174</v>
      </c>
      <c r="BX503" s="53" t="s">
        <v>231</v>
      </c>
      <c r="BY503" s="53" t="s">
        <v>176</v>
      </c>
      <c r="BZ503" s="53" t="s">
        <v>80</v>
      </c>
      <c r="CA503" s="53" t="s">
        <v>80</v>
      </c>
      <c r="CI503" s="52" t="s">
        <v>4954</v>
      </c>
      <c r="CJ503" s="52" t="s">
        <v>2896</v>
      </c>
      <c r="CK503" s="52" t="s">
        <v>4953</v>
      </c>
      <c r="CM503" s="53" t="s">
        <v>3869</v>
      </c>
    </row>
    <row r="504" spans="1:91" ht="30" x14ac:dyDescent="0.25">
      <c r="A504" s="53">
        <v>415</v>
      </c>
      <c r="B504" s="53">
        <v>41530</v>
      </c>
      <c r="C504" s="53">
        <v>500</v>
      </c>
      <c r="D504" s="53" t="s">
        <v>2147</v>
      </c>
      <c r="E504" s="53" t="s">
        <v>3884</v>
      </c>
      <c r="F504" s="53" t="s">
        <v>3784</v>
      </c>
      <c r="G504" s="53" t="s">
        <v>2897</v>
      </c>
      <c r="H504" s="53" t="s">
        <v>3974</v>
      </c>
      <c r="I504" s="53">
        <v>35</v>
      </c>
      <c r="J504" s="53">
        <v>140</v>
      </c>
      <c r="K504" s="53">
        <v>25</v>
      </c>
      <c r="L504" s="53">
        <v>35</v>
      </c>
      <c r="M504" s="53">
        <v>140</v>
      </c>
      <c r="N504" s="53">
        <v>25</v>
      </c>
      <c r="O504" s="53" t="s">
        <v>72</v>
      </c>
      <c r="P504" s="53" t="s">
        <v>73</v>
      </c>
      <c r="Q504" s="53" t="s">
        <v>84</v>
      </c>
      <c r="R504" s="53" t="s">
        <v>73</v>
      </c>
      <c r="S504" s="52" t="s">
        <v>4952</v>
      </c>
      <c r="T504" s="53" t="s">
        <v>2898</v>
      </c>
      <c r="U504" s="53" t="s">
        <v>55</v>
      </c>
      <c r="V504" s="53" t="s">
        <v>4951</v>
      </c>
      <c r="X504" s="53" t="s">
        <v>136</v>
      </c>
      <c r="Y504" s="53" t="s">
        <v>3778</v>
      </c>
      <c r="Z504" s="53">
        <v>4620017607052</v>
      </c>
      <c r="AA504" s="53" t="s">
        <v>56</v>
      </c>
      <c r="AB504" s="53">
        <v>23.65</v>
      </c>
      <c r="AC504" s="53">
        <v>0.17760000000000001</v>
      </c>
      <c r="AD504" s="53" t="s">
        <v>3776</v>
      </c>
      <c r="AE504" s="53" t="s">
        <v>3775</v>
      </c>
      <c r="AF504" s="53" t="s">
        <v>57</v>
      </c>
      <c r="AG504" s="53" t="s">
        <v>3774</v>
      </c>
      <c r="AH504" s="53" t="s">
        <v>58</v>
      </c>
      <c r="AI504" s="53" t="s">
        <v>3773</v>
      </c>
      <c r="AJ504" s="53" t="s">
        <v>2780</v>
      </c>
      <c r="AK504" s="53" t="s">
        <v>2780</v>
      </c>
      <c r="AL504" s="53" t="s">
        <v>2781</v>
      </c>
      <c r="AM504" s="53" t="s">
        <v>3771</v>
      </c>
      <c r="AN504" s="52" t="s">
        <v>2899</v>
      </c>
      <c r="AO504" s="52" t="s">
        <v>2900</v>
      </c>
      <c r="AY504" s="53" t="s">
        <v>60</v>
      </c>
      <c r="AZ504" s="53" t="s">
        <v>3769</v>
      </c>
      <c r="BA504" s="53" t="s">
        <v>704</v>
      </c>
      <c r="BB504" s="53" t="s">
        <v>3768</v>
      </c>
      <c r="BC504" s="53" t="s">
        <v>62</v>
      </c>
      <c r="BD504" s="53" t="s">
        <v>3767</v>
      </c>
      <c r="BE504" s="53" t="s">
        <v>2781</v>
      </c>
      <c r="BF504" s="53" t="s">
        <v>3771</v>
      </c>
      <c r="BG504" s="53" t="s">
        <v>64</v>
      </c>
      <c r="BH504" s="53" t="s">
        <v>3765</v>
      </c>
      <c r="BZ504" s="53" t="s">
        <v>2277</v>
      </c>
      <c r="CA504" s="53" t="s">
        <v>2277</v>
      </c>
      <c r="CI504" s="52" t="s">
        <v>4950</v>
      </c>
      <c r="CJ504" s="52" t="s">
        <v>2901</v>
      </c>
      <c r="CK504" s="52" t="s">
        <v>4949</v>
      </c>
      <c r="CM504" s="53" t="s">
        <v>3869</v>
      </c>
    </row>
    <row r="505" spans="1:91" ht="30" x14ac:dyDescent="0.25">
      <c r="A505" s="53">
        <v>415</v>
      </c>
      <c r="B505" s="53">
        <v>41530</v>
      </c>
      <c r="C505" s="53">
        <v>500</v>
      </c>
      <c r="D505" s="53" t="s">
        <v>2147</v>
      </c>
      <c r="E505" s="53" t="s">
        <v>3884</v>
      </c>
      <c r="F505" s="53" t="s">
        <v>3784</v>
      </c>
      <c r="G505" s="53" t="s">
        <v>2902</v>
      </c>
      <c r="H505" s="53" t="s">
        <v>4948</v>
      </c>
      <c r="I505" s="53">
        <v>35</v>
      </c>
      <c r="J505" s="53">
        <v>140</v>
      </c>
      <c r="K505" s="53">
        <v>25</v>
      </c>
      <c r="L505" s="53">
        <v>35</v>
      </c>
      <c r="M505" s="53">
        <v>140</v>
      </c>
      <c r="N505" s="53">
        <v>25</v>
      </c>
      <c r="O505" s="53" t="s">
        <v>72</v>
      </c>
      <c r="P505" s="53" t="s">
        <v>73</v>
      </c>
      <c r="Q505" s="53" t="s">
        <v>84</v>
      </c>
      <c r="R505" s="53" t="s">
        <v>73</v>
      </c>
      <c r="S505" s="52" t="s">
        <v>4947</v>
      </c>
      <c r="T505" s="53" t="s">
        <v>2903</v>
      </c>
      <c r="U505" s="53" t="s">
        <v>55</v>
      </c>
      <c r="V505" s="53" t="s">
        <v>4946</v>
      </c>
      <c r="X505" s="53" t="s">
        <v>136</v>
      </c>
      <c r="Y505" s="53" t="s">
        <v>3778</v>
      </c>
      <c r="Z505" s="53">
        <v>4620017608257</v>
      </c>
      <c r="AA505" s="53" t="s">
        <v>56</v>
      </c>
      <c r="AB505" s="53">
        <v>24</v>
      </c>
      <c r="AC505" s="53">
        <v>0.17760000000000001</v>
      </c>
      <c r="AD505" s="53" t="s">
        <v>3776</v>
      </c>
      <c r="AE505" s="53" t="s">
        <v>3775</v>
      </c>
      <c r="AF505" s="53" t="s">
        <v>57</v>
      </c>
      <c r="AG505" s="53" t="s">
        <v>3774</v>
      </c>
      <c r="AH505" s="53" t="s">
        <v>58</v>
      </c>
      <c r="AI505" s="53" t="s">
        <v>3773</v>
      </c>
      <c r="AJ505" s="53" t="s">
        <v>2780</v>
      </c>
      <c r="AK505" s="53" t="s">
        <v>2780</v>
      </c>
      <c r="AL505" s="53" t="s">
        <v>2781</v>
      </c>
      <c r="AM505" s="53" t="s">
        <v>3771</v>
      </c>
      <c r="AN505" s="52" t="s">
        <v>2904</v>
      </c>
      <c r="AO505" s="52" t="s">
        <v>2905</v>
      </c>
      <c r="AP505" s="52" t="s">
        <v>2906</v>
      </c>
      <c r="AY505" s="53" t="s">
        <v>60</v>
      </c>
      <c r="AZ505" s="53" t="s">
        <v>3769</v>
      </c>
      <c r="BA505" s="53" t="s">
        <v>704</v>
      </c>
      <c r="BB505" s="53" t="s">
        <v>3768</v>
      </c>
      <c r="BC505" s="53" t="s">
        <v>62</v>
      </c>
      <c r="BD505" s="53" t="s">
        <v>3767</v>
      </c>
      <c r="BE505" s="53" t="s">
        <v>2781</v>
      </c>
      <c r="BF505" s="53" t="s">
        <v>3771</v>
      </c>
      <c r="BG505" s="53" t="s">
        <v>64</v>
      </c>
      <c r="BH505" s="53" t="s">
        <v>3765</v>
      </c>
      <c r="BZ505" s="53" t="s">
        <v>4945</v>
      </c>
      <c r="CA505" s="53" t="s">
        <v>1974</v>
      </c>
      <c r="CI505" s="52" t="s">
        <v>4944</v>
      </c>
      <c r="CJ505" s="52" t="s">
        <v>2907</v>
      </c>
      <c r="CK505" s="52" t="s">
        <v>4943</v>
      </c>
      <c r="CM505" s="53" t="s">
        <v>3869</v>
      </c>
    </row>
    <row r="506" spans="1:91" ht="30" x14ac:dyDescent="0.25">
      <c r="A506" s="53">
        <v>415</v>
      </c>
      <c r="B506" s="53">
        <v>41530</v>
      </c>
      <c r="C506" s="53">
        <v>500</v>
      </c>
      <c r="D506" s="53" t="s">
        <v>2147</v>
      </c>
      <c r="E506" s="53" t="s">
        <v>3884</v>
      </c>
      <c r="F506" s="53" t="s">
        <v>3784</v>
      </c>
      <c r="G506" s="53" t="s">
        <v>2908</v>
      </c>
      <c r="H506" s="53" t="s">
        <v>3955</v>
      </c>
      <c r="I506" s="53">
        <v>35</v>
      </c>
      <c r="J506" s="53">
        <v>140</v>
      </c>
      <c r="K506" s="53">
        <v>25</v>
      </c>
      <c r="L506" s="53">
        <v>35</v>
      </c>
      <c r="M506" s="53">
        <v>140</v>
      </c>
      <c r="N506" s="53">
        <v>25</v>
      </c>
      <c r="O506" s="53" t="s">
        <v>72</v>
      </c>
      <c r="P506" s="53" t="s">
        <v>73</v>
      </c>
      <c r="Q506" s="53" t="s">
        <v>84</v>
      </c>
      <c r="R506" s="53" t="s">
        <v>73</v>
      </c>
      <c r="S506" s="52" t="s">
        <v>4942</v>
      </c>
      <c r="T506" s="53" t="s">
        <v>2909</v>
      </c>
      <c r="U506" s="53" t="s">
        <v>55</v>
      </c>
      <c r="V506" s="53" t="s">
        <v>4941</v>
      </c>
      <c r="X506" s="53" t="s">
        <v>136</v>
      </c>
      <c r="Y506" s="53" t="s">
        <v>3778</v>
      </c>
      <c r="Z506" s="53">
        <v>4620017608264</v>
      </c>
      <c r="AA506" s="53" t="s">
        <v>56</v>
      </c>
      <c r="AB506" s="53">
        <v>24</v>
      </c>
      <c r="AC506" s="53">
        <v>0.17760000000000001</v>
      </c>
      <c r="AD506" s="53" t="s">
        <v>3776</v>
      </c>
      <c r="AE506" s="53" t="s">
        <v>3775</v>
      </c>
      <c r="AF506" s="53" t="s">
        <v>57</v>
      </c>
      <c r="AG506" s="53" t="s">
        <v>3774</v>
      </c>
      <c r="AH506" s="53" t="s">
        <v>58</v>
      </c>
      <c r="AI506" s="53" t="s">
        <v>3773</v>
      </c>
      <c r="AJ506" s="53" t="s">
        <v>2780</v>
      </c>
      <c r="AK506" s="53" t="s">
        <v>2780</v>
      </c>
      <c r="AL506" s="53" t="s">
        <v>2781</v>
      </c>
      <c r="AM506" s="53" t="s">
        <v>3771</v>
      </c>
      <c r="AN506" s="52" t="s">
        <v>2910</v>
      </c>
      <c r="AO506" s="52" t="s">
        <v>2911</v>
      </c>
      <c r="AY506" s="53" t="s">
        <v>60</v>
      </c>
      <c r="AZ506" s="53" t="s">
        <v>3769</v>
      </c>
      <c r="BA506" s="53" t="s">
        <v>704</v>
      </c>
      <c r="BB506" s="53" t="s">
        <v>3768</v>
      </c>
      <c r="BC506" s="53" t="s">
        <v>62</v>
      </c>
      <c r="BD506" s="53" t="s">
        <v>3767</v>
      </c>
      <c r="BE506" s="53" t="s">
        <v>2781</v>
      </c>
      <c r="BF506" s="53" t="s">
        <v>3771</v>
      </c>
      <c r="BG506" s="53" t="s">
        <v>64</v>
      </c>
      <c r="BH506" s="53" t="s">
        <v>3765</v>
      </c>
      <c r="BZ506" s="53" t="s">
        <v>3764</v>
      </c>
      <c r="CA506" s="53" t="s">
        <v>2803</v>
      </c>
      <c r="CI506" s="52" t="s">
        <v>4940</v>
      </c>
      <c r="CJ506" s="52" t="s">
        <v>2912</v>
      </c>
      <c r="CK506" s="52" t="s">
        <v>4939</v>
      </c>
      <c r="CM506" s="53" t="s">
        <v>3869</v>
      </c>
    </row>
    <row r="507" spans="1:91" ht="30" x14ac:dyDescent="0.25">
      <c r="A507" s="53">
        <v>415</v>
      </c>
      <c r="B507" s="53">
        <v>41530</v>
      </c>
      <c r="C507" s="53">
        <v>500</v>
      </c>
      <c r="D507" s="53" t="s">
        <v>2147</v>
      </c>
      <c r="E507" s="53" t="s">
        <v>3884</v>
      </c>
      <c r="F507" s="53" t="s">
        <v>3784</v>
      </c>
      <c r="G507" s="53" t="s">
        <v>2913</v>
      </c>
      <c r="H507" s="53" t="s">
        <v>3945</v>
      </c>
      <c r="I507" s="53">
        <v>35</v>
      </c>
      <c r="J507" s="53">
        <v>140</v>
      </c>
      <c r="K507" s="53">
        <v>25</v>
      </c>
      <c r="L507" s="53">
        <v>35</v>
      </c>
      <c r="M507" s="53">
        <v>140</v>
      </c>
      <c r="N507" s="53">
        <v>25</v>
      </c>
      <c r="O507" s="53" t="s">
        <v>72</v>
      </c>
      <c r="P507" s="53" t="s">
        <v>73</v>
      </c>
      <c r="Q507" s="53" t="s">
        <v>84</v>
      </c>
      <c r="R507" s="53" t="s">
        <v>73</v>
      </c>
      <c r="S507" s="52" t="s">
        <v>4938</v>
      </c>
      <c r="T507" s="53" t="s">
        <v>2914</v>
      </c>
      <c r="U507" s="53" t="s">
        <v>55</v>
      </c>
      <c r="V507" s="53" t="s">
        <v>4937</v>
      </c>
      <c r="X507" s="53" t="s">
        <v>136</v>
      </c>
      <c r="Y507" s="53" t="s">
        <v>3778</v>
      </c>
      <c r="Z507" s="53">
        <v>4620017608271</v>
      </c>
      <c r="AA507" s="53" t="s">
        <v>56</v>
      </c>
      <c r="AB507" s="53">
        <v>24</v>
      </c>
      <c r="AC507" s="53">
        <v>0.17760000000000001</v>
      </c>
      <c r="AD507" s="53" t="s">
        <v>3776</v>
      </c>
      <c r="AE507" s="53" t="s">
        <v>3775</v>
      </c>
      <c r="AF507" s="53" t="s">
        <v>57</v>
      </c>
      <c r="AG507" s="53" t="s">
        <v>3774</v>
      </c>
      <c r="AH507" s="53" t="s">
        <v>58</v>
      </c>
      <c r="AI507" s="53" t="s">
        <v>3773</v>
      </c>
      <c r="AJ507" s="53" t="s">
        <v>2780</v>
      </c>
      <c r="AK507" s="53" t="s">
        <v>2780</v>
      </c>
      <c r="AL507" s="53" t="s">
        <v>2781</v>
      </c>
      <c r="AM507" s="53" t="s">
        <v>3771</v>
      </c>
      <c r="AN507" s="52" t="s">
        <v>2915</v>
      </c>
      <c r="AO507" s="52" t="s">
        <v>2916</v>
      </c>
      <c r="AP507" s="52" t="s">
        <v>2917</v>
      </c>
      <c r="AQ507" s="52" t="s">
        <v>2918</v>
      </c>
      <c r="AY507" s="53" t="s">
        <v>60</v>
      </c>
      <c r="AZ507" s="53" t="s">
        <v>3769</v>
      </c>
      <c r="BA507" s="53" t="s">
        <v>704</v>
      </c>
      <c r="BB507" s="53" t="s">
        <v>3768</v>
      </c>
      <c r="BC507" s="53" t="s">
        <v>62</v>
      </c>
      <c r="BD507" s="53" t="s">
        <v>3767</v>
      </c>
      <c r="BE507" s="53" t="s">
        <v>2781</v>
      </c>
      <c r="BF507" s="53" t="s">
        <v>3771</v>
      </c>
      <c r="BG507" s="53" t="s">
        <v>64</v>
      </c>
      <c r="BH507" s="53" t="s">
        <v>3765</v>
      </c>
      <c r="BZ507" s="53" t="s">
        <v>3939</v>
      </c>
      <c r="CA507" s="53" t="s">
        <v>2810</v>
      </c>
      <c r="CI507" s="52" t="s">
        <v>4936</v>
      </c>
      <c r="CJ507" s="52" t="s">
        <v>2919</v>
      </c>
      <c r="CK507" s="52" t="s">
        <v>4935</v>
      </c>
      <c r="CM507" s="53" t="s">
        <v>3869</v>
      </c>
    </row>
    <row r="508" spans="1:91" ht="30" x14ac:dyDescent="0.25">
      <c r="A508" s="53">
        <v>415</v>
      </c>
      <c r="B508" s="53">
        <v>41530</v>
      </c>
      <c r="C508" s="53">
        <v>500</v>
      </c>
      <c r="D508" s="53" t="s">
        <v>2147</v>
      </c>
      <c r="E508" s="53" t="s">
        <v>3884</v>
      </c>
      <c r="F508" s="53" t="s">
        <v>3784</v>
      </c>
      <c r="G508" s="53" t="s">
        <v>2920</v>
      </c>
      <c r="H508" s="53" t="s">
        <v>3935</v>
      </c>
      <c r="I508" s="53">
        <v>35</v>
      </c>
      <c r="J508" s="53">
        <v>140</v>
      </c>
      <c r="K508" s="53">
        <v>25</v>
      </c>
      <c r="L508" s="53">
        <v>35</v>
      </c>
      <c r="M508" s="53">
        <v>140</v>
      </c>
      <c r="N508" s="53">
        <v>25</v>
      </c>
      <c r="O508" s="53" t="s">
        <v>72</v>
      </c>
      <c r="P508" s="53" t="s">
        <v>73</v>
      </c>
      <c r="Q508" s="53" t="s">
        <v>84</v>
      </c>
      <c r="R508" s="53" t="s">
        <v>73</v>
      </c>
      <c r="S508" s="52" t="s">
        <v>4934</v>
      </c>
      <c r="T508" s="53" t="s">
        <v>2921</v>
      </c>
      <c r="U508" s="53" t="s">
        <v>55</v>
      </c>
      <c r="V508" s="53" t="s">
        <v>4933</v>
      </c>
      <c r="X508" s="53" t="s">
        <v>136</v>
      </c>
      <c r="Y508" s="53" t="s">
        <v>3778</v>
      </c>
      <c r="Z508" s="53">
        <v>4620017607069</v>
      </c>
      <c r="AA508" s="53" t="s">
        <v>56</v>
      </c>
      <c r="AB508" s="53">
        <v>24.1</v>
      </c>
      <c r="AC508" s="53">
        <v>0.17760000000000001</v>
      </c>
      <c r="AD508" s="53" t="s">
        <v>3776</v>
      </c>
      <c r="AE508" s="53" t="s">
        <v>3775</v>
      </c>
      <c r="AF508" s="53" t="s">
        <v>57</v>
      </c>
      <c r="AG508" s="53" t="s">
        <v>3774</v>
      </c>
      <c r="AH508" s="53" t="s">
        <v>58</v>
      </c>
      <c r="AI508" s="53" t="s">
        <v>3773</v>
      </c>
      <c r="AJ508" s="53" t="s">
        <v>2780</v>
      </c>
      <c r="AK508" s="53" t="s">
        <v>2780</v>
      </c>
      <c r="AL508" s="53" t="s">
        <v>2781</v>
      </c>
      <c r="AM508" s="53" t="s">
        <v>3771</v>
      </c>
      <c r="AN508" s="52" t="s">
        <v>2922</v>
      </c>
      <c r="AO508" s="52" t="s">
        <v>2923</v>
      </c>
      <c r="AY508" s="53" t="s">
        <v>60</v>
      </c>
      <c r="AZ508" s="53" t="s">
        <v>3769</v>
      </c>
      <c r="BA508" s="53" t="s">
        <v>704</v>
      </c>
      <c r="BB508" s="53" t="s">
        <v>3768</v>
      </c>
      <c r="BC508" s="53" t="s">
        <v>62</v>
      </c>
      <c r="BD508" s="53" t="s">
        <v>3767</v>
      </c>
      <c r="BE508" s="53" t="s">
        <v>2781</v>
      </c>
      <c r="BF508" s="53" t="s">
        <v>3771</v>
      </c>
      <c r="BG508" s="53" t="s">
        <v>64</v>
      </c>
      <c r="BH508" s="53" t="s">
        <v>3765</v>
      </c>
      <c r="BZ508" s="53" t="s">
        <v>80</v>
      </c>
      <c r="CA508" s="53" t="s">
        <v>80</v>
      </c>
      <c r="CI508" s="52" t="s">
        <v>4932</v>
      </c>
      <c r="CJ508" s="52" t="s">
        <v>2924</v>
      </c>
      <c r="CK508" s="52" t="s">
        <v>4931</v>
      </c>
      <c r="CM508" s="53" t="s">
        <v>3869</v>
      </c>
    </row>
    <row r="509" spans="1:91" ht="30" x14ac:dyDescent="0.25">
      <c r="A509" s="53">
        <v>416</v>
      </c>
      <c r="B509" s="53">
        <v>28475</v>
      </c>
      <c r="C509" s="53">
        <v>500</v>
      </c>
      <c r="D509" s="53" t="s">
        <v>2925</v>
      </c>
      <c r="E509" s="53" t="s">
        <v>4898</v>
      </c>
      <c r="F509" s="53" t="s">
        <v>3784</v>
      </c>
      <c r="G509" s="53" t="s">
        <v>2926</v>
      </c>
      <c r="H509" s="53" t="s">
        <v>4927</v>
      </c>
      <c r="I509" s="53">
        <v>115</v>
      </c>
      <c r="J509" s="53">
        <v>57</v>
      </c>
      <c r="K509" s="53">
        <v>50</v>
      </c>
      <c r="L509" s="53">
        <v>53.5</v>
      </c>
      <c r="M509" s="53">
        <v>55.5</v>
      </c>
      <c r="N509" s="53">
        <v>49</v>
      </c>
      <c r="O509" s="53" t="s">
        <v>72</v>
      </c>
      <c r="P509" s="53" t="s">
        <v>73</v>
      </c>
      <c r="Q509" s="53" t="s">
        <v>72</v>
      </c>
      <c r="R509" s="53" t="s">
        <v>73</v>
      </c>
      <c r="S509" s="52" t="s">
        <v>4930</v>
      </c>
      <c r="T509" s="53" t="s">
        <v>2927</v>
      </c>
      <c r="U509" s="53" t="s">
        <v>55</v>
      </c>
      <c r="V509" s="53" t="s">
        <v>2927</v>
      </c>
      <c r="W509" s="53" t="s">
        <v>2927</v>
      </c>
      <c r="X509" s="53" t="s">
        <v>165</v>
      </c>
      <c r="Y509" s="53" t="s">
        <v>3802</v>
      </c>
      <c r="Z509" s="53">
        <v>4620017608165</v>
      </c>
      <c r="AA509" s="53" t="s">
        <v>56</v>
      </c>
      <c r="AB509" s="53">
        <v>21.5</v>
      </c>
      <c r="AC509" s="53">
        <v>0.18792</v>
      </c>
      <c r="AD509" s="53" t="s">
        <v>3776</v>
      </c>
      <c r="AE509" s="53" t="s">
        <v>3775</v>
      </c>
      <c r="AF509" s="53" t="s">
        <v>869</v>
      </c>
      <c r="AG509" s="53" t="s">
        <v>4903</v>
      </c>
      <c r="AH509" s="53" t="s">
        <v>58</v>
      </c>
      <c r="AI509" s="53" t="s">
        <v>3773</v>
      </c>
      <c r="AJ509" s="53" t="s">
        <v>2928</v>
      </c>
      <c r="AK509" s="53" t="s">
        <v>2928</v>
      </c>
      <c r="AL509" s="53" t="s">
        <v>456</v>
      </c>
      <c r="AM509" s="53" t="s">
        <v>3872</v>
      </c>
      <c r="AN509" s="52" t="s">
        <v>2929</v>
      </c>
      <c r="AO509" s="52" t="s">
        <v>2930</v>
      </c>
      <c r="AP509" s="52" t="s">
        <v>2931</v>
      </c>
      <c r="AY509" s="53" t="s">
        <v>60</v>
      </c>
      <c r="AZ509" s="53" t="s">
        <v>3769</v>
      </c>
      <c r="BA509" s="53" t="s">
        <v>61</v>
      </c>
      <c r="BB509" s="53" t="s">
        <v>3800</v>
      </c>
      <c r="BC509" s="53" t="s">
        <v>62</v>
      </c>
      <c r="BD509" s="53" t="s">
        <v>3767</v>
      </c>
      <c r="BE509" s="53" t="s">
        <v>456</v>
      </c>
      <c r="BF509" s="53" t="s">
        <v>3872</v>
      </c>
      <c r="BG509" s="53" t="s">
        <v>64</v>
      </c>
      <c r="BH509" s="53" t="s">
        <v>3765</v>
      </c>
      <c r="BI509" s="53" t="s">
        <v>1560</v>
      </c>
      <c r="BJ509" s="53" t="s">
        <v>4902</v>
      </c>
      <c r="BK509" s="53">
        <v>115</v>
      </c>
      <c r="BL509" s="53">
        <v>1</v>
      </c>
      <c r="BM509" s="53">
        <v>50</v>
      </c>
      <c r="BN509" s="53">
        <v>16.5</v>
      </c>
      <c r="BO509" s="53" t="s">
        <v>229</v>
      </c>
      <c r="BP509" s="53" t="s">
        <v>3799</v>
      </c>
      <c r="BQ509" s="53" t="s">
        <v>230</v>
      </c>
      <c r="BR509" s="53" t="s">
        <v>3765</v>
      </c>
      <c r="BS509" s="52" t="s">
        <v>2932</v>
      </c>
      <c r="BT509" s="53">
        <v>9.7299999999999998E-2</v>
      </c>
      <c r="BU509" s="53" t="s">
        <v>1562</v>
      </c>
      <c r="BV509" s="53" t="s">
        <v>393</v>
      </c>
      <c r="BW509" s="53" t="s">
        <v>231</v>
      </c>
      <c r="BX509" s="53" t="s">
        <v>175</v>
      </c>
      <c r="BY509" s="53" t="s">
        <v>588</v>
      </c>
      <c r="BZ509" s="53" t="s">
        <v>80</v>
      </c>
      <c r="CA509" s="53" t="s">
        <v>80</v>
      </c>
      <c r="CJ509" s="52" t="s">
        <v>2933</v>
      </c>
      <c r="CK509" s="52" t="s">
        <v>4929</v>
      </c>
      <c r="CL509" s="52" t="s">
        <v>4928</v>
      </c>
      <c r="CM509" s="53" t="s">
        <v>3869</v>
      </c>
    </row>
    <row r="510" spans="1:91" ht="30" x14ac:dyDescent="0.25">
      <c r="A510" s="53">
        <v>416</v>
      </c>
      <c r="B510" s="53">
        <v>28475</v>
      </c>
      <c r="C510" s="53">
        <v>500</v>
      </c>
      <c r="D510" s="53" t="s">
        <v>2925</v>
      </c>
      <c r="E510" s="53" t="s">
        <v>4898</v>
      </c>
      <c r="F510" s="53" t="s">
        <v>3784</v>
      </c>
      <c r="G510" s="53" t="s">
        <v>2926</v>
      </c>
      <c r="H510" s="53" t="s">
        <v>4927</v>
      </c>
      <c r="I510" s="53">
        <v>115</v>
      </c>
      <c r="J510" s="53">
        <v>57</v>
      </c>
      <c r="K510" s="53">
        <v>50</v>
      </c>
      <c r="L510" s="53">
        <v>53.5</v>
      </c>
      <c r="M510" s="53">
        <v>55.5</v>
      </c>
      <c r="N510" s="53">
        <v>49</v>
      </c>
      <c r="O510" s="53" t="s">
        <v>72</v>
      </c>
      <c r="P510" s="53" t="s">
        <v>73</v>
      </c>
      <c r="Q510" s="53" t="s">
        <v>72</v>
      </c>
      <c r="R510" s="53" t="s">
        <v>73</v>
      </c>
      <c r="S510" s="52" t="s">
        <v>4926</v>
      </c>
      <c r="T510" s="53" t="s">
        <v>2934</v>
      </c>
      <c r="U510" s="53" t="s">
        <v>55</v>
      </c>
      <c r="V510" s="53" t="s">
        <v>2934</v>
      </c>
      <c r="W510" s="53" t="s">
        <v>2934</v>
      </c>
      <c r="X510" s="53" t="s">
        <v>165</v>
      </c>
      <c r="Y510" s="53" t="s">
        <v>3802</v>
      </c>
      <c r="Z510" s="53">
        <v>4620017608165</v>
      </c>
      <c r="AA510" s="53" t="s">
        <v>56</v>
      </c>
      <c r="AB510" s="53">
        <v>21.5</v>
      </c>
      <c r="AC510" s="53">
        <v>0.18792</v>
      </c>
      <c r="AD510" s="53" t="s">
        <v>3776</v>
      </c>
      <c r="AE510" s="53" t="s">
        <v>3775</v>
      </c>
      <c r="AF510" s="53" t="s">
        <v>579</v>
      </c>
      <c r="AG510" s="53" t="s">
        <v>4895</v>
      </c>
      <c r="AH510" s="53" t="s">
        <v>58</v>
      </c>
      <c r="AI510" s="53" t="s">
        <v>3773</v>
      </c>
      <c r="AJ510" s="53" t="s">
        <v>2928</v>
      </c>
      <c r="AK510" s="53" t="s">
        <v>2928</v>
      </c>
      <c r="AL510" s="53" t="s">
        <v>456</v>
      </c>
      <c r="AM510" s="53" t="s">
        <v>3872</v>
      </c>
      <c r="AN510" s="52" t="s">
        <v>2935</v>
      </c>
      <c r="AO510" s="52" t="s">
        <v>2936</v>
      </c>
      <c r="AP510" s="52" t="s">
        <v>2937</v>
      </c>
      <c r="AY510" s="53" t="s">
        <v>60</v>
      </c>
      <c r="AZ510" s="53" t="s">
        <v>3769</v>
      </c>
      <c r="BA510" s="53" t="s">
        <v>61</v>
      </c>
      <c r="BB510" s="53" t="s">
        <v>3800</v>
      </c>
      <c r="BC510" s="53" t="s">
        <v>62</v>
      </c>
      <c r="BD510" s="53" t="s">
        <v>3767</v>
      </c>
      <c r="BE510" s="53" t="s">
        <v>456</v>
      </c>
      <c r="BF510" s="53" t="s">
        <v>3872</v>
      </c>
      <c r="BG510" s="53" t="s">
        <v>64</v>
      </c>
      <c r="BH510" s="53" t="s">
        <v>3765</v>
      </c>
      <c r="BI510" s="53" t="s">
        <v>1580</v>
      </c>
      <c r="BJ510" s="53" t="s">
        <v>4894</v>
      </c>
      <c r="BK510" s="53">
        <v>115</v>
      </c>
      <c r="BL510" s="53">
        <v>1</v>
      </c>
      <c r="BM510" s="53">
        <v>50</v>
      </c>
      <c r="BN510" s="53">
        <v>16.5</v>
      </c>
      <c r="BO510" s="53" t="s">
        <v>229</v>
      </c>
      <c r="BP510" s="53" t="s">
        <v>3799</v>
      </c>
      <c r="BQ510" s="53" t="s">
        <v>230</v>
      </c>
      <c r="BR510" s="53" t="s">
        <v>3765</v>
      </c>
      <c r="BS510" s="52" t="s">
        <v>2938</v>
      </c>
      <c r="BT510" s="53">
        <v>9.7299999999999998E-2</v>
      </c>
      <c r="BU510" s="53" t="s">
        <v>1582</v>
      </c>
      <c r="BV510" s="53" t="s">
        <v>393</v>
      </c>
      <c r="BW510" s="53" t="s">
        <v>231</v>
      </c>
      <c r="BX510" s="53" t="s">
        <v>175</v>
      </c>
      <c r="BY510" s="53" t="s">
        <v>588</v>
      </c>
      <c r="BZ510" s="53" t="s">
        <v>80</v>
      </c>
      <c r="CA510" s="53" t="s">
        <v>80</v>
      </c>
      <c r="CI510" s="52" t="s">
        <v>4925</v>
      </c>
      <c r="CJ510" s="52" t="s">
        <v>2939</v>
      </c>
      <c r="CK510" s="52" t="s">
        <v>4924</v>
      </c>
      <c r="CL510" s="52" t="s">
        <v>4923</v>
      </c>
      <c r="CM510" s="53" t="s">
        <v>3869</v>
      </c>
    </row>
    <row r="511" spans="1:91" ht="30" x14ac:dyDescent="0.25">
      <c r="A511" s="53">
        <v>416</v>
      </c>
      <c r="B511" s="53">
        <v>36536</v>
      </c>
      <c r="C511" s="53">
        <v>500</v>
      </c>
      <c r="D511" s="53" t="s">
        <v>2940</v>
      </c>
      <c r="E511" s="53" t="s">
        <v>4898</v>
      </c>
      <c r="F511" s="53" t="s">
        <v>3784</v>
      </c>
      <c r="G511" s="53" t="s">
        <v>2941</v>
      </c>
      <c r="H511" s="53" t="s">
        <v>4918</v>
      </c>
      <c r="I511" s="53">
        <v>115</v>
      </c>
      <c r="J511" s="53">
        <v>88</v>
      </c>
      <c r="K511" s="53">
        <v>50</v>
      </c>
      <c r="L511" s="53">
        <v>53.5</v>
      </c>
      <c r="M511" s="53">
        <v>87</v>
      </c>
      <c r="N511" s="53">
        <v>49</v>
      </c>
      <c r="O511" s="53" t="s">
        <v>72</v>
      </c>
      <c r="P511" s="53" t="s">
        <v>73</v>
      </c>
      <c r="Q511" s="53" t="s">
        <v>72</v>
      </c>
      <c r="R511" s="53" t="s">
        <v>73</v>
      </c>
      <c r="S511" s="52" t="s">
        <v>4922</v>
      </c>
      <c r="T511" s="53" t="s">
        <v>2942</v>
      </c>
      <c r="U511" s="53" t="s">
        <v>55</v>
      </c>
      <c r="V511" s="53" t="s">
        <v>2942</v>
      </c>
      <c r="W511" s="53" t="s">
        <v>2942</v>
      </c>
      <c r="X511" s="53" t="s">
        <v>165</v>
      </c>
      <c r="Y511" s="53" t="s">
        <v>3802</v>
      </c>
      <c r="Z511" s="53">
        <v>4620017608363</v>
      </c>
      <c r="AA511" s="53" t="s">
        <v>56</v>
      </c>
      <c r="AB511" s="53">
        <v>31.8</v>
      </c>
      <c r="AC511" s="53">
        <v>0.28814400000000001</v>
      </c>
      <c r="AD511" s="53" t="s">
        <v>3776</v>
      </c>
      <c r="AE511" s="53" t="s">
        <v>3775</v>
      </c>
      <c r="AF511" s="53" t="s">
        <v>869</v>
      </c>
      <c r="AG511" s="53" t="s">
        <v>4903</v>
      </c>
      <c r="AH511" s="53" t="s">
        <v>58</v>
      </c>
      <c r="AI511" s="53" t="s">
        <v>3773</v>
      </c>
      <c r="AJ511" s="53" t="s">
        <v>2928</v>
      </c>
      <c r="AK511" s="53" t="s">
        <v>2928</v>
      </c>
      <c r="AL511" s="53" t="s">
        <v>456</v>
      </c>
      <c r="AM511" s="53" t="s">
        <v>3872</v>
      </c>
      <c r="AN511" s="52" t="s">
        <v>2943</v>
      </c>
      <c r="AO511" s="52" t="s">
        <v>2944</v>
      </c>
      <c r="AP511" s="52" t="s">
        <v>2945</v>
      </c>
      <c r="AQ511" s="52" t="s">
        <v>2946</v>
      </c>
      <c r="AY511" s="53" t="s">
        <v>131</v>
      </c>
      <c r="AZ511" s="53" t="s">
        <v>3874</v>
      </c>
      <c r="BA511" s="53" t="s">
        <v>61</v>
      </c>
      <c r="BB511" s="53" t="s">
        <v>3800</v>
      </c>
      <c r="BC511" s="53" t="s">
        <v>62</v>
      </c>
      <c r="BD511" s="53" t="s">
        <v>3767</v>
      </c>
      <c r="BE511" s="53" t="s">
        <v>456</v>
      </c>
      <c r="BF511" s="53" t="s">
        <v>3872</v>
      </c>
      <c r="BG511" s="53" t="s">
        <v>64</v>
      </c>
      <c r="BH511" s="53" t="s">
        <v>3765</v>
      </c>
      <c r="BI511" s="53" t="s">
        <v>1560</v>
      </c>
      <c r="BJ511" s="53" t="s">
        <v>4902</v>
      </c>
      <c r="BK511" s="53">
        <v>115</v>
      </c>
      <c r="BL511" s="53">
        <v>1</v>
      </c>
      <c r="BM511" s="53">
        <v>50</v>
      </c>
      <c r="BN511" s="53">
        <v>16.5</v>
      </c>
      <c r="BO511" s="53" t="s">
        <v>229</v>
      </c>
      <c r="BP511" s="53" t="s">
        <v>3799</v>
      </c>
      <c r="BQ511" s="53" t="s">
        <v>230</v>
      </c>
      <c r="BR511" s="53" t="s">
        <v>3765</v>
      </c>
      <c r="BS511" s="52" t="s">
        <v>2947</v>
      </c>
      <c r="BT511" s="53">
        <v>9.7299999999999998E-2</v>
      </c>
      <c r="BU511" s="53" t="s">
        <v>1562</v>
      </c>
      <c r="BV511" s="53" t="s">
        <v>393</v>
      </c>
      <c r="BW511" s="53" t="s">
        <v>231</v>
      </c>
      <c r="BX511" s="53" t="s">
        <v>175</v>
      </c>
      <c r="BY511" s="53" t="s">
        <v>588</v>
      </c>
      <c r="BZ511" s="53" t="s">
        <v>80</v>
      </c>
      <c r="CA511" s="53" t="s">
        <v>80</v>
      </c>
      <c r="CI511" s="52" t="s">
        <v>4921</v>
      </c>
      <c r="CJ511" s="52" t="s">
        <v>2948</v>
      </c>
      <c r="CK511" s="52" t="s">
        <v>4920</v>
      </c>
      <c r="CL511" s="52" t="s">
        <v>4919</v>
      </c>
      <c r="CM511" s="53" t="s">
        <v>3869</v>
      </c>
    </row>
    <row r="512" spans="1:91" ht="30" x14ac:dyDescent="0.25">
      <c r="A512" s="53">
        <v>416</v>
      </c>
      <c r="B512" s="53">
        <v>36536</v>
      </c>
      <c r="C512" s="53">
        <v>500</v>
      </c>
      <c r="D512" s="53" t="s">
        <v>2940</v>
      </c>
      <c r="E512" s="53" t="s">
        <v>4898</v>
      </c>
      <c r="F512" s="53" t="s">
        <v>3784</v>
      </c>
      <c r="G512" s="53" t="s">
        <v>2941</v>
      </c>
      <c r="H512" s="53" t="s">
        <v>4918</v>
      </c>
      <c r="I512" s="53">
        <v>115</v>
      </c>
      <c r="J512" s="53">
        <v>88</v>
      </c>
      <c r="K512" s="53">
        <v>50</v>
      </c>
      <c r="L512" s="53">
        <v>53.5</v>
      </c>
      <c r="M512" s="53">
        <v>87</v>
      </c>
      <c r="N512" s="53">
        <v>49</v>
      </c>
      <c r="O512" s="53" t="s">
        <v>72</v>
      </c>
      <c r="P512" s="53" t="s">
        <v>73</v>
      </c>
      <c r="Q512" s="53" t="s">
        <v>72</v>
      </c>
      <c r="R512" s="53" t="s">
        <v>73</v>
      </c>
      <c r="S512" s="52" t="s">
        <v>4917</v>
      </c>
      <c r="T512" s="53" t="s">
        <v>2949</v>
      </c>
      <c r="U512" s="53" t="s">
        <v>55</v>
      </c>
      <c r="V512" s="53" t="s">
        <v>2949</v>
      </c>
      <c r="W512" s="53" t="s">
        <v>2949</v>
      </c>
      <c r="X512" s="53" t="s">
        <v>165</v>
      </c>
      <c r="Y512" s="53" t="s">
        <v>3802</v>
      </c>
      <c r="Z512" s="53">
        <v>4620017608363</v>
      </c>
      <c r="AA512" s="53" t="s">
        <v>56</v>
      </c>
      <c r="AB512" s="53">
        <v>31.8</v>
      </c>
      <c r="AC512" s="53">
        <v>0.28814400000000001</v>
      </c>
      <c r="AD512" s="53" t="s">
        <v>3776</v>
      </c>
      <c r="AE512" s="53" t="s">
        <v>3775</v>
      </c>
      <c r="AF512" s="53" t="s">
        <v>579</v>
      </c>
      <c r="AG512" s="53" t="s">
        <v>4895</v>
      </c>
      <c r="AH512" s="53" t="s">
        <v>58</v>
      </c>
      <c r="AI512" s="53" t="s">
        <v>3773</v>
      </c>
      <c r="AJ512" s="53" t="s">
        <v>2928</v>
      </c>
      <c r="AK512" s="53" t="s">
        <v>2928</v>
      </c>
      <c r="AL512" s="53" t="s">
        <v>456</v>
      </c>
      <c r="AM512" s="53" t="s">
        <v>3872</v>
      </c>
      <c r="AN512" s="52" t="s">
        <v>2950</v>
      </c>
      <c r="AO512" s="52" t="s">
        <v>2951</v>
      </c>
      <c r="AP512" s="52" t="s">
        <v>2952</v>
      </c>
      <c r="AQ512" s="52" t="s">
        <v>2953</v>
      </c>
      <c r="AY512" s="53" t="s">
        <v>131</v>
      </c>
      <c r="AZ512" s="53" t="s">
        <v>3874</v>
      </c>
      <c r="BA512" s="53" t="s">
        <v>61</v>
      </c>
      <c r="BB512" s="53" t="s">
        <v>3800</v>
      </c>
      <c r="BC512" s="53" t="s">
        <v>62</v>
      </c>
      <c r="BD512" s="53" t="s">
        <v>3767</v>
      </c>
      <c r="BE512" s="53" t="s">
        <v>456</v>
      </c>
      <c r="BF512" s="53" t="s">
        <v>3872</v>
      </c>
      <c r="BG512" s="53" t="s">
        <v>64</v>
      </c>
      <c r="BH512" s="53" t="s">
        <v>3765</v>
      </c>
      <c r="BI512" s="53" t="s">
        <v>1580</v>
      </c>
      <c r="BJ512" s="53" t="s">
        <v>4894</v>
      </c>
      <c r="BK512" s="53">
        <v>115</v>
      </c>
      <c r="BL512" s="53">
        <v>1</v>
      </c>
      <c r="BM512" s="53">
        <v>50</v>
      </c>
      <c r="BN512" s="53">
        <v>16.5</v>
      </c>
      <c r="BO512" s="53" t="s">
        <v>229</v>
      </c>
      <c r="BP512" s="53" t="s">
        <v>3799</v>
      </c>
      <c r="BQ512" s="53" t="s">
        <v>230</v>
      </c>
      <c r="BR512" s="53" t="s">
        <v>3765</v>
      </c>
      <c r="BS512" s="52" t="s">
        <v>2954</v>
      </c>
      <c r="BT512" s="53">
        <v>9.7299999999999998E-2</v>
      </c>
      <c r="BU512" s="53" t="s">
        <v>1582</v>
      </c>
      <c r="BV512" s="53" t="s">
        <v>393</v>
      </c>
      <c r="BW512" s="53" t="s">
        <v>231</v>
      </c>
      <c r="BX512" s="53" t="s">
        <v>175</v>
      </c>
      <c r="BY512" s="53" t="s">
        <v>588</v>
      </c>
      <c r="BZ512" s="53" t="s">
        <v>80</v>
      </c>
      <c r="CA512" s="53" t="s">
        <v>80</v>
      </c>
      <c r="CI512" s="52" t="s">
        <v>4916</v>
      </c>
      <c r="CJ512" s="52" t="s">
        <v>2955</v>
      </c>
      <c r="CK512" s="52" t="s">
        <v>4915</v>
      </c>
      <c r="CL512" s="52" t="s">
        <v>4914</v>
      </c>
      <c r="CM512" s="53" t="s">
        <v>3869</v>
      </c>
    </row>
    <row r="513" spans="1:91" ht="30" x14ac:dyDescent="0.25">
      <c r="A513" s="53">
        <v>417</v>
      </c>
      <c r="B513" s="53">
        <v>27357</v>
      </c>
      <c r="C513" s="53">
        <v>500</v>
      </c>
      <c r="D513" s="53" t="s">
        <v>2925</v>
      </c>
      <c r="E513" s="53" t="s">
        <v>4898</v>
      </c>
      <c r="F513" s="53" t="s">
        <v>3784</v>
      </c>
      <c r="G513" s="53" t="s">
        <v>2956</v>
      </c>
      <c r="H513" s="53" t="s">
        <v>4909</v>
      </c>
      <c r="I513" s="53">
        <v>115</v>
      </c>
      <c r="J513" s="53">
        <v>57</v>
      </c>
      <c r="K513" s="53">
        <v>50</v>
      </c>
      <c r="L513" s="53">
        <v>53.5</v>
      </c>
      <c r="M513" s="53">
        <v>55.5</v>
      </c>
      <c r="N513" s="53">
        <v>49</v>
      </c>
      <c r="O513" s="53" t="s">
        <v>72</v>
      </c>
      <c r="P513" s="53" t="s">
        <v>73</v>
      </c>
      <c r="Q513" s="53" t="s">
        <v>72</v>
      </c>
      <c r="R513" s="53" t="s">
        <v>73</v>
      </c>
      <c r="S513" s="52" t="s">
        <v>4913</v>
      </c>
      <c r="T513" s="53" t="s">
        <v>2957</v>
      </c>
      <c r="U513" s="53" t="s">
        <v>55</v>
      </c>
      <c r="V513" s="53" t="s">
        <v>2957</v>
      </c>
      <c r="W513" s="53" t="s">
        <v>2957</v>
      </c>
      <c r="X513" s="53" t="s">
        <v>165</v>
      </c>
      <c r="Y513" s="53" t="s">
        <v>3802</v>
      </c>
      <c r="Z513" s="53">
        <v>4620017608622</v>
      </c>
      <c r="AA513" s="53" t="s">
        <v>56</v>
      </c>
      <c r="AB513" s="53">
        <v>20.100000000000001</v>
      </c>
      <c r="AC513" s="53">
        <v>0.18792</v>
      </c>
      <c r="AD513" s="53" t="s">
        <v>3776</v>
      </c>
      <c r="AE513" s="53" t="s">
        <v>3775</v>
      </c>
      <c r="AF513" s="53" t="s">
        <v>869</v>
      </c>
      <c r="AG513" s="53" t="s">
        <v>4903</v>
      </c>
      <c r="AH513" s="53" t="s">
        <v>58</v>
      </c>
      <c r="AI513" s="53" t="s">
        <v>3773</v>
      </c>
      <c r="AJ513" s="53" t="s">
        <v>2958</v>
      </c>
      <c r="AK513" s="53" t="s">
        <v>2958</v>
      </c>
      <c r="AL513" s="53" t="s">
        <v>456</v>
      </c>
      <c r="AM513" s="53" t="s">
        <v>3872</v>
      </c>
      <c r="AN513" s="52" t="s">
        <v>2959</v>
      </c>
      <c r="AO513" s="52" t="s">
        <v>2960</v>
      </c>
      <c r="AP513" s="52" t="s">
        <v>2961</v>
      </c>
      <c r="AY513" s="53" t="s">
        <v>60</v>
      </c>
      <c r="AZ513" s="53" t="s">
        <v>3769</v>
      </c>
      <c r="BA513" s="53" t="s">
        <v>61</v>
      </c>
      <c r="BB513" s="53" t="s">
        <v>3800</v>
      </c>
      <c r="BC513" s="53" t="s">
        <v>62</v>
      </c>
      <c r="BD513" s="53" t="s">
        <v>3767</v>
      </c>
      <c r="BE513" s="53" t="s">
        <v>456</v>
      </c>
      <c r="BF513" s="53" t="s">
        <v>3872</v>
      </c>
      <c r="BG513" s="53" t="s">
        <v>64</v>
      </c>
      <c r="BH513" s="53" t="s">
        <v>3765</v>
      </c>
      <c r="BI513" s="53" t="s">
        <v>1560</v>
      </c>
      <c r="BJ513" s="53" t="s">
        <v>4902</v>
      </c>
      <c r="BK513" s="53">
        <v>115</v>
      </c>
      <c r="BL513" s="53">
        <v>1</v>
      </c>
      <c r="BM513" s="53">
        <v>50</v>
      </c>
      <c r="BN513" s="53">
        <v>16.5</v>
      </c>
      <c r="BO513" s="53" t="s">
        <v>229</v>
      </c>
      <c r="BP513" s="53" t="s">
        <v>3799</v>
      </c>
      <c r="BQ513" s="53" t="s">
        <v>230</v>
      </c>
      <c r="BR513" s="53" t="s">
        <v>3765</v>
      </c>
      <c r="BS513" s="52" t="s">
        <v>2962</v>
      </c>
      <c r="BT513" s="53">
        <v>9.7299999999999998E-2</v>
      </c>
      <c r="BU513" s="53" t="s">
        <v>1562</v>
      </c>
      <c r="BV513" s="53" t="s">
        <v>393</v>
      </c>
      <c r="BW513" s="53" t="s">
        <v>231</v>
      </c>
      <c r="BX513" s="53" t="s">
        <v>175</v>
      </c>
      <c r="BY513" s="53" t="s">
        <v>588</v>
      </c>
      <c r="BZ513" s="53" t="s">
        <v>4893</v>
      </c>
      <c r="CA513" s="53" t="s">
        <v>770</v>
      </c>
      <c r="CI513" s="52" t="s">
        <v>4912</v>
      </c>
      <c r="CJ513" s="52" t="s">
        <v>2963</v>
      </c>
      <c r="CK513" s="52" t="s">
        <v>4911</v>
      </c>
      <c r="CL513" s="52" t="s">
        <v>4910</v>
      </c>
      <c r="CM513" s="53" t="s">
        <v>3869</v>
      </c>
    </row>
    <row r="514" spans="1:91" ht="30" x14ac:dyDescent="0.25">
      <c r="A514" s="53">
        <v>417</v>
      </c>
      <c r="B514" s="53">
        <v>27357</v>
      </c>
      <c r="C514" s="53">
        <v>500</v>
      </c>
      <c r="D514" s="53" t="s">
        <v>2925</v>
      </c>
      <c r="E514" s="53" t="s">
        <v>4898</v>
      </c>
      <c r="F514" s="53" t="s">
        <v>3784</v>
      </c>
      <c r="G514" s="53" t="s">
        <v>2956</v>
      </c>
      <c r="H514" s="53" t="s">
        <v>4909</v>
      </c>
      <c r="I514" s="53">
        <v>115</v>
      </c>
      <c r="J514" s="53">
        <v>57</v>
      </c>
      <c r="K514" s="53">
        <v>50</v>
      </c>
      <c r="L514" s="53">
        <v>53.5</v>
      </c>
      <c r="M514" s="53">
        <v>55.5</v>
      </c>
      <c r="N514" s="53">
        <v>49</v>
      </c>
      <c r="O514" s="53" t="s">
        <v>72</v>
      </c>
      <c r="P514" s="53" t="s">
        <v>73</v>
      </c>
      <c r="Q514" s="53" t="s">
        <v>72</v>
      </c>
      <c r="R514" s="53" t="s">
        <v>73</v>
      </c>
      <c r="S514" s="52" t="s">
        <v>4908</v>
      </c>
      <c r="T514" s="53" t="s">
        <v>2964</v>
      </c>
      <c r="U514" s="53" t="s">
        <v>55</v>
      </c>
      <c r="V514" s="53" t="s">
        <v>2964</v>
      </c>
      <c r="W514" s="53" t="s">
        <v>2964</v>
      </c>
      <c r="X514" s="53" t="s">
        <v>165</v>
      </c>
      <c r="Y514" s="53" t="s">
        <v>3802</v>
      </c>
      <c r="Z514" s="53">
        <v>4620017608622</v>
      </c>
      <c r="AA514" s="53" t="s">
        <v>56</v>
      </c>
      <c r="AB514" s="53">
        <v>20.100000000000001</v>
      </c>
      <c r="AC514" s="53">
        <v>0.18792</v>
      </c>
      <c r="AD514" s="53" t="s">
        <v>3776</v>
      </c>
      <c r="AE514" s="53" t="s">
        <v>3775</v>
      </c>
      <c r="AF514" s="53" t="s">
        <v>579</v>
      </c>
      <c r="AG514" s="53" t="s">
        <v>4895</v>
      </c>
      <c r="AH514" s="53" t="s">
        <v>58</v>
      </c>
      <c r="AI514" s="53" t="s">
        <v>3773</v>
      </c>
      <c r="AJ514" s="53" t="s">
        <v>2958</v>
      </c>
      <c r="AK514" s="53" t="s">
        <v>2958</v>
      </c>
      <c r="AL514" s="53" t="s">
        <v>456</v>
      </c>
      <c r="AM514" s="53" t="s">
        <v>3872</v>
      </c>
      <c r="AN514" s="52" t="s">
        <v>2965</v>
      </c>
      <c r="AO514" s="52" t="s">
        <v>2966</v>
      </c>
      <c r="AP514" s="52" t="s">
        <v>2967</v>
      </c>
      <c r="AY514" s="53" t="s">
        <v>60</v>
      </c>
      <c r="AZ514" s="53" t="s">
        <v>3769</v>
      </c>
      <c r="BA514" s="53" t="s">
        <v>61</v>
      </c>
      <c r="BB514" s="53" t="s">
        <v>3800</v>
      </c>
      <c r="BC514" s="53" t="s">
        <v>62</v>
      </c>
      <c r="BD514" s="53" t="s">
        <v>3767</v>
      </c>
      <c r="BE514" s="53" t="s">
        <v>456</v>
      </c>
      <c r="BF514" s="53" t="s">
        <v>3872</v>
      </c>
      <c r="BG514" s="53" t="s">
        <v>64</v>
      </c>
      <c r="BH514" s="53" t="s">
        <v>3765</v>
      </c>
      <c r="BI514" s="53" t="s">
        <v>1580</v>
      </c>
      <c r="BJ514" s="53" t="s">
        <v>4894</v>
      </c>
      <c r="BK514" s="53">
        <v>115</v>
      </c>
      <c r="BL514" s="53">
        <v>1</v>
      </c>
      <c r="BM514" s="53">
        <v>50</v>
      </c>
      <c r="BN514" s="53">
        <v>16.5</v>
      </c>
      <c r="BO514" s="53" t="s">
        <v>229</v>
      </c>
      <c r="BP514" s="53" t="s">
        <v>3799</v>
      </c>
      <c r="BQ514" s="53" t="s">
        <v>230</v>
      </c>
      <c r="BR514" s="53" t="s">
        <v>3765</v>
      </c>
      <c r="BS514" s="52" t="s">
        <v>2968</v>
      </c>
      <c r="BT514" s="53">
        <v>9.7299999999999998E-2</v>
      </c>
      <c r="BU514" s="53" t="s">
        <v>1582</v>
      </c>
      <c r="BV514" s="53" t="s">
        <v>393</v>
      </c>
      <c r="BW514" s="53" t="s">
        <v>231</v>
      </c>
      <c r="BX514" s="53" t="s">
        <v>175</v>
      </c>
      <c r="BY514" s="53" t="s">
        <v>588</v>
      </c>
      <c r="BZ514" s="53" t="s">
        <v>4893</v>
      </c>
      <c r="CA514" s="53" t="s">
        <v>770</v>
      </c>
      <c r="CI514" s="52" t="s">
        <v>4907</v>
      </c>
      <c r="CJ514" s="52" t="s">
        <v>2969</v>
      </c>
      <c r="CK514" s="52" t="s">
        <v>4906</v>
      </c>
      <c r="CL514" s="52" t="s">
        <v>4905</v>
      </c>
      <c r="CM514" s="53" t="s">
        <v>3869</v>
      </c>
    </row>
    <row r="515" spans="1:91" ht="30" x14ac:dyDescent="0.25">
      <c r="A515" s="53">
        <v>417</v>
      </c>
      <c r="B515" s="53">
        <v>34833</v>
      </c>
      <c r="C515" s="53">
        <v>500</v>
      </c>
      <c r="D515" s="53" t="s">
        <v>2940</v>
      </c>
      <c r="E515" s="53" t="s">
        <v>4898</v>
      </c>
      <c r="F515" s="53" t="s">
        <v>3784</v>
      </c>
      <c r="G515" s="53" t="s">
        <v>2970</v>
      </c>
      <c r="H515" s="53" t="s">
        <v>4897</v>
      </c>
      <c r="I515" s="53">
        <v>115</v>
      </c>
      <c r="J515" s="53">
        <v>88</v>
      </c>
      <c r="K515" s="53">
        <v>50</v>
      </c>
      <c r="L515" s="53">
        <v>53.5</v>
      </c>
      <c r="M515" s="53">
        <v>87</v>
      </c>
      <c r="N515" s="53">
        <v>49</v>
      </c>
      <c r="O515" s="53" t="s">
        <v>72</v>
      </c>
      <c r="P515" s="53" t="s">
        <v>73</v>
      </c>
      <c r="Q515" s="53" t="s">
        <v>72</v>
      </c>
      <c r="R515" s="53" t="s">
        <v>73</v>
      </c>
      <c r="S515" s="52" t="s">
        <v>4904</v>
      </c>
      <c r="T515" s="53" t="s">
        <v>2971</v>
      </c>
      <c r="U515" s="53" t="s">
        <v>55</v>
      </c>
      <c r="V515" s="53" t="s">
        <v>2971</v>
      </c>
      <c r="W515" s="53" t="s">
        <v>2971</v>
      </c>
      <c r="X515" s="53" t="s">
        <v>165</v>
      </c>
      <c r="Y515" s="53" t="s">
        <v>3802</v>
      </c>
      <c r="Z515" s="53">
        <v>4620017608639</v>
      </c>
      <c r="AA515" s="53" t="s">
        <v>56</v>
      </c>
      <c r="AB515" s="53">
        <v>30.1</v>
      </c>
      <c r="AC515" s="53">
        <v>0.28814400000000001</v>
      </c>
      <c r="AD515" s="53" t="s">
        <v>3776</v>
      </c>
      <c r="AE515" s="53" t="s">
        <v>3775</v>
      </c>
      <c r="AF515" s="53" t="s">
        <v>869</v>
      </c>
      <c r="AG515" s="53" t="s">
        <v>4903</v>
      </c>
      <c r="AH515" s="53" t="s">
        <v>58</v>
      </c>
      <c r="AI515" s="53" t="s">
        <v>3773</v>
      </c>
      <c r="AJ515" s="53" t="s">
        <v>2958</v>
      </c>
      <c r="AK515" s="53" t="s">
        <v>2958</v>
      </c>
      <c r="AL515" s="53" t="s">
        <v>456</v>
      </c>
      <c r="AM515" s="53" t="s">
        <v>3872</v>
      </c>
      <c r="AN515" s="52" t="s">
        <v>2972</v>
      </c>
      <c r="AO515" s="52" t="s">
        <v>2973</v>
      </c>
      <c r="AP515" s="52" t="s">
        <v>2974</v>
      </c>
      <c r="AQ515" s="52" t="s">
        <v>2975</v>
      </c>
      <c r="AR515" s="52" t="s">
        <v>2976</v>
      </c>
      <c r="AY515" s="53" t="s">
        <v>131</v>
      </c>
      <c r="AZ515" s="53" t="s">
        <v>3874</v>
      </c>
      <c r="BA515" s="53" t="s">
        <v>61</v>
      </c>
      <c r="BB515" s="53" t="s">
        <v>3800</v>
      </c>
      <c r="BC515" s="53" t="s">
        <v>62</v>
      </c>
      <c r="BD515" s="53" t="s">
        <v>3767</v>
      </c>
      <c r="BE515" s="53" t="s">
        <v>456</v>
      </c>
      <c r="BF515" s="53" t="s">
        <v>3872</v>
      </c>
      <c r="BG515" s="53" t="s">
        <v>64</v>
      </c>
      <c r="BH515" s="53" t="s">
        <v>3765</v>
      </c>
      <c r="BI515" s="53" t="s">
        <v>1560</v>
      </c>
      <c r="BJ515" s="53" t="s">
        <v>4902</v>
      </c>
      <c r="BK515" s="53">
        <v>115</v>
      </c>
      <c r="BL515" s="53">
        <v>1</v>
      </c>
      <c r="BM515" s="53">
        <v>50</v>
      </c>
      <c r="BN515" s="53">
        <v>16.5</v>
      </c>
      <c r="BO515" s="53" t="s">
        <v>229</v>
      </c>
      <c r="BP515" s="53" t="s">
        <v>3799</v>
      </c>
      <c r="BQ515" s="53" t="s">
        <v>230</v>
      </c>
      <c r="BR515" s="53" t="s">
        <v>3765</v>
      </c>
      <c r="BS515" s="52" t="s">
        <v>2977</v>
      </c>
      <c r="BT515" s="53">
        <v>9.7299999999999998E-2</v>
      </c>
      <c r="BU515" s="53" t="s">
        <v>1562</v>
      </c>
      <c r="BV515" s="53" t="s">
        <v>393</v>
      </c>
      <c r="BW515" s="53" t="s">
        <v>231</v>
      </c>
      <c r="BX515" s="53" t="s">
        <v>175</v>
      </c>
      <c r="BY515" s="53" t="s">
        <v>588</v>
      </c>
      <c r="BZ515" s="53" t="s">
        <v>4893</v>
      </c>
      <c r="CA515" s="53" t="s">
        <v>770</v>
      </c>
      <c r="CI515" s="52" t="s">
        <v>4901</v>
      </c>
      <c r="CJ515" s="52" t="s">
        <v>2978</v>
      </c>
      <c r="CK515" s="52" t="s">
        <v>4900</v>
      </c>
      <c r="CL515" s="52" t="s">
        <v>4899</v>
      </c>
      <c r="CM515" s="53" t="s">
        <v>3869</v>
      </c>
    </row>
    <row r="516" spans="1:91" ht="30" x14ac:dyDescent="0.25">
      <c r="A516" s="53">
        <v>417</v>
      </c>
      <c r="B516" s="53">
        <v>34833</v>
      </c>
      <c r="C516" s="53">
        <v>500</v>
      </c>
      <c r="D516" s="53" t="s">
        <v>2940</v>
      </c>
      <c r="E516" s="53" t="s">
        <v>4898</v>
      </c>
      <c r="F516" s="53" t="s">
        <v>3784</v>
      </c>
      <c r="G516" s="53" t="s">
        <v>2970</v>
      </c>
      <c r="H516" s="53" t="s">
        <v>4897</v>
      </c>
      <c r="I516" s="53">
        <v>115</v>
      </c>
      <c r="J516" s="53">
        <v>88</v>
      </c>
      <c r="K516" s="53">
        <v>50</v>
      </c>
      <c r="L516" s="53">
        <v>53.5</v>
      </c>
      <c r="M516" s="53">
        <v>87</v>
      </c>
      <c r="N516" s="53">
        <v>49</v>
      </c>
      <c r="O516" s="53" t="s">
        <v>72</v>
      </c>
      <c r="P516" s="53" t="s">
        <v>73</v>
      </c>
      <c r="Q516" s="53" t="s">
        <v>72</v>
      </c>
      <c r="R516" s="53" t="s">
        <v>73</v>
      </c>
      <c r="S516" s="52" t="s">
        <v>4896</v>
      </c>
      <c r="T516" s="53" t="s">
        <v>2979</v>
      </c>
      <c r="U516" s="53" t="s">
        <v>55</v>
      </c>
      <c r="V516" s="53" t="s">
        <v>2979</v>
      </c>
      <c r="W516" s="53" t="s">
        <v>2979</v>
      </c>
      <c r="X516" s="53" t="s">
        <v>165</v>
      </c>
      <c r="Y516" s="53" t="s">
        <v>3802</v>
      </c>
      <c r="Z516" s="53">
        <v>4620017608639</v>
      </c>
      <c r="AA516" s="53" t="s">
        <v>56</v>
      </c>
      <c r="AB516" s="53">
        <v>30.1</v>
      </c>
      <c r="AC516" s="53">
        <v>0.28814400000000001</v>
      </c>
      <c r="AD516" s="53" t="s">
        <v>3776</v>
      </c>
      <c r="AE516" s="53" t="s">
        <v>3775</v>
      </c>
      <c r="AF516" s="53" t="s">
        <v>579</v>
      </c>
      <c r="AG516" s="53" t="s">
        <v>4895</v>
      </c>
      <c r="AH516" s="53" t="s">
        <v>58</v>
      </c>
      <c r="AI516" s="53" t="s">
        <v>3773</v>
      </c>
      <c r="AJ516" s="53" t="s">
        <v>2958</v>
      </c>
      <c r="AK516" s="53" t="s">
        <v>2958</v>
      </c>
      <c r="AL516" s="53" t="s">
        <v>456</v>
      </c>
      <c r="AM516" s="53" t="s">
        <v>3872</v>
      </c>
      <c r="AN516" s="52" t="s">
        <v>2980</v>
      </c>
      <c r="AO516" s="52" t="s">
        <v>2981</v>
      </c>
      <c r="AP516" s="52" t="s">
        <v>2982</v>
      </c>
      <c r="AQ516" s="52" t="s">
        <v>2983</v>
      </c>
      <c r="AR516" s="52" t="s">
        <v>2984</v>
      </c>
      <c r="AY516" s="53" t="s">
        <v>131</v>
      </c>
      <c r="AZ516" s="53" t="s">
        <v>3874</v>
      </c>
      <c r="BA516" s="53" t="s">
        <v>61</v>
      </c>
      <c r="BB516" s="53" t="s">
        <v>3800</v>
      </c>
      <c r="BC516" s="53" t="s">
        <v>62</v>
      </c>
      <c r="BD516" s="53" t="s">
        <v>3767</v>
      </c>
      <c r="BE516" s="53" t="s">
        <v>456</v>
      </c>
      <c r="BF516" s="53" t="s">
        <v>3872</v>
      </c>
      <c r="BG516" s="53" t="s">
        <v>64</v>
      </c>
      <c r="BH516" s="53" t="s">
        <v>3765</v>
      </c>
      <c r="BI516" s="53" t="s">
        <v>1580</v>
      </c>
      <c r="BJ516" s="53" t="s">
        <v>4894</v>
      </c>
      <c r="BK516" s="53">
        <v>115</v>
      </c>
      <c r="BL516" s="53">
        <v>1</v>
      </c>
      <c r="BM516" s="53">
        <v>50</v>
      </c>
      <c r="BN516" s="53">
        <v>16.5</v>
      </c>
      <c r="BO516" s="53" t="s">
        <v>229</v>
      </c>
      <c r="BP516" s="53" t="s">
        <v>3799</v>
      </c>
      <c r="BQ516" s="53" t="s">
        <v>230</v>
      </c>
      <c r="BR516" s="53" t="s">
        <v>3765</v>
      </c>
      <c r="BS516" s="52" t="s">
        <v>2985</v>
      </c>
      <c r="BT516" s="53">
        <v>9.7299999999999998E-2</v>
      </c>
      <c r="BU516" s="53" t="s">
        <v>1582</v>
      </c>
      <c r="BV516" s="53" t="s">
        <v>393</v>
      </c>
      <c r="BW516" s="53" t="s">
        <v>231</v>
      </c>
      <c r="BX516" s="53" t="s">
        <v>175</v>
      </c>
      <c r="BY516" s="53" t="s">
        <v>588</v>
      </c>
      <c r="BZ516" s="53" t="s">
        <v>4893</v>
      </c>
      <c r="CA516" s="53" t="s">
        <v>770</v>
      </c>
      <c r="CI516" s="52" t="s">
        <v>4892</v>
      </c>
      <c r="CJ516" s="52" t="s">
        <v>2986</v>
      </c>
      <c r="CK516" s="52" t="s">
        <v>4891</v>
      </c>
      <c r="CL516" s="52" t="s">
        <v>4890</v>
      </c>
      <c r="CM516" s="53" t="s">
        <v>3869</v>
      </c>
    </row>
    <row r="517" spans="1:91" ht="30" x14ac:dyDescent="0.25">
      <c r="A517" s="53">
        <v>418</v>
      </c>
      <c r="B517" s="53">
        <v>44160</v>
      </c>
      <c r="C517" s="53">
        <v>500</v>
      </c>
      <c r="D517" s="53" t="s">
        <v>3059</v>
      </c>
      <c r="E517" s="53" t="s">
        <v>4569</v>
      </c>
      <c r="F517" s="53" t="s">
        <v>3784</v>
      </c>
      <c r="G517" s="53" t="s">
        <v>3060</v>
      </c>
      <c r="H517" s="53" t="s">
        <v>4889</v>
      </c>
      <c r="I517" s="53">
        <v>100</v>
      </c>
      <c r="J517" s="53">
        <v>45</v>
      </c>
      <c r="K517" s="53">
        <v>45</v>
      </c>
      <c r="L517" s="53">
        <v>100</v>
      </c>
      <c r="M517" s="53">
        <v>45</v>
      </c>
      <c r="N517" s="53">
        <v>45</v>
      </c>
      <c r="O517" s="53" t="s">
        <v>3158</v>
      </c>
      <c r="P517" s="53" t="s">
        <v>3781</v>
      </c>
      <c r="Q517" s="53" t="s">
        <v>84</v>
      </c>
      <c r="R517" s="53" t="s">
        <v>3781</v>
      </c>
      <c r="S517" s="52" t="s">
        <v>4888</v>
      </c>
      <c r="T517" s="53" t="s">
        <v>2993</v>
      </c>
      <c r="U517" s="53" t="s">
        <v>55</v>
      </c>
      <c r="V517" s="53" t="s">
        <v>4887</v>
      </c>
      <c r="W517" s="53" t="s">
        <v>2993</v>
      </c>
      <c r="X517" s="53" t="s">
        <v>165</v>
      </c>
      <c r="Y517" s="53" t="s">
        <v>3802</v>
      </c>
      <c r="Z517" s="53">
        <v>4620017609223</v>
      </c>
      <c r="AA517" s="53" t="s">
        <v>56</v>
      </c>
      <c r="AB517" s="53">
        <v>26.3</v>
      </c>
      <c r="AC517" s="53">
        <v>0.20383999999999999</v>
      </c>
      <c r="AD517" s="53" t="s">
        <v>3776</v>
      </c>
      <c r="AE517" s="53" t="s">
        <v>3775</v>
      </c>
      <c r="AF517" s="53" t="s">
        <v>57</v>
      </c>
      <c r="AG517" s="53" t="s">
        <v>3774</v>
      </c>
      <c r="AH517" s="53" t="s">
        <v>58</v>
      </c>
      <c r="AI517" s="53" t="s">
        <v>3773</v>
      </c>
      <c r="AJ517" s="53" t="s">
        <v>3157</v>
      </c>
      <c r="AK517" s="53" t="s">
        <v>3157</v>
      </c>
      <c r="AL517" s="53" t="s">
        <v>2781</v>
      </c>
      <c r="AM517" s="53" t="s">
        <v>3771</v>
      </c>
      <c r="AN517" s="52" t="s">
        <v>4886</v>
      </c>
      <c r="AO517" s="52" t="s">
        <v>4885</v>
      </c>
      <c r="AP517" s="52" t="s">
        <v>4884</v>
      </c>
      <c r="AY517" s="53" t="s">
        <v>60</v>
      </c>
      <c r="AZ517" s="53" t="s">
        <v>3769</v>
      </c>
      <c r="BA517" s="53" t="s">
        <v>61</v>
      </c>
      <c r="BB517" s="53" t="s">
        <v>3800</v>
      </c>
      <c r="BC517" s="53" t="s">
        <v>62</v>
      </c>
      <c r="BD517" s="53" t="s">
        <v>3767</v>
      </c>
      <c r="BE517" s="53" t="s">
        <v>2781</v>
      </c>
      <c r="BF517" s="53" t="s">
        <v>3771</v>
      </c>
      <c r="BG517" s="53" t="s">
        <v>64</v>
      </c>
      <c r="BH517" s="53" t="s">
        <v>3765</v>
      </c>
      <c r="BI517" s="53" t="s">
        <v>3146</v>
      </c>
      <c r="BJ517" s="53" t="s">
        <v>4548</v>
      </c>
      <c r="BK517" s="53">
        <v>100</v>
      </c>
      <c r="BL517" s="53">
        <v>16</v>
      </c>
      <c r="BM517" s="53">
        <v>45</v>
      </c>
      <c r="BN517" s="53">
        <v>24.5</v>
      </c>
      <c r="BO517" s="53" t="s">
        <v>3151</v>
      </c>
      <c r="BP517" s="53" t="s">
        <v>3887</v>
      </c>
      <c r="BQ517" s="53" t="s">
        <v>230</v>
      </c>
      <c r="BR517" s="53" t="s">
        <v>3765</v>
      </c>
      <c r="BS517" s="52" t="s">
        <v>4883</v>
      </c>
      <c r="BT517" s="53">
        <v>0.1133</v>
      </c>
      <c r="BU517" s="53">
        <v>4610119205164</v>
      </c>
      <c r="BV517" s="53" t="s">
        <v>393</v>
      </c>
      <c r="BW517" s="53" t="s">
        <v>174</v>
      </c>
      <c r="BX517" s="53" t="s">
        <v>231</v>
      </c>
      <c r="BY517" s="53" t="s">
        <v>176</v>
      </c>
      <c r="BZ517" s="53" t="s">
        <v>2277</v>
      </c>
      <c r="CA517" s="53" t="s">
        <v>2277</v>
      </c>
      <c r="CI517" s="52" t="s">
        <v>4882</v>
      </c>
      <c r="CJ517" s="52" t="s">
        <v>4881</v>
      </c>
      <c r="CK517" s="52" t="s">
        <v>4880</v>
      </c>
      <c r="CM517" s="53" t="s">
        <v>3869</v>
      </c>
    </row>
    <row r="518" spans="1:91" ht="60" x14ac:dyDescent="0.25">
      <c r="A518" s="53">
        <v>418</v>
      </c>
      <c r="B518" s="53">
        <v>50423</v>
      </c>
      <c r="C518" s="53">
        <v>500</v>
      </c>
      <c r="D518" s="53" t="s">
        <v>3059</v>
      </c>
      <c r="E518" s="53" t="s">
        <v>4569</v>
      </c>
      <c r="F518" s="53" t="s">
        <v>3784</v>
      </c>
      <c r="G518" s="53" t="s">
        <v>4879</v>
      </c>
      <c r="H518" s="53" t="s">
        <v>4878</v>
      </c>
      <c r="I518" s="53">
        <v>100</v>
      </c>
      <c r="J518" s="53">
        <v>49.4</v>
      </c>
      <c r="K518" s="53">
        <v>46</v>
      </c>
      <c r="L518" s="53">
        <v>102</v>
      </c>
      <c r="M518" s="53">
        <v>49.4</v>
      </c>
      <c r="N518" s="53">
        <v>46</v>
      </c>
      <c r="O518" s="53" t="s">
        <v>3158</v>
      </c>
      <c r="P518" s="53" t="s">
        <v>3781</v>
      </c>
      <c r="Q518" s="53" t="s">
        <v>84</v>
      </c>
      <c r="R518" s="53" t="s">
        <v>3781</v>
      </c>
      <c r="S518" s="52" t="s">
        <v>4877</v>
      </c>
      <c r="T518" s="53" t="s">
        <v>2994</v>
      </c>
      <c r="U518" s="53" t="s">
        <v>55</v>
      </c>
      <c r="V518" s="53" t="s">
        <v>4876</v>
      </c>
      <c r="W518" s="53" t="s">
        <v>2994</v>
      </c>
      <c r="X518" s="53" t="s">
        <v>165</v>
      </c>
      <c r="Y518" s="53" t="s">
        <v>3802</v>
      </c>
      <c r="Z518" s="53">
        <v>4620017609223</v>
      </c>
      <c r="AA518" s="53" t="s">
        <v>56</v>
      </c>
      <c r="AB518" s="53">
        <v>26.3</v>
      </c>
      <c r="AC518" s="53">
        <v>0.20383999999999999</v>
      </c>
      <c r="AD518" s="53" t="s">
        <v>3776</v>
      </c>
      <c r="AE518" s="53" t="s">
        <v>3775</v>
      </c>
      <c r="AF518" s="53" t="s">
        <v>57</v>
      </c>
      <c r="AG518" s="53" t="s">
        <v>3774</v>
      </c>
      <c r="AH518" s="53" t="s">
        <v>58</v>
      </c>
      <c r="AI518" s="53" t="s">
        <v>3773</v>
      </c>
      <c r="AJ518" s="53" t="s">
        <v>3157</v>
      </c>
      <c r="AK518" s="53" t="s">
        <v>3157</v>
      </c>
      <c r="AL518" s="53" t="s">
        <v>2781</v>
      </c>
      <c r="AM518" s="53" t="s">
        <v>3771</v>
      </c>
      <c r="AN518" s="52" t="s">
        <v>4875</v>
      </c>
      <c r="AO518" s="52" t="s">
        <v>4874</v>
      </c>
      <c r="AP518" s="52" t="s">
        <v>4873</v>
      </c>
      <c r="AQ518" s="52" t="s">
        <v>4872</v>
      </c>
      <c r="AR518" s="52" t="s">
        <v>4871</v>
      </c>
      <c r="AY518" s="53" t="s">
        <v>60</v>
      </c>
      <c r="AZ518" s="53" t="s">
        <v>3769</v>
      </c>
      <c r="BA518" s="53" t="s">
        <v>61</v>
      </c>
      <c r="BB518" s="53" t="s">
        <v>3800</v>
      </c>
      <c r="BC518" s="53" t="s">
        <v>62</v>
      </c>
      <c r="BD518" s="53" t="s">
        <v>3767</v>
      </c>
      <c r="BE518" s="53" t="s">
        <v>2781</v>
      </c>
      <c r="BF518" s="53" t="s">
        <v>3771</v>
      </c>
      <c r="BG518" s="53" t="s">
        <v>64</v>
      </c>
      <c r="BH518" s="53" t="s">
        <v>3765</v>
      </c>
      <c r="BI518" s="53" t="s">
        <v>3147</v>
      </c>
      <c r="BJ518" s="53" t="s">
        <v>3147</v>
      </c>
      <c r="BK518" s="53">
        <v>38</v>
      </c>
      <c r="BL518" s="53">
        <v>13.5</v>
      </c>
      <c r="BM518" s="53">
        <v>38</v>
      </c>
      <c r="BN518" s="53">
        <v>9.1</v>
      </c>
      <c r="BO518" s="53" t="s">
        <v>3151</v>
      </c>
      <c r="BP518" s="53" t="s">
        <v>3887</v>
      </c>
      <c r="BQ518" s="53" t="s">
        <v>2454</v>
      </c>
      <c r="BR518" s="53" t="s">
        <v>3979</v>
      </c>
      <c r="BS518" s="52" t="s">
        <v>4870</v>
      </c>
      <c r="BT518" s="53">
        <v>2.4E-2</v>
      </c>
      <c r="BU518" s="53" t="s">
        <v>3150</v>
      </c>
      <c r="BV518" s="53" t="s">
        <v>393</v>
      </c>
      <c r="BW518" s="53" t="s">
        <v>231</v>
      </c>
      <c r="BX518" s="53" t="s">
        <v>175</v>
      </c>
      <c r="BY518" s="53" t="s">
        <v>588</v>
      </c>
      <c r="BZ518" s="53" t="s">
        <v>2277</v>
      </c>
      <c r="CA518" s="53" t="s">
        <v>2277</v>
      </c>
      <c r="CI518" s="52" t="s">
        <v>4869</v>
      </c>
      <c r="CJ518" s="52" t="s">
        <v>4868</v>
      </c>
      <c r="CK518" s="52" t="s">
        <v>4867</v>
      </c>
      <c r="CM518" s="53" t="s">
        <v>3869</v>
      </c>
    </row>
    <row r="519" spans="1:91" ht="60" x14ac:dyDescent="0.25">
      <c r="A519" s="53">
        <v>418</v>
      </c>
      <c r="B519" s="53">
        <v>50715</v>
      </c>
      <c r="C519" s="53">
        <v>500</v>
      </c>
      <c r="D519" s="53" t="s">
        <v>3059</v>
      </c>
      <c r="E519" s="53" t="s">
        <v>4569</v>
      </c>
      <c r="F519" s="53" t="s">
        <v>3784</v>
      </c>
      <c r="G519" s="53" t="s">
        <v>4866</v>
      </c>
      <c r="H519" s="53" t="s">
        <v>4865</v>
      </c>
      <c r="I519" s="53">
        <v>100</v>
      </c>
      <c r="J519" s="53">
        <v>49.4</v>
      </c>
      <c r="K519" s="53">
        <v>46</v>
      </c>
      <c r="L519" s="53">
        <v>102</v>
      </c>
      <c r="M519" s="53">
        <v>49.4</v>
      </c>
      <c r="N519" s="53">
        <v>46</v>
      </c>
      <c r="O519" s="53" t="s">
        <v>3158</v>
      </c>
      <c r="P519" s="53" t="s">
        <v>3781</v>
      </c>
      <c r="Q519" s="53" t="s">
        <v>84</v>
      </c>
      <c r="R519" s="53" t="s">
        <v>3781</v>
      </c>
      <c r="S519" s="52" t="s">
        <v>4864</v>
      </c>
      <c r="T519" s="53" t="s">
        <v>2995</v>
      </c>
      <c r="U519" s="53" t="s">
        <v>55</v>
      </c>
      <c r="V519" s="53" t="s">
        <v>4863</v>
      </c>
      <c r="W519" s="53" t="s">
        <v>2995</v>
      </c>
      <c r="X519" s="53" t="s">
        <v>165</v>
      </c>
      <c r="Y519" s="53" t="s">
        <v>3802</v>
      </c>
      <c r="Z519" s="53">
        <v>4620017609223</v>
      </c>
      <c r="AA519" s="53" t="s">
        <v>56</v>
      </c>
      <c r="AB519" s="53">
        <v>26.3</v>
      </c>
      <c r="AC519" s="53">
        <v>0.20383999999999999</v>
      </c>
      <c r="AD519" s="53" t="s">
        <v>3776</v>
      </c>
      <c r="AE519" s="53" t="s">
        <v>3775</v>
      </c>
      <c r="AF519" s="53" t="s">
        <v>57</v>
      </c>
      <c r="AG519" s="53" t="s">
        <v>3774</v>
      </c>
      <c r="AH519" s="53" t="s">
        <v>58</v>
      </c>
      <c r="AI519" s="53" t="s">
        <v>3773</v>
      </c>
      <c r="AJ519" s="53" t="s">
        <v>3157</v>
      </c>
      <c r="AK519" s="53" t="s">
        <v>3157</v>
      </c>
      <c r="AL519" s="53" t="s">
        <v>2781</v>
      </c>
      <c r="AM519" s="53" t="s">
        <v>3771</v>
      </c>
      <c r="AN519" s="52" t="s">
        <v>4862</v>
      </c>
      <c r="AO519" s="52" t="s">
        <v>4861</v>
      </c>
      <c r="AP519" s="52" t="s">
        <v>4860</v>
      </c>
      <c r="AQ519" s="52" t="s">
        <v>4859</v>
      </c>
      <c r="AR519" s="52" t="s">
        <v>4858</v>
      </c>
      <c r="AY519" s="53" t="s">
        <v>60</v>
      </c>
      <c r="AZ519" s="53" t="s">
        <v>3769</v>
      </c>
      <c r="BA519" s="53" t="s">
        <v>61</v>
      </c>
      <c r="BB519" s="53" t="s">
        <v>3800</v>
      </c>
      <c r="BC519" s="53" t="s">
        <v>62</v>
      </c>
      <c r="BD519" s="53" t="s">
        <v>3767</v>
      </c>
      <c r="BE519" s="53" t="s">
        <v>2781</v>
      </c>
      <c r="BF519" s="53" t="s">
        <v>3771</v>
      </c>
      <c r="BG519" s="53" t="s">
        <v>64</v>
      </c>
      <c r="BH519" s="53" t="s">
        <v>3765</v>
      </c>
      <c r="BI519" s="53" t="s">
        <v>3147</v>
      </c>
      <c r="BJ519" s="53" t="s">
        <v>3147</v>
      </c>
      <c r="BK519" s="53">
        <v>38</v>
      </c>
      <c r="BL519" s="53">
        <v>13.5</v>
      </c>
      <c r="BM519" s="53">
        <v>38</v>
      </c>
      <c r="BN519" s="53">
        <v>9.1</v>
      </c>
      <c r="BO519" s="53" t="s">
        <v>3151</v>
      </c>
      <c r="BP519" s="53" t="s">
        <v>3887</v>
      </c>
      <c r="BQ519" s="53" t="s">
        <v>2454</v>
      </c>
      <c r="BR519" s="53" t="s">
        <v>3979</v>
      </c>
      <c r="BS519" s="52" t="s">
        <v>4857</v>
      </c>
      <c r="BT519" s="53">
        <v>2.4E-2</v>
      </c>
      <c r="BU519" s="53" t="s">
        <v>3150</v>
      </c>
      <c r="BV519" s="53" t="s">
        <v>393</v>
      </c>
      <c r="BW519" s="53" t="s">
        <v>231</v>
      </c>
      <c r="BX519" s="53" t="s">
        <v>175</v>
      </c>
      <c r="BY519" s="53" t="s">
        <v>588</v>
      </c>
      <c r="BZ519" s="53" t="s">
        <v>2277</v>
      </c>
      <c r="CA519" s="53" t="s">
        <v>2277</v>
      </c>
      <c r="CI519" s="52" t="s">
        <v>4856</v>
      </c>
      <c r="CJ519" s="52" t="s">
        <v>4855</v>
      </c>
      <c r="CK519" s="52" t="s">
        <v>4854</v>
      </c>
      <c r="CM519" s="53" t="s">
        <v>3869</v>
      </c>
    </row>
    <row r="520" spans="1:91" ht="30" x14ac:dyDescent="0.25">
      <c r="A520" s="53">
        <v>418</v>
      </c>
      <c r="B520" s="53">
        <v>44160</v>
      </c>
      <c r="C520" s="53">
        <v>500</v>
      </c>
      <c r="D520" s="53" t="s">
        <v>3059</v>
      </c>
      <c r="E520" s="53" t="s">
        <v>4569</v>
      </c>
      <c r="F520" s="53" t="s">
        <v>3784</v>
      </c>
      <c r="G520" s="53" t="s">
        <v>3063</v>
      </c>
      <c r="H520" s="53" t="s">
        <v>4853</v>
      </c>
      <c r="I520" s="53">
        <v>100</v>
      </c>
      <c r="J520" s="53">
        <v>45</v>
      </c>
      <c r="K520" s="53">
        <v>45</v>
      </c>
      <c r="L520" s="53">
        <v>100</v>
      </c>
      <c r="M520" s="53">
        <v>45</v>
      </c>
      <c r="N520" s="53">
        <v>45</v>
      </c>
      <c r="O520" s="53" t="s">
        <v>3158</v>
      </c>
      <c r="P520" s="53" t="s">
        <v>3781</v>
      </c>
      <c r="Q520" s="53" t="s">
        <v>84</v>
      </c>
      <c r="R520" s="53" t="s">
        <v>3781</v>
      </c>
      <c r="S520" s="52" t="s">
        <v>4852</v>
      </c>
      <c r="T520" s="53" t="s">
        <v>2996</v>
      </c>
      <c r="U520" s="53" t="s">
        <v>55</v>
      </c>
      <c r="V520" s="53" t="s">
        <v>4851</v>
      </c>
      <c r="W520" s="53" t="s">
        <v>2996</v>
      </c>
      <c r="X520" s="53" t="s">
        <v>165</v>
      </c>
      <c r="Y520" s="53" t="s">
        <v>3802</v>
      </c>
      <c r="Z520" s="53">
        <v>4620017609827</v>
      </c>
      <c r="AA520" s="53" t="s">
        <v>56</v>
      </c>
      <c r="AB520" s="53">
        <v>26.3</v>
      </c>
      <c r="AC520" s="53">
        <v>0.20383999999999999</v>
      </c>
      <c r="AD520" s="53" t="s">
        <v>3776</v>
      </c>
      <c r="AE520" s="53" t="s">
        <v>3775</v>
      </c>
      <c r="AF520" s="53" t="s">
        <v>57</v>
      </c>
      <c r="AG520" s="53" t="s">
        <v>3774</v>
      </c>
      <c r="AH520" s="53" t="s">
        <v>58</v>
      </c>
      <c r="AI520" s="53" t="s">
        <v>3773</v>
      </c>
      <c r="AJ520" s="53" t="s">
        <v>3157</v>
      </c>
      <c r="AK520" s="53" t="s">
        <v>3157</v>
      </c>
      <c r="AL520" s="53" t="s">
        <v>2781</v>
      </c>
      <c r="AM520" s="53" t="s">
        <v>3771</v>
      </c>
      <c r="AN520" s="52" t="s">
        <v>4850</v>
      </c>
      <c r="AO520" s="52" t="s">
        <v>4849</v>
      </c>
      <c r="AP520" s="52" t="s">
        <v>4848</v>
      </c>
      <c r="AY520" s="53" t="s">
        <v>60</v>
      </c>
      <c r="AZ520" s="53" t="s">
        <v>3769</v>
      </c>
      <c r="BA520" s="53" t="s">
        <v>61</v>
      </c>
      <c r="BB520" s="53" t="s">
        <v>3800</v>
      </c>
      <c r="BC520" s="53" t="s">
        <v>62</v>
      </c>
      <c r="BD520" s="53" t="s">
        <v>3767</v>
      </c>
      <c r="BE520" s="53" t="s">
        <v>2781</v>
      </c>
      <c r="BF520" s="53" t="s">
        <v>3771</v>
      </c>
      <c r="BG520" s="53" t="s">
        <v>64</v>
      </c>
      <c r="BH520" s="53" t="s">
        <v>3765</v>
      </c>
      <c r="BI520" s="53" t="s">
        <v>3146</v>
      </c>
      <c r="BJ520" s="53" t="s">
        <v>4548</v>
      </c>
      <c r="BK520" s="53">
        <v>100</v>
      </c>
      <c r="BL520" s="53">
        <v>16</v>
      </c>
      <c r="BM520" s="53">
        <v>45</v>
      </c>
      <c r="BN520" s="53">
        <v>24.5</v>
      </c>
      <c r="BO520" s="53" t="s">
        <v>3151</v>
      </c>
      <c r="BP520" s="53" t="s">
        <v>3887</v>
      </c>
      <c r="BQ520" s="53" t="s">
        <v>230</v>
      </c>
      <c r="BR520" s="53" t="s">
        <v>3765</v>
      </c>
      <c r="BS520" s="52" t="s">
        <v>4847</v>
      </c>
      <c r="BT520" s="53">
        <v>0.1133</v>
      </c>
      <c r="BU520" s="53">
        <v>4610119205164</v>
      </c>
      <c r="BV520" s="53" t="s">
        <v>393</v>
      </c>
      <c r="BW520" s="53" t="s">
        <v>174</v>
      </c>
      <c r="BX520" s="53" t="s">
        <v>231</v>
      </c>
      <c r="BY520" s="53" t="s">
        <v>176</v>
      </c>
      <c r="BZ520" s="53" t="s">
        <v>3787</v>
      </c>
      <c r="CA520" s="53" t="s">
        <v>1974</v>
      </c>
      <c r="CI520" s="52" t="s">
        <v>4846</v>
      </c>
      <c r="CJ520" s="52" t="s">
        <v>4845</v>
      </c>
      <c r="CK520" s="52" t="s">
        <v>4844</v>
      </c>
      <c r="CM520" s="53" t="s">
        <v>3869</v>
      </c>
    </row>
    <row r="521" spans="1:91" ht="60" x14ac:dyDescent="0.25">
      <c r="A521" s="53">
        <v>418</v>
      </c>
      <c r="B521" s="53">
        <v>50423</v>
      </c>
      <c r="C521" s="53">
        <v>500</v>
      </c>
      <c r="D521" s="53" t="s">
        <v>3059</v>
      </c>
      <c r="E521" s="53" t="s">
        <v>4569</v>
      </c>
      <c r="F521" s="53" t="s">
        <v>3784</v>
      </c>
      <c r="G521" s="53" t="s">
        <v>4843</v>
      </c>
      <c r="H521" s="53" t="s">
        <v>4842</v>
      </c>
      <c r="I521" s="53">
        <v>100</v>
      </c>
      <c r="J521" s="53">
        <v>49.4</v>
      </c>
      <c r="K521" s="53">
        <v>46</v>
      </c>
      <c r="L521" s="53">
        <v>102</v>
      </c>
      <c r="M521" s="53">
        <v>49.4</v>
      </c>
      <c r="N521" s="53">
        <v>46</v>
      </c>
      <c r="O521" s="53" t="s">
        <v>3158</v>
      </c>
      <c r="P521" s="53" t="s">
        <v>3781</v>
      </c>
      <c r="Q521" s="53" t="s">
        <v>84</v>
      </c>
      <c r="R521" s="53" t="s">
        <v>3781</v>
      </c>
      <c r="S521" s="52" t="s">
        <v>4841</v>
      </c>
      <c r="T521" s="53" t="s">
        <v>2997</v>
      </c>
      <c r="U521" s="53" t="s">
        <v>55</v>
      </c>
      <c r="V521" s="53" t="s">
        <v>4840</v>
      </c>
      <c r="W521" s="53" t="s">
        <v>2997</v>
      </c>
      <c r="X521" s="53" t="s">
        <v>165</v>
      </c>
      <c r="Y521" s="53" t="s">
        <v>3802</v>
      </c>
      <c r="Z521" s="53">
        <v>4620017609827</v>
      </c>
      <c r="AA521" s="53" t="s">
        <v>56</v>
      </c>
      <c r="AB521" s="53">
        <v>26.3</v>
      </c>
      <c r="AC521" s="53">
        <v>0.20383999999999999</v>
      </c>
      <c r="AD521" s="53" t="s">
        <v>3776</v>
      </c>
      <c r="AE521" s="53" t="s">
        <v>3775</v>
      </c>
      <c r="AF521" s="53" t="s">
        <v>57</v>
      </c>
      <c r="AG521" s="53" t="s">
        <v>3774</v>
      </c>
      <c r="AH521" s="53" t="s">
        <v>58</v>
      </c>
      <c r="AI521" s="53" t="s">
        <v>3773</v>
      </c>
      <c r="AJ521" s="53" t="s">
        <v>3157</v>
      </c>
      <c r="AK521" s="53" t="s">
        <v>3157</v>
      </c>
      <c r="AL521" s="53" t="s">
        <v>2781</v>
      </c>
      <c r="AM521" s="53" t="s">
        <v>3771</v>
      </c>
      <c r="AN521" s="52" t="s">
        <v>4839</v>
      </c>
      <c r="AO521" s="52" t="s">
        <v>4838</v>
      </c>
      <c r="AP521" s="52" t="s">
        <v>4837</v>
      </c>
      <c r="AQ521" s="52" t="s">
        <v>4836</v>
      </c>
      <c r="AR521" s="52" t="s">
        <v>4835</v>
      </c>
      <c r="AY521" s="53" t="s">
        <v>60</v>
      </c>
      <c r="AZ521" s="53" t="s">
        <v>3769</v>
      </c>
      <c r="BA521" s="53" t="s">
        <v>61</v>
      </c>
      <c r="BB521" s="53" t="s">
        <v>3800</v>
      </c>
      <c r="BC521" s="53" t="s">
        <v>62</v>
      </c>
      <c r="BD521" s="53" t="s">
        <v>3767</v>
      </c>
      <c r="BE521" s="53" t="s">
        <v>2781</v>
      </c>
      <c r="BF521" s="53" t="s">
        <v>3771</v>
      </c>
      <c r="BG521" s="53" t="s">
        <v>64</v>
      </c>
      <c r="BH521" s="53" t="s">
        <v>3765</v>
      </c>
      <c r="BI521" s="53" t="s">
        <v>3147</v>
      </c>
      <c r="BJ521" s="53" t="s">
        <v>3147</v>
      </c>
      <c r="BK521" s="53">
        <v>38</v>
      </c>
      <c r="BL521" s="53">
        <v>13.5</v>
      </c>
      <c r="BM521" s="53">
        <v>38</v>
      </c>
      <c r="BN521" s="53">
        <v>9.1</v>
      </c>
      <c r="BO521" s="53" t="s">
        <v>3151</v>
      </c>
      <c r="BP521" s="53" t="s">
        <v>3887</v>
      </c>
      <c r="BQ521" s="53" t="s">
        <v>2454</v>
      </c>
      <c r="BR521" s="53" t="s">
        <v>3979</v>
      </c>
      <c r="BS521" s="52" t="s">
        <v>4834</v>
      </c>
      <c r="BT521" s="53">
        <v>2.4E-2</v>
      </c>
      <c r="BU521" s="53" t="s">
        <v>3150</v>
      </c>
      <c r="BV521" s="53" t="s">
        <v>393</v>
      </c>
      <c r="BW521" s="53" t="s">
        <v>231</v>
      </c>
      <c r="BX521" s="53" t="s">
        <v>175</v>
      </c>
      <c r="BY521" s="53" t="s">
        <v>588</v>
      </c>
      <c r="BZ521" s="53" t="s">
        <v>3787</v>
      </c>
      <c r="CA521" s="53" t="s">
        <v>1974</v>
      </c>
      <c r="CI521" s="52" t="s">
        <v>4833</v>
      </c>
      <c r="CJ521" s="52" t="s">
        <v>4832</v>
      </c>
      <c r="CK521" s="52" t="s">
        <v>4831</v>
      </c>
      <c r="CM521" s="53" t="s">
        <v>3869</v>
      </c>
    </row>
    <row r="522" spans="1:91" ht="180" x14ac:dyDescent="0.25">
      <c r="A522" s="53">
        <v>418</v>
      </c>
      <c r="B522" s="53">
        <v>50715</v>
      </c>
      <c r="C522" s="53">
        <v>500</v>
      </c>
      <c r="D522" s="53" t="s">
        <v>3059</v>
      </c>
      <c r="E522" s="53" t="s">
        <v>4569</v>
      </c>
      <c r="F522" s="53" t="s">
        <v>3784</v>
      </c>
      <c r="G522" s="53" t="s">
        <v>4830</v>
      </c>
      <c r="H522" s="53" t="s">
        <v>4829</v>
      </c>
      <c r="I522" s="53">
        <v>100</v>
      </c>
      <c r="J522" s="53">
        <v>49.4</v>
      </c>
      <c r="K522" s="53">
        <v>46</v>
      </c>
      <c r="L522" s="53">
        <v>102</v>
      </c>
      <c r="M522" s="53">
        <v>49.4</v>
      </c>
      <c r="N522" s="53">
        <v>46</v>
      </c>
      <c r="O522" s="53" t="s">
        <v>3158</v>
      </c>
      <c r="P522" s="53" t="s">
        <v>3781</v>
      </c>
      <c r="Q522" s="53" t="s">
        <v>84</v>
      </c>
      <c r="R522" s="53" t="s">
        <v>3781</v>
      </c>
      <c r="S522" s="52" t="s">
        <v>4828</v>
      </c>
      <c r="T522" s="53" t="s">
        <v>2998</v>
      </c>
      <c r="U522" s="53" t="s">
        <v>55</v>
      </c>
      <c r="V522" s="53" t="s">
        <v>4827</v>
      </c>
      <c r="W522" s="53" t="s">
        <v>2998</v>
      </c>
      <c r="X522" s="53" t="s">
        <v>165</v>
      </c>
      <c r="Y522" s="53" t="s">
        <v>3802</v>
      </c>
      <c r="Z522" s="53">
        <v>4620017609827</v>
      </c>
      <c r="AA522" s="53" t="s">
        <v>56</v>
      </c>
      <c r="AB522" s="53">
        <v>26.3</v>
      </c>
      <c r="AC522" s="53">
        <v>0.20383999999999999</v>
      </c>
      <c r="AD522" s="53" t="s">
        <v>3776</v>
      </c>
      <c r="AE522" s="53" t="s">
        <v>3775</v>
      </c>
      <c r="AF522" s="53" t="s">
        <v>57</v>
      </c>
      <c r="AG522" s="53" t="s">
        <v>3774</v>
      </c>
      <c r="AH522" s="53" t="s">
        <v>58</v>
      </c>
      <c r="AI522" s="53" t="s">
        <v>3773</v>
      </c>
      <c r="AJ522" s="53" t="s">
        <v>3157</v>
      </c>
      <c r="AK522" s="53" t="s">
        <v>3157</v>
      </c>
      <c r="AL522" s="53" t="s">
        <v>2781</v>
      </c>
      <c r="AM522" s="53" t="s">
        <v>3771</v>
      </c>
      <c r="AN522" s="52" t="s">
        <v>4826</v>
      </c>
      <c r="AO522" s="52" t="s">
        <v>4825</v>
      </c>
      <c r="AP522" s="52" t="s">
        <v>4824</v>
      </c>
      <c r="AQ522" s="52" t="s">
        <v>4823</v>
      </c>
      <c r="AR522" s="52" t="s">
        <v>4822</v>
      </c>
      <c r="AS522" s="52" t="s">
        <v>4821</v>
      </c>
      <c r="AT522" s="52" t="s">
        <v>4820</v>
      </c>
      <c r="AY522" s="53" t="s">
        <v>60</v>
      </c>
      <c r="AZ522" s="53" t="s">
        <v>3769</v>
      </c>
      <c r="BA522" s="53" t="s">
        <v>61</v>
      </c>
      <c r="BB522" s="53" t="s">
        <v>3800</v>
      </c>
      <c r="BC522" s="53" t="s">
        <v>62</v>
      </c>
      <c r="BD522" s="53" t="s">
        <v>3767</v>
      </c>
      <c r="BE522" s="53" t="s">
        <v>2781</v>
      </c>
      <c r="BF522" s="53" t="s">
        <v>3771</v>
      </c>
      <c r="BG522" s="53" t="s">
        <v>64</v>
      </c>
      <c r="BH522" s="53" t="s">
        <v>3765</v>
      </c>
      <c r="BI522" s="53" t="s">
        <v>3147</v>
      </c>
      <c r="BJ522" s="53" t="s">
        <v>3147</v>
      </c>
      <c r="BK522" s="53">
        <v>38</v>
      </c>
      <c r="BL522" s="53">
        <v>13.5</v>
      </c>
      <c r="BM522" s="53">
        <v>38</v>
      </c>
      <c r="BN522" s="53">
        <v>9.1</v>
      </c>
      <c r="BO522" s="53" t="s">
        <v>3151</v>
      </c>
      <c r="BP522" s="53" t="s">
        <v>3887</v>
      </c>
      <c r="BQ522" s="53" t="s">
        <v>2454</v>
      </c>
      <c r="BR522" s="53" t="s">
        <v>3979</v>
      </c>
      <c r="BS522" s="52" t="s">
        <v>4819</v>
      </c>
      <c r="BT522" s="53">
        <v>2.4E-2</v>
      </c>
      <c r="BU522" s="53" t="s">
        <v>3150</v>
      </c>
      <c r="BV522" s="53" t="s">
        <v>393</v>
      </c>
      <c r="BW522" s="53" t="s">
        <v>231</v>
      </c>
      <c r="BX522" s="53" t="s">
        <v>175</v>
      </c>
      <c r="BY522" s="53" t="s">
        <v>588</v>
      </c>
      <c r="BZ522" s="53" t="s">
        <v>3787</v>
      </c>
      <c r="CA522" s="53" t="s">
        <v>1974</v>
      </c>
      <c r="CI522" s="52" t="s">
        <v>4818</v>
      </c>
      <c r="CJ522" s="52" t="s">
        <v>4817</v>
      </c>
      <c r="CK522" s="52" t="s">
        <v>4816</v>
      </c>
      <c r="CM522" s="53" t="s">
        <v>3869</v>
      </c>
    </row>
    <row r="523" spans="1:91" ht="30" x14ac:dyDescent="0.25">
      <c r="A523" s="53">
        <v>418</v>
      </c>
      <c r="B523" s="53">
        <v>44160</v>
      </c>
      <c r="C523" s="53">
        <v>500</v>
      </c>
      <c r="D523" s="53" t="s">
        <v>3059</v>
      </c>
      <c r="E523" s="53" t="s">
        <v>4569</v>
      </c>
      <c r="F523" s="53" t="s">
        <v>3784</v>
      </c>
      <c r="G523" s="53" t="s">
        <v>3066</v>
      </c>
      <c r="H523" s="53" t="s">
        <v>4815</v>
      </c>
      <c r="I523" s="53">
        <v>100</v>
      </c>
      <c r="J523" s="53">
        <v>45</v>
      </c>
      <c r="K523" s="53">
        <v>45</v>
      </c>
      <c r="L523" s="53">
        <v>100</v>
      </c>
      <c r="M523" s="53">
        <v>45</v>
      </c>
      <c r="N523" s="53">
        <v>45</v>
      </c>
      <c r="O523" s="53" t="s">
        <v>3158</v>
      </c>
      <c r="P523" s="53" t="s">
        <v>3781</v>
      </c>
      <c r="Q523" s="53" t="s">
        <v>84</v>
      </c>
      <c r="R523" s="53" t="s">
        <v>3781</v>
      </c>
      <c r="S523" s="52" t="s">
        <v>4814</v>
      </c>
      <c r="T523" s="53" t="s">
        <v>2999</v>
      </c>
      <c r="U523" s="53" t="s">
        <v>55</v>
      </c>
      <c r="V523" s="53" t="s">
        <v>4813</v>
      </c>
      <c r="W523" s="53" t="s">
        <v>2999</v>
      </c>
      <c r="X523" s="53" t="s">
        <v>165</v>
      </c>
      <c r="Y523" s="53" t="s">
        <v>3802</v>
      </c>
      <c r="Z523" s="53">
        <v>4620017609247</v>
      </c>
      <c r="AA523" s="53" t="s">
        <v>56</v>
      </c>
      <c r="AB523" s="53">
        <v>26.3</v>
      </c>
      <c r="AC523" s="53">
        <v>0.20383999999999999</v>
      </c>
      <c r="AD523" s="53" t="s">
        <v>3776</v>
      </c>
      <c r="AE523" s="53" t="s">
        <v>3775</v>
      </c>
      <c r="AF523" s="53" t="s">
        <v>57</v>
      </c>
      <c r="AG523" s="53" t="s">
        <v>3774</v>
      </c>
      <c r="AH523" s="53" t="s">
        <v>58</v>
      </c>
      <c r="AI523" s="53" t="s">
        <v>3773</v>
      </c>
      <c r="AJ523" s="53" t="s">
        <v>3157</v>
      </c>
      <c r="AK523" s="53" t="s">
        <v>3157</v>
      </c>
      <c r="AL523" s="53" t="s">
        <v>2781</v>
      </c>
      <c r="AM523" s="53" t="s">
        <v>3771</v>
      </c>
      <c r="AN523" s="52" t="s">
        <v>4812</v>
      </c>
      <c r="AO523" s="52" t="s">
        <v>4811</v>
      </c>
      <c r="AP523" s="52" t="s">
        <v>4810</v>
      </c>
      <c r="AQ523" s="52" t="s">
        <v>4809</v>
      </c>
      <c r="AY523" s="53" t="s">
        <v>60</v>
      </c>
      <c r="AZ523" s="53" t="s">
        <v>3769</v>
      </c>
      <c r="BA523" s="53" t="s">
        <v>61</v>
      </c>
      <c r="BB523" s="53" t="s">
        <v>3800</v>
      </c>
      <c r="BC523" s="53" t="s">
        <v>62</v>
      </c>
      <c r="BD523" s="53" t="s">
        <v>3767</v>
      </c>
      <c r="BE523" s="53" t="s">
        <v>2781</v>
      </c>
      <c r="BF523" s="53" t="s">
        <v>3771</v>
      </c>
      <c r="BG523" s="53" t="s">
        <v>64</v>
      </c>
      <c r="BH523" s="53" t="s">
        <v>3765</v>
      </c>
      <c r="BI523" s="53" t="s">
        <v>3146</v>
      </c>
      <c r="BJ523" s="53" t="s">
        <v>4548</v>
      </c>
      <c r="BK523" s="53">
        <v>100</v>
      </c>
      <c r="BL523" s="53">
        <v>16</v>
      </c>
      <c r="BM523" s="53">
        <v>45</v>
      </c>
      <c r="BN523" s="53">
        <v>24.5</v>
      </c>
      <c r="BO523" s="53" t="s">
        <v>3151</v>
      </c>
      <c r="BP523" s="53" t="s">
        <v>3887</v>
      </c>
      <c r="BQ523" s="53" t="s">
        <v>230</v>
      </c>
      <c r="BR523" s="53" t="s">
        <v>3765</v>
      </c>
      <c r="BS523" s="52" t="s">
        <v>4808</v>
      </c>
      <c r="BT523" s="53">
        <v>0.1133</v>
      </c>
      <c r="BU523" s="53">
        <v>4610119205164</v>
      </c>
      <c r="BV523" s="53" t="s">
        <v>393</v>
      </c>
      <c r="BW523" s="53" t="s">
        <v>174</v>
      </c>
      <c r="BX523" s="53" t="s">
        <v>231</v>
      </c>
      <c r="BY523" s="53" t="s">
        <v>176</v>
      </c>
      <c r="BZ523" s="53" t="s">
        <v>3764</v>
      </c>
      <c r="CA523" s="53" t="s">
        <v>2803</v>
      </c>
      <c r="CI523" s="52" t="s">
        <v>4807</v>
      </c>
      <c r="CJ523" s="52" t="s">
        <v>4806</v>
      </c>
      <c r="CK523" s="52" t="s">
        <v>4805</v>
      </c>
      <c r="CM523" s="53" t="s">
        <v>3869</v>
      </c>
    </row>
    <row r="524" spans="1:91" ht="60" x14ac:dyDescent="0.25">
      <c r="A524" s="53">
        <v>418</v>
      </c>
      <c r="B524" s="53">
        <v>50423</v>
      </c>
      <c r="C524" s="53">
        <v>500</v>
      </c>
      <c r="D524" s="53" t="s">
        <v>3059</v>
      </c>
      <c r="E524" s="53" t="s">
        <v>4569</v>
      </c>
      <c r="F524" s="53" t="s">
        <v>3784</v>
      </c>
      <c r="G524" s="53" t="s">
        <v>4804</v>
      </c>
      <c r="H524" s="53" t="s">
        <v>4803</v>
      </c>
      <c r="I524" s="53">
        <v>100</v>
      </c>
      <c r="J524" s="53">
        <v>49.4</v>
      </c>
      <c r="K524" s="53">
        <v>46</v>
      </c>
      <c r="L524" s="53">
        <v>102</v>
      </c>
      <c r="M524" s="53">
        <v>49.4</v>
      </c>
      <c r="N524" s="53">
        <v>46</v>
      </c>
      <c r="O524" s="53" t="s">
        <v>3158</v>
      </c>
      <c r="P524" s="53" t="s">
        <v>3781</v>
      </c>
      <c r="Q524" s="53" t="s">
        <v>84</v>
      </c>
      <c r="R524" s="53" t="s">
        <v>3781</v>
      </c>
      <c r="S524" s="52" t="s">
        <v>4802</v>
      </c>
      <c r="T524" s="53" t="s">
        <v>3000</v>
      </c>
      <c r="U524" s="53" t="s">
        <v>55</v>
      </c>
      <c r="V524" s="53" t="s">
        <v>4801</v>
      </c>
      <c r="W524" s="53" t="s">
        <v>3000</v>
      </c>
      <c r="X524" s="53" t="s">
        <v>165</v>
      </c>
      <c r="Y524" s="53" t="s">
        <v>3802</v>
      </c>
      <c r="Z524" s="53">
        <v>4620017609247</v>
      </c>
      <c r="AA524" s="53" t="s">
        <v>56</v>
      </c>
      <c r="AB524" s="53">
        <v>26.3</v>
      </c>
      <c r="AC524" s="53">
        <v>0.20383999999999999</v>
      </c>
      <c r="AD524" s="53" t="s">
        <v>3776</v>
      </c>
      <c r="AE524" s="53" t="s">
        <v>3775</v>
      </c>
      <c r="AF524" s="53" t="s">
        <v>57</v>
      </c>
      <c r="AG524" s="53" t="s">
        <v>3774</v>
      </c>
      <c r="AH524" s="53" t="s">
        <v>58</v>
      </c>
      <c r="AI524" s="53" t="s">
        <v>3773</v>
      </c>
      <c r="AJ524" s="53" t="s">
        <v>3157</v>
      </c>
      <c r="AK524" s="53" t="s">
        <v>3157</v>
      </c>
      <c r="AL524" s="53" t="s">
        <v>2781</v>
      </c>
      <c r="AM524" s="53" t="s">
        <v>3771</v>
      </c>
      <c r="AN524" s="52" t="s">
        <v>4800</v>
      </c>
      <c r="AO524" s="52" t="s">
        <v>4799</v>
      </c>
      <c r="AP524" s="52" t="s">
        <v>4798</v>
      </c>
      <c r="AQ524" s="52" t="s">
        <v>4797</v>
      </c>
      <c r="AR524" s="52" t="s">
        <v>4796</v>
      </c>
      <c r="AS524" s="52" t="s">
        <v>4795</v>
      </c>
      <c r="AY524" s="53" t="s">
        <v>60</v>
      </c>
      <c r="AZ524" s="53" t="s">
        <v>3769</v>
      </c>
      <c r="BA524" s="53" t="s">
        <v>61</v>
      </c>
      <c r="BB524" s="53" t="s">
        <v>3800</v>
      </c>
      <c r="BC524" s="53" t="s">
        <v>62</v>
      </c>
      <c r="BD524" s="53" t="s">
        <v>3767</v>
      </c>
      <c r="BE524" s="53" t="s">
        <v>2781</v>
      </c>
      <c r="BF524" s="53" t="s">
        <v>3771</v>
      </c>
      <c r="BG524" s="53" t="s">
        <v>64</v>
      </c>
      <c r="BH524" s="53" t="s">
        <v>3765</v>
      </c>
      <c r="BI524" s="53" t="s">
        <v>3147</v>
      </c>
      <c r="BJ524" s="53" t="s">
        <v>3147</v>
      </c>
      <c r="BK524" s="53">
        <v>38</v>
      </c>
      <c r="BL524" s="53">
        <v>13.5</v>
      </c>
      <c r="BM524" s="53">
        <v>38</v>
      </c>
      <c r="BN524" s="53">
        <v>9.1</v>
      </c>
      <c r="BO524" s="53" t="s">
        <v>3151</v>
      </c>
      <c r="BP524" s="53" t="s">
        <v>3887</v>
      </c>
      <c r="BQ524" s="53" t="s">
        <v>2454</v>
      </c>
      <c r="BR524" s="53" t="s">
        <v>3979</v>
      </c>
      <c r="BS524" s="52" t="s">
        <v>4794</v>
      </c>
      <c r="BT524" s="53">
        <v>2.4E-2</v>
      </c>
      <c r="BU524" s="53" t="s">
        <v>3150</v>
      </c>
      <c r="BV524" s="53" t="s">
        <v>393</v>
      </c>
      <c r="BW524" s="53" t="s">
        <v>231</v>
      </c>
      <c r="BX524" s="53" t="s">
        <v>175</v>
      </c>
      <c r="BY524" s="53" t="s">
        <v>588</v>
      </c>
      <c r="BZ524" s="53" t="s">
        <v>3764</v>
      </c>
      <c r="CA524" s="53" t="s">
        <v>2803</v>
      </c>
      <c r="CI524" s="52" t="s">
        <v>4793</v>
      </c>
      <c r="CJ524" s="52" t="s">
        <v>4792</v>
      </c>
      <c r="CK524" s="52" t="s">
        <v>4791</v>
      </c>
      <c r="CM524" s="53" t="s">
        <v>3869</v>
      </c>
    </row>
    <row r="525" spans="1:91" ht="60" x14ac:dyDescent="0.25">
      <c r="A525" s="53">
        <v>418</v>
      </c>
      <c r="B525" s="53">
        <v>50715</v>
      </c>
      <c r="C525" s="53">
        <v>500</v>
      </c>
      <c r="D525" s="53" t="s">
        <v>3059</v>
      </c>
      <c r="E525" s="53" t="s">
        <v>4569</v>
      </c>
      <c r="F525" s="53" t="s">
        <v>3784</v>
      </c>
      <c r="G525" s="53" t="s">
        <v>4790</v>
      </c>
      <c r="H525" s="53" t="s">
        <v>4789</v>
      </c>
      <c r="I525" s="53">
        <v>100</v>
      </c>
      <c r="J525" s="53">
        <v>49.4</v>
      </c>
      <c r="K525" s="53">
        <v>46</v>
      </c>
      <c r="L525" s="53">
        <v>102</v>
      </c>
      <c r="M525" s="53">
        <v>49.4</v>
      </c>
      <c r="N525" s="53">
        <v>46</v>
      </c>
      <c r="O525" s="53" t="s">
        <v>3158</v>
      </c>
      <c r="P525" s="53" t="s">
        <v>3781</v>
      </c>
      <c r="Q525" s="53" t="s">
        <v>84</v>
      </c>
      <c r="R525" s="53" t="s">
        <v>3781</v>
      </c>
      <c r="S525" s="52" t="s">
        <v>4788</v>
      </c>
      <c r="T525" s="53" t="s">
        <v>3001</v>
      </c>
      <c r="U525" s="53" t="s">
        <v>55</v>
      </c>
      <c r="V525" s="53" t="s">
        <v>4787</v>
      </c>
      <c r="W525" s="53" t="s">
        <v>3001</v>
      </c>
      <c r="X525" s="53" t="s">
        <v>165</v>
      </c>
      <c r="Y525" s="53" t="s">
        <v>3802</v>
      </c>
      <c r="Z525" s="53">
        <v>4620017609247</v>
      </c>
      <c r="AA525" s="53" t="s">
        <v>56</v>
      </c>
      <c r="AB525" s="53">
        <v>26.3</v>
      </c>
      <c r="AC525" s="53">
        <v>0.20383999999999999</v>
      </c>
      <c r="AD525" s="53" t="s">
        <v>3776</v>
      </c>
      <c r="AE525" s="53" t="s">
        <v>3775</v>
      </c>
      <c r="AF525" s="53" t="s">
        <v>57</v>
      </c>
      <c r="AG525" s="53" t="s">
        <v>3774</v>
      </c>
      <c r="AH525" s="53" t="s">
        <v>58</v>
      </c>
      <c r="AI525" s="53" t="s">
        <v>3773</v>
      </c>
      <c r="AJ525" s="53" t="s">
        <v>3157</v>
      </c>
      <c r="AK525" s="53" t="s">
        <v>3157</v>
      </c>
      <c r="AL525" s="53" t="s">
        <v>2781</v>
      </c>
      <c r="AM525" s="53" t="s">
        <v>3771</v>
      </c>
      <c r="AN525" s="52" t="s">
        <v>4786</v>
      </c>
      <c r="AO525" s="52" t="s">
        <v>4785</v>
      </c>
      <c r="AP525" s="52" t="s">
        <v>4784</v>
      </c>
      <c r="AQ525" s="52" t="s">
        <v>4783</v>
      </c>
      <c r="AR525" s="52" t="s">
        <v>4782</v>
      </c>
      <c r="AY525" s="53" t="s">
        <v>60</v>
      </c>
      <c r="AZ525" s="53" t="s">
        <v>3769</v>
      </c>
      <c r="BA525" s="53" t="s">
        <v>61</v>
      </c>
      <c r="BB525" s="53" t="s">
        <v>3800</v>
      </c>
      <c r="BC525" s="53" t="s">
        <v>62</v>
      </c>
      <c r="BD525" s="53" t="s">
        <v>3767</v>
      </c>
      <c r="BE525" s="53" t="s">
        <v>2781</v>
      </c>
      <c r="BF525" s="53" t="s">
        <v>3771</v>
      </c>
      <c r="BG525" s="53" t="s">
        <v>64</v>
      </c>
      <c r="BH525" s="53" t="s">
        <v>3765</v>
      </c>
      <c r="BI525" s="53" t="s">
        <v>3147</v>
      </c>
      <c r="BJ525" s="53" t="s">
        <v>3147</v>
      </c>
      <c r="BK525" s="53">
        <v>38</v>
      </c>
      <c r="BL525" s="53">
        <v>13.5</v>
      </c>
      <c r="BM525" s="53">
        <v>38</v>
      </c>
      <c r="BN525" s="53">
        <v>9.1</v>
      </c>
      <c r="BO525" s="53" t="s">
        <v>3151</v>
      </c>
      <c r="BP525" s="53" t="s">
        <v>3887</v>
      </c>
      <c r="BQ525" s="53" t="s">
        <v>2454</v>
      </c>
      <c r="BR525" s="53" t="s">
        <v>3979</v>
      </c>
      <c r="BS525" s="52" t="s">
        <v>4781</v>
      </c>
      <c r="BT525" s="53">
        <v>2.4E-2</v>
      </c>
      <c r="BU525" s="53" t="s">
        <v>3150</v>
      </c>
      <c r="BV525" s="53" t="s">
        <v>393</v>
      </c>
      <c r="BW525" s="53" t="s">
        <v>231</v>
      </c>
      <c r="BX525" s="53" t="s">
        <v>175</v>
      </c>
      <c r="BY525" s="53" t="s">
        <v>588</v>
      </c>
      <c r="BZ525" s="53" t="s">
        <v>3764</v>
      </c>
      <c r="CA525" s="53" t="s">
        <v>2803</v>
      </c>
      <c r="CI525" s="52" t="s">
        <v>4780</v>
      </c>
      <c r="CJ525" s="52" t="s">
        <v>4779</v>
      </c>
      <c r="CK525" s="52" t="s">
        <v>4778</v>
      </c>
      <c r="CM525" s="53" t="s">
        <v>3869</v>
      </c>
    </row>
    <row r="526" spans="1:91" ht="30" x14ac:dyDescent="0.25">
      <c r="A526" s="53">
        <v>418</v>
      </c>
      <c r="B526" s="53">
        <v>44160</v>
      </c>
      <c r="C526" s="53">
        <v>500</v>
      </c>
      <c r="D526" s="53" t="s">
        <v>3059</v>
      </c>
      <c r="E526" s="53" t="s">
        <v>4569</v>
      </c>
      <c r="F526" s="53" t="s">
        <v>3784</v>
      </c>
      <c r="G526" s="53" t="s">
        <v>3069</v>
      </c>
      <c r="H526" s="53" t="s">
        <v>4777</v>
      </c>
      <c r="I526" s="53">
        <v>100</v>
      </c>
      <c r="J526" s="53">
        <v>45</v>
      </c>
      <c r="K526" s="53">
        <v>45</v>
      </c>
      <c r="L526" s="53">
        <v>100</v>
      </c>
      <c r="M526" s="53">
        <v>45</v>
      </c>
      <c r="N526" s="53">
        <v>45</v>
      </c>
      <c r="O526" s="53" t="s">
        <v>3158</v>
      </c>
      <c r="P526" s="53" t="s">
        <v>3781</v>
      </c>
      <c r="Q526" s="53" t="s">
        <v>84</v>
      </c>
      <c r="R526" s="53" t="s">
        <v>3781</v>
      </c>
      <c r="S526" s="52" t="s">
        <v>4776</v>
      </c>
      <c r="T526" s="53" t="s">
        <v>3002</v>
      </c>
      <c r="U526" s="53" t="s">
        <v>55</v>
      </c>
      <c r="V526" s="53" t="s">
        <v>4775</v>
      </c>
      <c r="W526" s="53" t="s">
        <v>3002</v>
      </c>
      <c r="X526" s="53" t="s">
        <v>165</v>
      </c>
      <c r="Y526" s="53" t="s">
        <v>3802</v>
      </c>
      <c r="Z526" s="53">
        <v>4620017609254</v>
      </c>
      <c r="AA526" s="53" t="s">
        <v>56</v>
      </c>
      <c r="AB526" s="53">
        <v>26.3</v>
      </c>
      <c r="AC526" s="53">
        <v>0.20383999999999999</v>
      </c>
      <c r="AD526" s="53" t="s">
        <v>3776</v>
      </c>
      <c r="AE526" s="53" t="s">
        <v>3775</v>
      </c>
      <c r="AF526" s="53" t="s">
        <v>57</v>
      </c>
      <c r="AG526" s="53" t="s">
        <v>3774</v>
      </c>
      <c r="AH526" s="53" t="s">
        <v>58</v>
      </c>
      <c r="AI526" s="53" t="s">
        <v>3773</v>
      </c>
      <c r="AJ526" s="53" t="s">
        <v>3157</v>
      </c>
      <c r="AK526" s="53" t="s">
        <v>3157</v>
      </c>
      <c r="AL526" s="53" t="s">
        <v>2781</v>
      </c>
      <c r="AM526" s="53" t="s">
        <v>3771</v>
      </c>
      <c r="AN526" s="52" t="s">
        <v>4774</v>
      </c>
      <c r="AO526" s="52" t="s">
        <v>4773</v>
      </c>
      <c r="AP526" s="52" t="s">
        <v>4772</v>
      </c>
      <c r="AY526" s="53" t="s">
        <v>60</v>
      </c>
      <c r="AZ526" s="53" t="s">
        <v>3769</v>
      </c>
      <c r="BA526" s="53" t="s">
        <v>61</v>
      </c>
      <c r="BB526" s="53" t="s">
        <v>3800</v>
      </c>
      <c r="BC526" s="53" t="s">
        <v>62</v>
      </c>
      <c r="BD526" s="53" t="s">
        <v>3767</v>
      </c>
      <c r="BE526" s="53" t="s">
        <v>2781</v>
      </c>
      <c r="BF526" s="53" t="s">
        <v>3771</v>
      </c>
      <c r="BG526" s="53" t="s">
        <v>64</v>
      </c>
      <c r="BH526" s="53" t="s">
        <v>3765</v>
      </c>
      <c r="BI526" s="53" t="s">
        <v>3146</v>
      </c>
      <c r="BJ526" s="53" t="s">
        <v>4548</v>
      </c>
      <c r="BK526" s="53">
        <v>100</v>
      </c>
      <c r="BL526" s="53">
        <v>16</v>
      </c>
      <c r="BM526" s="53">
        <v>45</v>
      </c>
      <c r="BN526" s="53">
        <v>24.5</v>
      </c>
      <c r="BO526" s="53" t="s">
        <v>3151</v>
      </c>
      <c r="BP526" s="53" t="s">
        <v>3887</v>
      </c>
      <c r="BQ526" s="53" t="s">
        <v>230</v>
      </c>
      <c r="BR526" s="53" t="s">
        <v>3765</v>
      </c>
      <c r="BS526" s="52" t="s">
        <v>4771</v>
      </c>
      <c r="BT526" s="53">
        <v>0.1133</v>
      </c>
      <c r="BU526" s="53">
        <v>4610119205164</v>
      </c>
      <c r="BV526" s="53" t="s">
        <v>393</v>
      </c>
      <c r="BW526" s="53" t="s">
        <v>174</v>
      </c>
      <c r="BX526" s="53" t="s">
        <v>231</v>
      </c>
      <c r="BY526" s="53" t="s">
        <v>176</v>
      </c>
      <c r="BZ526" s="53" t="s">
        <v>3939</v>
      </c>
      <c r="CA526" s="53" t="s">
        <v>2810</v>
      </c>
      <c r="CI526" s="52" t="s">
        <v>4770</v>
      </c>
      <c r="CJ526" s="52" t="s">
        <v>4769</v>
      </c>
      <c r="CK526" s="52" t="s">
        <v>4768</v>
      </c>
      <c r="CM526" s="53" t="s">
        <v>3869</v>
      </c>
    </row>
    <row r="527" spans="1:91" ht="60" x14ac:dyDescent="0.25">
      <c r="A527" s="53">
        <v>418</v>
      </c>
      <c r="B527" s="53">
        <v>50423</v>
      </c>
      <c r="C527" s="53">
        <v>500</v>
      </c>
      <c r="D527" s="53" t="s">
        <v>3059</v>
      </c>
      <c r="E527" s="53" t="s">
        <v>4569</v>
      </c>
      <c r="F527" s="53" t="s">
        <v>3784</v>
      </c>
      <c r="G527" s="53" t="s">
        <v>4767</v>
      </c>
      <c r="H527" s="53" t="s">
        <v>4766</v>
      </c>
      <c r="I527" s="53">
        <v>100</v>
      </c>
      <c r="J527" s="53">
        <v>49.4</v>
      </c>
      <c r="K527" s="53">
        <v>46</v>
      </c>
      <c r="L527" s="53">
        <v>102</v>
      </c>
      <c r="M527" s="53">
        <v>49.4</v>
      </c>
      <c r="N527" s="53">
        <v>46</v>
      </c>
      <c r="O527" s="53" t="s">
        <v>3158</v>
      </c>
      <c r="P527" s="53" t="s">
        <v>3781</v>
      </c>
      <c r="Q527" s="53" t="s">
        <v>84</v>
      </c>
      <c r="R527" s="53" t="s">
        <v>3781</v>
      </c>
      <c r="S527" s="52" t="s">
        <v>4765</v>
      </c>
      <c r="T527" s="53" t="s">
        <v>3003</v>
      </c>
      <c r="U527" s="53" t="s">
        <v>55</v>
      </c>
      <c r="V527" s="53" t="s">
        <v>4764</v>
      </c>
      <c r="W527" s="53" t="s">
        <v>3003</v>
      </c>
      <c r="X527" s="53" t="s">
        <v>165</v>
      </c>
      <c r="Y527" s="53" t="s">
        <v>3802</v>
      </c>
      <c r="Z527" s="53">
        <v>4620017609254</v>
      </c>
      <c r="AA527" s="53" t="s">
        <v>56</v>
      </c>
      <c r="AB527" s="53">
        <v>26.3</v>
      </c>
      <c r="AC527" s="53">
        <v>0.20383999999999999</v>
      </c>
      <c r="AD527" s="53" t="s">
        <v>3776</v>
      </c>
      <c r="AE527" s="53" t="s">
        <v>3775</v>
      </c>
      <c r="AF527" s="53" t="s">
        <v>57</v>
      </c>
      <c r="AG527" s="53" t="s">
        <v>3774</v>
      </c>
      <c r="AH527" s="53" t="s">
        <v>58</v>
      </c>
      <c r="AI527" s="53" t="s">
        <v>3773</v>
      </c>
      <c r="AJ527" s="53" t="s">
        <v>3157</v>
      </c>
      <c r="AK527" s="53" t="s">
        <v>3157</v>
      </c>
      <c r="AL527" s="53" t="s">
        <v>2781</v>
      </c>
      <c r="AM527" s="53" t="s">
        <v>3771</v>
      </c>
      <c r="AN527" s="52" t="s">
        <v>4763</v>
      </c>
      <c r="AO527" s="52" t="s">
        <v>4762</v>
      </c>
      <c r="AP527" s="52" t="s">
        <v>4761</v>
      </c>
      <c r="AQ527" s="52" t="s">
        <v>4760</v>
      </c>
      <c r="AR527" s="52" t="s">
        <v>4759</v>
      </c>
      <c r="AY527" s="53" t="s">
        <v>60</v>
      </c>
      <c r="AZ527" s="53" t="s">
        <v>3769</v>
      </c>
      <c r="BA527" s="53" t="s">
        <v>61</v>
      </c>
      <c r="BB527" s="53" t="s">
        <v>3800</v>
      </c>
      <c r="BC527" s="53" t="s">
        <v>62</v>
      </c>
      <c r="BD527" s="53" t="s">
        <v>3767</v>
      </c>
      <c r="BE527" s="53" t="s">
        <v>2781</v>
      </c>
      <c r="BF527" s="53" t="s">
        <v>3771</v>
      </c>
      <c r="BG527" s="53" t="s">
        <v>64</v>
      </c>
      <c r="BH527" s="53" t="s">
        <v>3765</v>
      </c>
      <c r="BI527" s="53" t="s">
        <v>3147</v>
      </c>
      <c r="BJ527" s="53" t="s">
        <v>3147</v>
      </c>
      <c r="BK527" s="53">
        <v>38</v>
      </c>
      <c r="BL527" s="53">
        <v>13.5</v>
      </c>
      <c r="BM527" s="53">
        <v>38</v>
      </c>
      <c r="BN527" s="53">
        <v>9.1</v>
      </c>
      <c r="BO527" s="53" t="s">
        <v>3151</v>
      </c>
      <c r="BP527" s="53" t="s">
        <v>3887</v>
      </c>
      <c r="BQ527" s="53" t="s">
        <v>2454</v>
      </c>
      <c r="BR527" s="53" t="s">
        <v>3979</v>
      </c>
      <c r="BS527" s="52" t="s">
        <v>4758</v>
      </c>
      <c r="BT527" s="53">
        <v>2.4E-2</v>
      </c>
      <c r="BU527" s="53" t="s">
        <v>3150</v>
      </c>
      <c r="BV527" s="53" t="s">
        <v>393</v>
      </c>
      <c r="BW527" s="53" t="s">
        <v>231</v>
      </c>
      <c r="BX527" s="53" t="s">
        <v>175</v>
      </c>
      <c r="BY527" s="53" t="s">
        <v>588</v>
      </c>
      <c r="BZ527" s="53" t="s">
        <v>3939</v>
      </c>
      <c r="CA527" s="53" t="s">
        <v>2810</v>
      </c>
      <c r="CI527" s="52" t="s">
        <v>4757</v>
      </c>
      <c r="CJ527" s="52" t="s">
        <v>4756</v>
      </c>
      <c r="CK527" s="52" t="s">
        <v>4755</v>
      </c>
      <c r="CM527" s="53" t="s">
        <v>3869</v>
      </c>
    </row>
    <row r="528" spans="1:91" ht="60" x14ac:dyDescent="0.25">
      <c r="A528" s="53">
        <v>418</v>
      </c>
      <c r="B528" s="53">
        <v>50715</v>
      </c>
      <c r="C528" s="53">
        <v>500</v>
      </c>
      <c r="D528" s="53" t="s">
        <v>3059</v>
      </c>
      <c r="E528" s="53" t="s">
        <v>4569</v>
      </c>
      <c r="F528" s="53" t="s">
        <v>3784</v>
      </c>
      <c r="G528" s="53" t="s">
        <v>4754</v>
      </c>
      <c r="H528" s="53" t="s">
        <v>4753</v>
      </c>
      <c r="I528" s="53">
        <v>100</v>
      </c>
      <c r="J528" s="53">
        <v>49.4</v>
      </c>
      <c r="K528" s="53">
        <v>46</v>
      </c>
      <c r="L528" s="53">
        <v>102</v>
      </c>
      <c r="M528" s="53">
        <v>49.4</v>
      </c>
      <c r="N528" s="53">
        <v>46</v>
      </c>
      <c r="O528" s="53" t="s">
        <v>3158</v>
      </c>
      <c r="P528" s="53" t="s">
        <v>3781</v>
      </c>
      <c r="Q528" s="53" t="s">
        <v>84</v>
      </c>
      <c r="R528" s="53" t="s">
        <v>3781</v>
      </c>
      <c r="S528" s="52" t="s">
        <v>4752</v>
      </c>
      <c r="T528" s="53" t="s">
        <v>3004</v>
      </c>
      <c r="U528" s="53" t="s">
        <v>55</v>
      </c>
      <c r="V528" s="53" t="s">
        <v>4751</v>
      </c>
      <c r="W528" s="53" t="s">
        <v>3004</v>
      </c>
      <c r="X528" s="53" t="s">
        <v>165</v>
      </c>
      <c r="Y528" s="53" t="s">
        <v>3802</v>
      </c>
      <c r="Z528" s="53">
        <v>4620017609254</v>
      </c>
      <c r="AA528" s="53" t="s">
        <v>56</v>
      </c>
      <c r="AB528" s="53">
        <v>26.3</v>
      </c>
      <c r="AC528" s="53">
        <v>0.20383999999999999</v>
      </c>
      <c r="AD528" s="53" t="s">
        <v>3776</v>
      </c>
      <c r="AE528" s="53" t="s">
        <v>3775</v>
      </c>
      <c r="AF528" s="53" t="s">
        <v>57</v>
      </c>
      <c r="AG528" s="53" t="s">
        <v>3774</v>
      </c>
      <c r="AH528" s="53" t="s">
        <v>58</v>
      </c>
      <c r="AI528" s="53" t="s">
        <v>3773</v>
      </c>
      <c r="AJ528" s="53" t="s">
        <v>3157</v>
      </c>
      <c r="AK528" s="53" t="s">
        <v>3157</v>
      </c>
      <c r="AL528" s="53" t="s">
        <v>2781</v>
      </c>
      <c r="AM528" s="53" t="s">
        <v>3771</v>
      </c>
      <c r="AN528" s="52" t="s">
        <v>4750</v>
      </c>
      <c r="AO528" s="52" t="s">
        <v>4749</v>
      </c>
      <c r="AP528" s="52" t="s">
        <v>4748</v>
      </c>
      <c r="AQ528" s="52" t="s">
        <v>4747</v>
      </c>
      <c r="AR528" s="52" t="s">
        <v>4746</v>
      </c>
      <c r="AY528" s="53" t="s">
        <v>60</v>
      </c>
      <c r="AZ528" s="53" t="s">
        <v>3769</v>
      </c>
      <c r="BA528" s="53" t="s">
        <v>61</v>
      </c>
      <c r="BB528" s="53" t="s">
        <v>3800</v>
      </c>
      <c r="BC528" s="53" t="s">
        <v>62</v>
      </c>
      <c r="BD528" s="53" t="s">
        <v>3767</v>
      </c>
      <c r="BE528" s="53" t="s">
        <v>2781</v>
      </c>
      <c r="BF528" s="53" t="s">
        <v>3771</v>
      </c>
      <c r="BG528" s="53" t="s">
        <v>64</v>
      </c>
      <c r="BH528" s="53" t="s">
        <v>3765</v>
      </c>
      <c r="BI528" s="53" t="s">
        <v>3147</v>
      </c>
      <c r="BJ528" s="53" t="s">
        <v>3147</v>
      </c>
      <c r="BK528" s="53">
        <v>38</v>
      </c>
      <c r="BL528" s="53">
        <v>13.5</v>
      </c>
      <c r="BM528" s="53">
        <v>38</v>
      </c>
      <c r="BN528" s="53">
        <v>9.1</v>
      </c>
      <c r="BO528" s="53" t="s">
        <v>3151</v>
      </c>
      <c r="BP528" s="53" t="s">
        <v>3887</v>
      </c>
      <c r="BQ528" s="53" t="s">
        <v>2454</v>
      </c>
      <c r="BR528" s="53" t="s">
        <v>3979</v>
      </c>
      <c r="BS528" s="52" t="s">
        <v>4745</v>
      </c>
      <c r="BT528" s="53">
        <v>2.4E-2</v>
      </c>
      <c r="BU528" s="53" t="s">
        <v>3150</v>
      </c>
      <c r="BV528" s="53" t="s">
        <v>393</v>
      </c>
      <c r="BW528" s="53" t="s">
        <v>231</v>
      </c>
      <c r="BX528" s="53" t="s">
        <v>175</v>
      </c>
      <c r="BY528" s="53" t="s">
        <v>588</v>
      </c>
      <c r="BZ528" s="53" t="s">
        <v>3939</v>
      </c>
      <c r="CA528" s="53" t="s">
        <v>2810</v>
      </c>
      <c r="CI528" s="52" t="s">
        <v>4744</v>
      </c>
      <c r="CJ528" s="52" t="s">
        <v>4743</v>
      </c>
      <c r="CK528" s="52" t="s">
        <v>4742</v>
      </c>
      <c r="CM528" s="53" t="s">
        <v>3869</v>
      </c>
    </row>
    <row r="529" spans="1:91" ht="30" x14ac:dyDescent="0.25">
      <c r="A529" s="53">
        <v>418</v>
      </c>
      <c r="B529" s="53">
        <v>44160</v>
      </c>
      <c r="C529" s="53">
        <v>500</v>
      </c>
      <c r="D529" s="53" t="s">
        <v>3059</v>
      </c>
      <c r="E529" s="53" t="s">
        <v>4569</v>
      </c>
      <c r="F529" s="53" t="s">
        <v>3784</v>
      </c>
      <c r="G529" s="53" t="s">
        <v>3072</v>
      </c>
      <c r="H529" s="53" t="s">
        <v>4741</v>
      </c>
      <c r="I529" s="53">
        <v>100</v>
      </c>
      <c r="J529" s="53">
        <v>45</v>
      </c>
      <c r="K529" s="53">
        <v>45</v>
      </c>
      <c r="L529" s="53">
        <v>100</v>
      </c>
      <c r="M529" s="53">
        <v>45</v>
      </c>
      <c r="N529" s="53">
        <v>45</v>
      </c>
      <c r="O529" s="53" t="s">
        <v>3158</v>
      </c>
      <c r="P529" s="53" t="s">
        <v>3781</v>
      </c>
      <c r="Q529" s="53" t="s">
        <v>84</v>
      </c>
      <c r="R529" s="53" t="s">
        <v>3781</v>
      </c>
      <c r="S529" s="52" t="s">
        <v>4740</v>
      </c>
      <c r="T529" s="53" t="s">
        <v>3005</v>
      </c>
      <c r="U529" s="53" t="s">
        <v>55</v>
      </c>
      <c r="V529" s="53" t="s">
        <v>4739</v>
      </c>
      <c r="W529" s="53" t="s">
        <v>3005</v>
      </c>
      <c r="X529" s="53" t="s">
        <v>165</v>
      </c>
      <c r="Y529" s="53" t="s">
        <v>3802</v>
      </c>
      <c r="Z529" s="53">
        <v>4620017609261</v>
      </c>
      <c r="AA529" s="53" t="s">
        <v>56</v>
      </c>
      <c r="AB529" s="53">
        <v>26.3</v>
      </c>
      <c r="AC529" s="53">
        <v>0.20383999999999999</v>
      </c>
      <c r="AD529" s="53" t="s">
        <v>3776</v>
      </c>
      <c r="AE529" s="53" t="s">
        <v>3775</v>
      </c>
      <c r="AF529" s="53" t="s">
        <v>57</v>
      </c>
      <c r="AG529" s="53" t="s">
        <v>3774</v>
      </c>
      <c r="AH529" s="53" t="s">
        <v>58</v>
      </c>
      <c r="AI529" s="53" t="s">
        <v>3773</v>
      </c>
      <c r="AJ529" s="53" t="s">
        <v>3157</v>
      </c>
      <c r="AK529" s="53" t="s">
        <v>3157</v>
      </c>
      <c r="AL529" s="53" t="s">
        <v>2781</v>
      </c>
      <c r="AM529" s="53" t="s">
        <v>3771</v>
      </c>
      <c r="AN529" s="52" t="s">
        <v>4738</v>
      </c>
      <c r="AO529" s="52" t="s">
        <v>4737</v>
      </c>
      <c r="AP529" s="52" t="s">
        <v>4736</v>
      </c>
      <c r="AY529" s="53" t="s">
        <v>60</v>
      </c>
      <c r="AZ529" s="53" t="s">
        <v>3769</v>
      </c>
      <c r="BA529" s="53" t="s">
        <v>61</v>
      </c>
      <c r="BB529" s="53" t="s">
        <v>3800</v>
      </c>
      <c r="BC529" s="53" t="s">
        <v>62</v>
      </c>
      <c r="BD529" s="53" t="s">
        <v>3767</v>
      </c>
      <c r="BE529" s="53" t="s">
        <v>2781</v>
      </c>
      <c r="BF529" s="53" t="s">
        <v>3771</v>
      </c>
      <c r="BG529" s="53" t="s">
        <v>64</v>
      </c>
      <c r="BH529" s="53" t="s">
        <v>3765</v>
      </c>
      <c r="BI529" s="53" t="s">
        <v>3146</v>
      </c>
      <c r="BJ529" s="53" t="s">
        <v>4548</v>
      </c>
      <c r="BK529" s="53">
        <v>100</v>
      </c>
      <c r="BL529" s="53">
        <v>16</v>
      </c>
      <c r="BM529" s="53">
        <v>45</v>
      </c>
      <c r="BN529" s="53">
        <v>24.5</v>
      </c>
      <c r="BO529" s="53" t="s">
        <v>3151</v>
      </c>
      <c r="BP529" s="53" t="s">
        <v>3887</v>
      </c>
      <c r="BQ529" s="53" t="s">
        <v>230</v>
      </c>
      <c r="BR529" s="53" t="s">
        <v>3765</v>
      </c>
      <c r="BS529" s="52" t="s">
        <v>4735</v>
      </c>
      <c r="BT529" s="53">
        <v>0.1133</v>
      </c>
      <c r="BU529" s="53">
        <v>4610119205164</v>
      </c>
      <c r="BV529" s="53" t="s">
        <v>393</v>
      </c>
      <c r="BW529" s="53" t="s">
        <v>174</v>
      </c>
      <c r="BX529" s="53" t="s">
        <v>231</v>
      </c>
      <c r="BY529" s="53" t="s">
        <v>176</v>
      </c>
      <c r="BZ529" s="53" t="s">
        <v>80</v>
      </c>
      <c r="CA529" s="53" t="s">
        <v>3159</v>
      </c>
      <c r="CI529" s="52" t="s">
        <v>4734</v>
      </c>
      <c r="CJ529" s="52" t="s">
        <v>4733</v>
      </c>
      <c r="CK529" s="52" t="s">
        <v>4732</v>
      </c>
      <c r="CM529" s="53" t="s">
        <v>3869</v>
      </c>
    </row>
    <row r="530" spans="1:91" ht="180" x14ac:dyDescent="0.25">
      <c r="A530" s="53">
        <v>418</v>
      </c>
      <c r="B530" s="53">
        <v>50423</v>
      </c>
      <c r="C530" s="53">
        <v>500</v>
      </c>
      <c r="D530" s="53" t="s">
        <v>3059</v>
      </c>
      <c r="E530" s="53" t="s">
        <v>4569</v>
      </c>
      <c r="F530" s="53" t="s">
        <v>3784</v>
      </c>
      <c r="G530" s="53" t="s">
        <v>4731</v>
      </c>
      <c r="H530" s="53" t="s">
        <v>4730</v>
      </c>
      <c r="I530" s="53">
        <v>100</v>
      </c>
      <c r="J530" s="53">
        <v>49.4</v>
      </c>
      <c r="K530" s="53">
        <v>46</v>
      </c>
      <c r="L530" s="53">
        <v>102</v>
      </c>
      <c r="M530" s="53">
        <v>49.4</v>
      </c>
      <c r="N530" s="53">
        <v>46</v>
      </c>
      <c r="O530" s="53" t="s">
        <v>3158</v>
      </c>
      <c r="P530" s="53" t="s">
        <v>3781</v>
      </c>
      <c r="Q530" s="53" t="s">
        <v>84</v>
      </c>
      <c r="R530" s="53" t="s">
        <v>3781</v>
      </c>
      <c r="S530" s="52" t="s">
        <v>4729</v>
      </c>
      <c r="T530" s="53" t="s">
        <v>3006</v>
      </c>
      <c r="U530" s="53" t="s">
        <v>55</v>
      </c>
      <c r="V530" s="53" t="s">
        <v>4728</v>
      </c>
      <c r="W530" s="53" t="s">
        <v>3006</v>
      </c>
      <c r="X530" s="53" t="s">
        <v>165</v>
      </c>
      <c r="Y530" s="53" t="s">
        <v>3802</v>
      </c>
      <c r="Z530" s="53">
        <v>4620017609261</v>
      </c>
      <c r="AA530" s="53" t="s">
        <v>56</v>
      </c>
      <c r="AB530" s="53">
        <v>26.3</v>
      </c>
      <c r="AC530" s="53">
        <v>0.20383999999999999</v>
      </c>
      <c r="AD530" s="53" t="s">
        <v>3776</v>
      </c>
      <c r="AE530" s="53" t="s">
        <v>3775</v>
      </c>
      <c r="AF530" s="53" t="s">
        <v>57</v>
      </c>
      <c r="AG530" s="53" t="s">
        <v>3774</v>
      </c>
      <c r="AH530" s="53" t="s">
        <v>58</v>
      </c>
      <c r="AI530" s="53" t="s">
        <v>3773</v>
      </c>
      <c r="AJ530" s="53" t="s">
        <v>3157</v>
      </c>
      <c r="AK530" s="53" t="s">
        <v>3157</v>
      </c>
      <c r="AL530" s="53" t="s">
        <v>2781</v>
      </c>
      <c r="AM530" s="53" t="s">
        <v>3771</v>
      </c>
      <c r="AN530" s="52" t="s">
        <v>4727</v>
      </c>
      <c r="AO530" s="52" t="s">
        <v>4726</v>
      </c>
      <c r="AP530" s="52" t="s">
        <v>4725</v>
      </c>
      <c r="AQ530" s="52" t="s">
        <v>4724</v>
      </c>
      <c r="AR530" s="52" t="s">
        <v>4723</v>
      </c>
      <c r="AS530" s="52" t="s">
        <v>4722</v>
      </c>
      <c r="AT530" s="52" t="s">
        <v>4721</v>
      </c>
      <c r="AY530" s="53" t="s">
        <v>60</v>
      </c>
      <c r="AZ530" s="53" t="s">
        <v>3769</v>
      </c>
      <c r="BA530" s="53" t="s">
        <v>61</v>
      </c>
      <c r="BB530" s="53" t="s">
        <v>3800</v>
      </c>
      <c r="BC530" s="53" t="s">
        <v>62</v>
      </c>
      <c r="BD530" s="53" t="s">
        <v>3767</v>
      </c>
      <c r="BE530" s="53" t="s">
        <v>2781</v>
      </c>
      <c r="BF530" s="53" t="s">
        <v>3771</v>
      </c>
      <c r="BG530" s="53" t="s">
        <v>64</v>
      </c>
      <c r="BH530" s="53" t="s">
        <v>3765</v>
      </c>
      <c r="BI530" s="53" t="s">
        <v>3147</v>
      </c>
      <c r="BJ530" s="53" t="s">
        <v>3147</v>
      </c>
      <c r="BK530" s="53">
        <v>38</v>
      </c>
      <c r="BL530" s="53">
        <v>13.5</v>
      </c>
      <c r="BM530" s="53">
        <v>38</v>
      </c>
      <c r="BN530" s="53">
        <v>9.1</v>
      </c>
      <c r="BO530" s="53" t="s">
        <v>3151</v>
      </c>
      <c r="BP530" s="53" t="s">
        <v>3887</v>
      </c>
      <c r="BQ530" s="53" t="s">
        <v>2454</v>
      </c>
      <c r="BR530" s="53" t="s">
        <v>3979</v>
      </c>
      <c r="BS530" s="52" t="s">
        <v>4720</v>
      </c>
      <c r="BT530" s="53">
        <v>2.4E-2</v>
      </c>
      <c r="BU530" s="53" t="s">
        <v>3150</v>
      </c>
      <c r="BV530" s="53" t="s">
        <v>393</v>
      </c>
      <c r="BW530" s="53" t="s">
        <v>231</v>
      </c>
      <c r="BX530" s="53" t="s">
        <v>175</v>
      </c>
      <c r="BY530" s="53" t="s">
        <v>588</v>
      </c>
      <c r="BZ530" s="53" t="s">
        <v>80</v>
      </c>
      <c r="CA530" s="53" t="s">
        <v>3159</v>
      </c>
      <c r="CI530" s="52" t="s">
        <v>4719</v>
      </c>
      <c r="CJ530" s="52" t="s">
        <v>4718</v>
      </c>
      <c r="CK530" s="52" t="s">
        <v>4717</v>
      </c>
      <c r="CM530" s="53" t="s">
        <v>3869</v>
      </c>
    </row>
    <row r="531" spans="1:91" ht="60" x14ac:dyDescent="0.25">
      <c r="A531" s="53">
        <v>418</v>
      </c>
      <c r="B531" s="53">
        <v>50715</v>
      </c>
      <c r="C531" s="53">
        <v>500</v>
      </c>
      <c r="D531" s="53" t="s">
        <v>3059</v>
      </c>
      <c r="E531" s="53" t="s">
        <v>4569</v>
      </c>
      <c r="F531" s="53" t="s">
        <v>3784</v>
      </c>
      <c r="G531" s="53" t="s">
        <v>4716</v>
      </c>
      <c r="H531" s="53" t="s">
        <v>4715</v>
      </c>
      <c r="I531" s="53">
        <v>100</v>
      </c>
      <c r="J531" s="53">
        <v>49.4</v>
      </c>
      <c r="K531" s="53">
        <v>46</v>
      </c>
      <c r="L531" s="53">
        <v>102</v>
      </c>
      <c r="M531" s="53">
        <v>49.4</v>
      </c>
      <c r="N531" s="53">
        <v>46</v>
      </c>
      <c r="O531" s="53" t="s">
        <v>3158</v>
      </c>
      <c r="P531" s="53" t="s">
        <v>3781</v>
      </c>
      <c r="Q531" s="53" t="s">
        <v>84</v>
      </c>
      <c r="R531" s="53" t="s">
        <v>3781</v>
      </c>
      <c r="S531" s="52" t="s">
        <v>4714</v>
      </c>
      <c r="T531" s="53" t="s">
        <v>3007</v>
      </c>
      <c r="U531" s="53" t="s">
        <v>55</v>
      </c>
      <c r="V531" s="53" t="s">
        <v>4713</v>
      </c>
      <c r="W531" s="53" t="s">
        <v>3007</v>
      </c>
      <c r="X531" s="53" t="s">
        <v>165</v>
      </c>
      <c r="Y531" s="53" t="s">
        <v>3802</v>
      </c>
      <c r="Z531" s="53">
        <v>4620017609261</v>
      </c>
      <c r="AA531" s="53" t="s">
        <v>56</v>
      </c>
      <c r="AB531" s="53">
        <v>26.3</v>
      </c>
      <c r="AC531" s="53">
        <v>0.20383999999999999</v>
      </c>
      <c r="AD531" s="53" t="s">
        <v>3776</v>
      </c>
      <c r="AE531" s="53" t="s">
        <v>3775</v>
      </c>
      <c r="AF531" s="53" t="s">
        <v>57</v>
      </c>
      <c r="AG531" s="53" t="s">
        <v>3774</v>
      </c>
      <c r="AH531" s="53" t="s">
        <v>58</v>
      </c>
      <c r="AI531" s="53" t="s">
        <v>3773</v>
      </c>
      <c r="AJ531" s="53" t="s">
        <v>3157</v>
      </c>
      <c r="AK531" s="53" t="s">
        <v>3157</v>
      </c>
      <c r="AL531" s="53" t="s">
        <v>2781</v>
      </c>
      <c r="AM531" s="53" t="s">
        <v>3771</v>
      </c>
      <c r="AN531" s="52" t="s">
        <v>4712</v>
      </c>
      <c r="AO531" s="52" t="s">
        <v>4711</v>
      </c>
      <c r="AP531" s="52" t="s">
        <v>4710</v>
      </c>
      <c r="AQ531" s="52" t="s">
        <v>4709</v>
      </c>
      <c r="AR531" s="52" t="s">
        <v>4708</v>
      </c>
      <c r="AY531" s="53" t="s">
        <v>60</v>
      </c>
      <c r="AZ531" s="53" t="s">
        <v>3769</v>
      </c>
      <c r="BA531" s="53" t="s">
        <v>61</v>
      </c>
      <c r="BB531" s="53" t="s">
        <v>3800</v>
      </c>
      <c r="BC531" s="53" t="s">
        <v>62</v>
      </c>
      <c r="BD531" s="53" t="s">
        <v>3767</v>
      </c>
      <c r="BE531" s="53" t="s">
        <v>2781</v>
      </c>
      <c r="BF531" s="53" t="s">
        <v>3771</v>
      </c>
      <c r="BG531" s="53" t="s">
        <v>64</v>
      </c>
      <c r="BH531" s="53" t="s">
        <v>3765</v>
      </c>
      <c r="BI531" s="53" t="s">
        <v>3147</v>
      </c>
      <c r="BJ531" s="53" t="s">
        <v>3147</v>
      </c>
      <c r="BK531" s="53">
        <v>38</v>
      </c>
      <c r="BL531" s="53">
        <v>13.5</v>
      </c>
      <c r="BM531" s="53">
        <v>38</v>
      </c>
      <c r="BN531" s="53">
        <v>9.1</v>
      </c>
      <c r="BO531" s="53" t="s">
        <v>3151</v>
      </c>
      <c r="BP531" s="53" t="s">
        <v>3887</v>
      </c>
      <c r="BQ531" s="53" t="s">
        <v>2454</v>
      </c>
      <c r="BR531" s="53" t="s">
        <v>3979</v>
      </c>
      <c r="BS531" s="52" t="s">
        <v>4707</v>
      </c>
      <c r="BT531" s="53">
        <v>2.4E-2</v>
      </c>
      <c r="BU531" s="53" t="s">
        <v>3150</v>
      </c>
      <c r="BV531" s="53" t="s">
        <v>393</v>
      </c>
      <c r="BW531" s="53" t="s">
        <v>231</v>
      </c>
      <c r="BX531" s="53" t="s">
        <v>175</v>
      </c>
      <c r="BY531" s="53" t="s">
        <v>588</v>
      </c>
      <c r="BZ531" s="53" t="s">
        <v>80</v>
      </c>
      <c r="CA531" s="53" t="s">
        <v>3159</v>
      </c>
      <c r="CI531" s="52" t="s">
        <v>4706</v>
      </c>
      <c r="CJ531" s="52" t="s">
        <v>4705</v>
      </c>
      <c r="CK531" s="52" t="s">
        <v>4704</v>
      </c>
      <c r="CM531" s="53" t="s">
        <v>3869</v>
      </c>
    </row>
    <row r="532" spans="1:91" ht="30" x14ac:dyDescent="0.25">
      <c r="A532" s="53">
        <v>418</v>
      </c>
      <c r="B532" s="53">
        <v>56071</v>
      </c>
      <c r="C532" s="53">
        <v>500</v>
      </c>
      <c r="D532" s="53" t="s">
        <v>3059</v>
      </c>
      <c r="E532" s="53" t="s">
        <v>4569</v>
      </c>
      <c r="F532" s="53" t="s">
        <v>3784</v>
      </c>
      <c r="G532" s="53" t="s">
        <v>3075</v>
      </c>
      <c r="H532" s="53" t="s">
        <v>4703</v>
      </c>
      <c r="I532" s="53">
        <v>100</v>
      </c>
      <c r="J532" s="53">
        <v>62.5</v>
      </c>
      <c r="K532" s="53">
        <v>45</v>
      </c>
      <c r="L532" s="53">
        <v>100</v>
      </c>
      <c r="M532" s="53">
        <v>62.5</v>
      </c>
      <c r="N532" s="53">
        <v>45</v>
      </c>
      <c r="O532" s="53" t="s">
        <v>3158</v>
      </c>
      <c r="P532" s="53" t="s">
        <v>3781</v>
      </c>
      <c r="Q532" s="53" t="s">
        <v>84</v>
      </c>
      <c r="R532" s="53" t="s">
        <v>3781</v>
      </c>
      <c r="S532" s="52" t="s">
        <v>4702</v>
      </c>
      <c r="T532" s="53" t="s">
        <v>3008</v>
      </c>
      <c r="U532" s="53" t="s">
        <v>55</v>
      </c>
      <c r="V532" s="53" t="s">
        <v>4701</v>
      </c>
      <c r="W532" s="53" t="s">
        <v>3008</v>
      </c>
      <c r="X532" s="53" t="s">
        <v>165</v>
      </c>
      <c r="Y532" s="53" t="s">
        <v>3802</v>
      </c>
      <c r="Z532" s="53">
        <v>4620017609278</v>
      </c>
      <c r="AA532" s="53" t="s">
        <v>56</v>
      </c>
      <c r="AB532" s="53">
        <v>37.5</v>
      </c>
      <c r="AC532" s="53">
        <v>0.29047200000000001</v>
      </c>
      <c r="AD532" s="53" t="s">
        <v>3776</v>
      </c>
      <c r="AE532" s="53" t="s">
        <v>3775</v>
      </c>
      <c r="AF532" s="53" t="s">
        <v>57</v>
      </c>
      <c r="AG532" s="53" t="s">
        <v>3774</v>
      </c>
      <c r="AH532" s="53" t="s">
        <v>58</v>
      </c>
      <c r="AI532" s="53" t="s">
        <v>3773</v>
      </c>
      <c r="AJ532" s="53" t="s">
        <v>3157</v>
      </c>
      <c r="AK532" s="53" t="s">
        <v>3157</v>
      </c>
      <c r="AL532" s="53" t="s">
        <v>2781</v>
      </c>
      <c r="AM532" s="53" t="s">
        <v>3771</v>
      </c>
      <c r="AN532" s="52" t="s">
        <v>4700</v>
      </c>
      <c r="AO532" s="52" t="s">
        <v>4699</v>
      </c>
      <c r="AP532" s="52" t="s">
        <v>4698</v>
      </c>
      <c r="AY532" s="53" t="s">
        <v>60</v>
      </c>
      <c r="AZ532" s="53" t="s">
        <v>3769</v>
      </c>
      <c r="BA532" s="53" t="s">
        <v>61</v>
      </c>
      <c r="BB532" s="53" t="s">
        <v>3800</v>
      </c>
      <c r="BC532" s="53" t="s">
        <v>62</v>
      </c>
      <c r="BD532" s="53" t="s">
        <v>3767</v>
      </c>
      <c r="BE532" s="53" t="s">
        <v>2781</v>
      </c>
      <c r="BF532" s="53" t="s">
        <v>3771</v>
      </c>
      <c r="BG532" s="53" t="s">
        <v>64</v>
      </c>
      <c r="BH532" s="53" t="s">
        <v>3765</v>
      </c>
      <c r="BI532" s="53" t="s">
        <v>3146</v>
      </c>
      <c r="BJ532" s="53" t="s">
        <v>4548</v>
      </c>
      <c r="BK532" s="53">
        <v>100</v>
      </c>
      <c r="BL532" s="53">
        <v>16</v>
      </c>
      <c r="BM532" s="53">
        <v>45</v>
      </c>
      <c r="BN532" s="53">
        <v>24.5</v>
      </c>
      <c r="BO532" s="53" t="s">
        <v>3151</v>
      </c>
      <c r="BP532" s="53" t="s">
        <v>3887</v>
      </c>
      <c r="BQ532" s="53" t="s">
        <v>230</v>
      </c>
      <c r="BR532" s="53" t="s">
        <v>3765</v>
      </c>
      <c r="BS532" s="52" t="s">
        <v>4697</v>
      </c>
      <c r="BT532" s="53">
        <v>0.1133</v>
      </c>
      <c r="BU532" s="53">
        <v>4610119205164</v>
      </c>
      <c r="BV532" s="53" t="s">
        <v>393</v>
      </c>
      <c r="BW532" s="53" t="s">
        <v>174</v>
      </c>
      <c r="BX532" s="53" t="s">
        <v>231</v>
      </c>
      <c r="BY532" s="53" t="s">
        <v>176</v>
      </c>
      <c r="BZ532" s="53" t="s">
        <v>2277</v>
      </c>
      <c r="CA532" s="53" t="s">
        <v>2277</v>
      </c>
      <c r="CI532" s="52" t="s">
        <v>4696</v>
      </c>
      <c r="CJ532" s="52" t="s">
        <v>4695</v>
      </c>
      <c r="CK532" s="52" t="s">
        <v>4694</v>
      </c>
      <c r="CM532" s="53" t="s">
        <v>3869</v>
      </c>
    </row>
    <row r="533" spans="1:91" ht="60" x14ac:dyDescent="0.25">
      <c r="A533" s="53">
        <v>418</v>
      </c>
      <c r="B533" s="53">
        <v>62334</v>
      </c>
      <c r="C533" s="53">
        <v>500</v>
      </c>
      <c r="D533" s="53" t="s">
        <v>3059</v>
      </c>
      <c r="E533" s="53" t="s">
        <v>4569</v>
      </c>
      <c r="F533" s="53" t="s">
        <v>3784</v>
      </c>
      <c r="G533" s="53" t="s">
        <v>4693</v>
      </c>
      <c r="H533" s="53" t="s">
        <v>4692</v>
      </c>
      <c r="I533" s="53">
        <v>100</v>
      </c>
      <c r="J533" s="53">
        <v>67</v>
      </c>
      <c r="K533" s="53">
        <v>46</v>
      </c>
      <c r="L533" s="53">
        <v>102</v>
      </c>
      <c r="M533" s="53">
        <v>67</v>
      </c>
      <c r="N533" s="53">
        <v>46</v>
      </c>
      <c r="O533" s="53" t="s">
        <v>3158</v>
      </c>
      <c r="P533" s="53" t="s">
        <v>3781</v>
      </c>
      <c r="Q533" s="53" t="s">
        <v>84</v>
      </c>
      <c r="R533" s="53" t="s">
        <v>3781</v>
      </c>
      <c r="S533" s="52" t="s">
        <v>4691</v>
      </c>
      <c r="T533" s="53" t="s">
        <v>3009</v>
      </c>
      <c r="U533" s="53" t="s">
        <v>55</v>
      </c>
      <c r="V533" s="53" t="s">
        <v>4690</v>
      </c>
      <c r="W533" s="53" t="s">
        <v>3009</v>
      </c>
      <c r="X533" s="53" t="s">
        <v>165</v>
      </c>
      <c r="Y533" s="53" t="s">
        <v>3802</v>
      </c>
      <c r="Z533" s="53">
        <v>4620017609278</v>
      </c>
      <c r="AA533" s="53" t="s">
        <v>56</v>
      </c>
      <c r="AB533" s="53">
        <v>37.5</v>
      </c>
      <c r="AC533" s="53">
        <v>0.29047200000000001</v>
      </c>
      <c r="AD533" s="53" t="s">
        <v>3776</v>
      </c>
      <c r="AE533" s="53" t="s">
        <v>3775</v>
      </c>
      <c r="AF533" s="53" t="s">
        <v>57</v>
      </c>
      <c r="AG533" s="53" t="s">
        <v>3774</v>
      </c>
      <c r="AH533" s="53" t="s">
        <v>58</v>
      </c>
      <c r="AI533" s="53" t="s">
        <v>3773</v>
      </c>
      <c r="AJ533" s="53" t="s">
        <v>3157</v>
      </c>
      <c r="AK533" s="53" t="s">
        <v>3157</v>
      </c>
      <c r="AL533" s="53" t="s">
        <v>2781</v>
      </c>
      <c r="AM533" s="53" t="s">
        <v>3771</v>
      </c>
      <c r="AN533" s="52" t="s">
        <v>4689</v>
      </c>
      <c r="AO533" s="52" t="s">
        <v>4688</v>
      </c>
      <c r="AP533" s="52" t="s">
        <v>4687</v>
      </c>
      <c r="AQ533" s="52" t="s">
        <v>4686</v>
      </c>
      <c r="AR533" s="52" t="s">
        <v>4685</v>
      </c>
      <c r="AY533" s="53" t="s">
        <v>60</v>
      </c>
      <c r="AZ533" s="53" t="s">
        <v>3769</v>
      </c>
      <c r="BA533" s="53" t="s">
        <v>61</v>
      </c>
      <c r="BB533" s="53" t="s">
        <v>3800</v>
      </c>
      <c r="BC533" s="53" t="s">
        <v>62</v>
      </c>
      <c r="BD533" s="53" t="s">
        <v>3767</v>
      </c>
      <c r="BE533" s="53" t="s">
        <v>2781</v>
      </c>
      <c r="BF533" s="53" t="s">
        <v>3771</v>
      </c>
      <c r="BG533" s="53" t="s">
        <v>64</v>
      </c>
      <c r="BH533" s="53" t="s">
        <v>3765</v>
      </c>
      <c r="BI533" s="53" t="s">
        <v>3147</v>
      </c>
      <c r="BJ533" s="53" t="s">
        <v>3147</v>
      </c>
      <c r="BK533" s="53">
        <v>38</v>
      </c>
      <c r="BL533" s="53">
        <v>13.5</v>
      </c>
      <c r="BM533" s="53">
        <v>38</v>
      </c>
      <c r="BN533" s="53">
        <v>9.1</v>
      </c>
      <c r="BO533" s="53" t="s">
        <v>3151</v>
      </c>
      <c r="BP533" s="53" t="s">
        <v>3887</v>
      </c>
      <c r="BQ533" s="53" t="s">
        <v>2454</v>
      </c>
      <c r="BR533" s="53" t="s">
        <v>3979</v>
      </c>
      <c r="BS533" s="52" t="s">
        <v>4684</v>
      </c>
      <c r="BT533" s="53">
        <v>2.4E-2</v>
      </c>
      <c r="BU533" s="53" t="s">
        <v>3150</v>
      </c>
      <c r="BV533" s="53" t="s">
        <v>393</v>
      </c>
      <c r="BW533" s="53" t="s">
        <v>231</v>
      </c>
      <c r="BX533" s="53" t="s">
        <v>175</v>
      </c>
      <c r="BY533" s="53" t="s">
        <v>588</v>
      </c>
      <c r="BZ533" s="53" t="s">
        <v>2277</v>
      </c>
      <c r="CA533" s="53" t="s">
        <v>2277</v>
      </c>
      <c r="CI533" s="52" t="s">
        <v>4683</v>
      </c>
      <c r="CJ533" s="52" t="s">
        <v>4682</v>
      </c>
      <c r="CK533" s="52" t="s">
        <v>4681</v>
      </c>
      <c r="CM533" s="53" t="s">
        <v>3869</v>
      </c>
    </row>
    <row r="534" spans="1:91" ht="60" x14ac:dyDescent="0.25">
      <c r="A534" s="53">
        <v>418</v>
      </c>
      <c r="B534" s="53">
        <v>62626</v>
      </c>
      <c r="C534" s="53">
        <v>500</v>
      </c>
      <c r="D534" s="53" t="s">
        <v>3059</v>
      </c>
      <c r="E534" s="53" t="s">
        <v>4569</v>
      </c>
      <c r="F534" s="53" t="s">
        <v>3784</v>
      </c>
      <c r="G534" s="53" t="s">
        <v>4680</v>
      </c>
      <c r="H534" s="53" t="s">
        <v>4679</v>
      </c>
      <c r="I534" s="53">
        <v>100</v>
      </c>
      <c r="J534" s="53">
        <v>67</v>
      </c>
      <c r="K534" s="53">
        <v>46</v>
      </c>
      <c r="L534" s="53">
        <v>102</v>
      </c>
      <c r="M534" s="53">
        <v>67</v>
      </c>
      <c r="N534" s="53">
        <v>46</v>
      </c>
      <c r="O534" s="53" t="s">
        <v>3158</v>
      </c>
      <c r="P534" s="53" t="s">
        <v>3781</v>
      </c>
      <c r="Q534" s="53" t="s">
        <v>84</v>
      </c>
      <c r="R534" s="53" t="s">
        <v>3781</v>
      </c>
      <c r="S534" s="52" t="s">
        <v>4678</v>
      </c>
      <c r="T534" s="53" t="s">
        <v>3010</v>
      </c>
      <c r="U534" s="53" t="s">
        <v>55</v>
      </c>
      <c r="V534" s="53" t="s">
        <v>4677</v>
      </c>
      <c r="W534" s="53" t="s">
        <v>3010</v>
      </c>
      <c r="X534" s="53" t="s">
        <v>165</v>
      </c>
      <c r="Y534" s="53" t="s">
        <v>3802</v>
      </c>
      <c r="Z534" s="53">
        <v>4620017609278</v>
      </c>
      <c r="AA534" s="53" t="s">
        <v>56</v>
      </c>
      <c r="AB534" s="53">
        <v>37.5</v>
      </c>
      <c r="AC534" s="53">
        <v>0.29047200000000001</v>
      </c>
      <c r="AD534" s="53" t="s">
        <v>3776</v>
      </c>
      <c r="AE534" s="53" t="s">
        <v>3775</v>
      </c>
      <c r="AF534" s="53" t="s">
        <v>57</v>
      </c>
      <c r="AG534" s="53" t="s">
        <v>3774</v>
      </c>
      <c r="AH534" s="53" t="s">
        <v>58</v>
      </c>
      <c r="AI534" s="53" t="s">
        <v>3773</v>
      </c>
      <c r="AJ534" s="53" t="s">
        <v>3157</v>
      </c>
      <c r="AK534" s="53" t="s">
        <v>3157</v>
      </c>
      <c r="AL534" s="53" t="s">
        <v>2781</v>
      </c>
      <c r="AM534" s="53" t="s">
        <v>3771</v>
      </c>
      <c r="AN534" s="52" t="s">
        <v>4676</v>
      </c>
      <c r="AO534" s="52" t="s">
        <v>4675</v>
      </c>
      <c r="AP534" s="52" t="s">
        <v>4674</v>
      </c>
      <c r="AQ534" s="52" t="s">
        <v>4673</v>
      </c>
      <c r="AR534" s="52" t="s">
        <v>4672</v>
      </c>
      <c r="AY534" s="53" t="s">
        <v>60</v>
      </c>
      <c r="AZ534" s="53" t="s">
        <v>3769</v>
      </c>
      <c r="BA534" s="53" t="s">
        <v>61</v>
      </c>
      <c r="BB534" s="53" t="s">
        <v>3800</v>
      </c>
      <c r="BC534" s="53" t="s">
        <v>62</v>
      </c>
      <c r="BD534" s="53" t="s">
        <v>3767</v>
      </c>
      <c r="BE534" s="53" t="s">
        <v>2781</v>
      </c>
      <c r="BF534" s="53" t="s">
        <v>3771</v>
      </c>
      <c r="BG534" s="53" t="s">
        <v>64</v>
      </c>
      <c r="BH534" s="53" t="s">
        <v>3765</v>
      </c>
      <c r="BI534" s="53" t="s">
        <v>3147</v>
      </c>
      <c r="BJ534" s="53" t="s">
        <v>3147</v>
      </c>
      <c r="BK534" s="53">
        <v>38</v>
      </c>
      <c r="BL534" s="53">
        <v>13.5</v>
      </c>
      <c r="BM534" s="53">
        <v>38</v>
      </c>
      <c r="BN534" s="53">
        <v>9.1</v>
      </c>
      <c r="BO534" s="53" t="s">
        <v>3151</v>
      </c>
      <c r="BP534" s="53" t="s">
        <v>3887</v>
      </c>
      <c r="BQ534" s="53" t="s">
        <v>2454</v>
      </c>
      <c r="BR534" s="53" t="s">
        <v>3979</v>
      </c>
      <c r="BS534" s="52" t="s">
        <v>4671</v>
      </c>
      <c r="BT534" s="53">
        <v>2.4E-2</v>
      </c>
      <c r="BU534" s="53" t="s">
        <v>3150</v>
      </c>
      <c r="BV534" s="53" t="s">
        <v>393</v>
      </c>
      <c r="BW534" s="53" t="s">
        <v>231</v>
      </c>
      <c r="BX534" s="53" t="s">
        <v>175</v>
      </c>
      <c r="BY534" s="53" t="s">
        <v>588</v>
      </c>
      <c r="BZ534" s="53" t="s">
        <v>2277</v>
      </c>
      <c r="CA534" s="53" t="s">
        <v>2277</v>
      </c>
      <c r="CI534" s="52" t="s">
        <v>4670</v>
      </c>
      <c r="CJ534" s="52" t="s">
        <v>4669</v>
      </c>
      <c r="CK534" s="52" t="s">
        <v>4668</v>
      </c>
      <c r="CM534" s="53" t="s">
        <v>3869</v>
      </c>
    </row>
    <row r="535" spans="1:91" ht="30" x14ac:dyDescent="0.25">
      <c r="A535" s="53">
        <v>418</v>
      </c>
      <c r="B535" s="53">
        <v>56071</v>
      </c>
      <c r="C535" s="53">
        <v>500</v>
      </c>
      <c r="D535" s="53" t="s">
        <v>3059</v>
      </c>
      <c r="E535" s="53" t="s">
        <v>4569</v>
      </c>
      <c r="F535" s="53" t="s">
        <v>3784</v>
      </c>
      <c r="G535" s="53" t="s">
        <v>3078</v>
      </c>
      <c r="H535" s="53" t="s">
        <v>4667</v>
      </c>
      <c r="I535" s="53">
        <v>100</v>
      </c>
      <c r="J535" s="53">
        <v>62.5</v>
      </c>
      <c r="K535" s="53">
        <v>45</v>
      </c>
      <c r="L535" s="53">
        <v>100</v>
      </c>
      <c r="M535" s="53">
        <v>62.5</v>
      </c>
      <c r="N535" s="53">
        <v>45</v>
      </c>
      <c r="O535" s="53" t="s">
        <v>3158</v>
      </c>
      <c r="P535" s="53" t="s">
        <v>3781</v>
      </c>
      <c r="Q535" s="53" t="s">
        <v>84</v>
      </c>
      <c r="R535" s="53" t="s">
        <v>3781</v>
      </c>
      <c r="S535" s="52" t="s">
        <v>4666</v>
      </c>
      <c r="T535" s="53" t="s">
        <v>3011</v>
      </c>
      <c r="U535" s="53" t="s">
        <v>55</v>
      </c>
      <c r="V535" s="53" t="s">
        <v>4665</v>
      </c>
      <c r="W535" s="53" t="s">
        <v>3011</v>
      </c>
      <c r="X535" s="53" t="s">
        <v>165</v>
      </c>
      <c r="Y535" s="53" t="s">
        <v>3802</v>
      </c>
      <c r="Z535" s="53">
        <v>4620017609285</v>
      </c>
      <c r="AA535" s="53" t="s">
        <v>56</v>
      </c>
      <c r="AB535" s="53">
        <v>37.5</v>
      </c>
      <c r="AC535" s="53">
        <v>0.29047200000000001</v>
      </c>
      <c r="AD535" s="53" t="s">
        <v>3776</v>
      </c>
      <c r="AE535" s="53" t="s">
        <v>3775</v>
      </c>
      <c r="AF535" s="53" t="s">
        <v>57</v>
      </c>
      <c r="AG535" s="53" t="s">
        <v>3774</v>
      </c>
      <c r="AH535" s="53" t="s">
        <v>58</v>
      </c>
      <c r="AI535" s="53" t="s">
        <v>3773</v>
      </c>
      <c r="AJ535" s="53" t="s">
        <v>3157</v>
      </c>
      <c r="AK535" s="53" t="s">
        <v>3157</v>
      </c>
      <c r="AL535" s="53" t="s">
        <v>2781</v>
      </c>
      <c r="AM535" s="53" t="s">
        <v>3771</v>
      </c>
      <c r="AN535" s="52" t="s">
        <v>4664</v>
      </c>
      <c r="AO535" s="52" t="s">
        <v>4663</v>
      </c>
      <c r="AP535" s="52" t="s">
        <v>4662</v>
      </c>
      <c r="AQ535" s="52" t="s">
        <v>4661</v>
      </c>
      <c r="AY535" s="53" t="s">
        <v>60</v>
      </c>
      <c r="AZ535" s="53" t="s">
        <v>3769</v>
      </c>
      <c r="BA535" s="53" t="s">
        <v>61</v>
      </c>
      <c r="BB535" s="53" t="s">
        <v>3800</v>
      </c>
      <c r="BC535" s="53" t="s">
        <v>62</v>
      </c>
      <c r="BD535" s="53" t="s">
        <v>3767</v>
      </c>
      <c r="BE535" s="53" t="s">
        <v>2781</v>
      </c>
      <c r="BF535" s="53" t="s">
        <v>3771</v>
      </c>
      <c r="BG535" s="53" t="s">
        <v>64</v>
      </c>
      <c r="BH535" s="53" t="s">
        <v>3765</v>
      </c>
      <c r="BI535" s="53" t="s">
        <v>3146</v>
      </c>
      <c r="BJ535" s="53" t="s">
        <v>4548</v>
      </c>
      <c r="BK535" s="53">
        <v>100</v>
      </c>
      <c r="BL535" s="53">
        <v>16</v>
      </c>
      <c r="BM535" s="53">
        <v>45</v>
      </c>
      <c r="BN535" s="53">
        <v>24.5</v>
      </c>
      <c r="BO535" s="53" t="s">
        <v>3151</v>
      </c>
      <c r="BP535" s="53" t="s">
        <v>3887</v>
      </c>
      <c r="BQ535" s="53" t="s">
        <v>230</v>
      </c>
      <c r="BR535" s="53" t="s">
        <v>3765</v>
      </c>
      <c r="BS535" s="52" t="s">
        <v>4660</v>
      </c>
      <c r="BT535" s="53">
        <v>0.1133</v>
      </c>
      <c r="BU535" s="53">
        <v>4610119205164</v>
      </c>
      <c r="BV535" s="53" t="s">
        <v>393</v>
      </c>
      <c r="BW535" s="53" t="s">
        <v>174</v>
      </c>
      <c r="BX535" s="53" t="s">
        <v>231</v>
      </c>
      <c r="BY535" s="53" t="s">
        <v>176</v>
      </c>
      <c r="BZ535" s="53" t="s">
        <v>3787</v>
      </c>
      <c r="CA535" s="53" t="s">
        <v>1974</v>
      </c>
      <c r="CI535" s="52" t="s">
        <v>4659</v>
      </c>
      <c r="CJ535" s="52" t="s">
        <v>4658</v>
      </c>
      <c r="CK535" s="52" t="s">
        <v>4657</v>
      </c>
      <c r="CM535" s="53" t="s">
        <v>3869</v>
      </c>
    </row>
    <row r="536" spans="1:91" ht="60" x14ac:dyDescent="0.25">
      <c r="A536" s="53">
        <v>418</v>
      </c>
      <c r="B536" s="53">
        <v>62334</v>
      </c>
      <c r="C536" s="53">
        <v>500</v>
      </c>
      <c r="D536" s="53" t="s">
        <v>3059</v>
      </c>
      <c r="E536" s="53" t="s">
        <v>4569</v>
      </c>
      <c r="F536" s="53" t="s">
        <v>3784</v>
      </c>
      <c r="G536" s="53" t="s">
        <v>4656</v>
      </c>
      <c r="H536" s="53" t="s">
        <v>4655</v>
      </c>
      <c r="I536" s="53">
        <v>100</v>
      </c>
      <c r="J536" s="53">
        <v>67</v>
      </c>
      <c r="K536" s="53">
        <v>46</v>
      </c>
      <c r="L536" s="53">
        <v>102</v>
      </c>
      <c r="M536" s="53">
        <v>67</v>
      </c>
      <c r="N536" s="53">
        <v>46</v>
      </c>
      <c r="O536" s="53" t="s">
        <v>3158</v>
      </c>
      <c r="P536" s="53" t="s">
        <v>3781</v>
      </c>
      <c r="Q536" s="53" t="s">
        <v>84</v>
      </c>
      <c r="R536" s="53" t="s">
        <v>3781</v>
      </c>
      <c r="S536" s="52" t="s">
        <v>4654</v>
      </c>
      <c r="T536" s="53" t="s">
        <v>3160</v>
      </c>
      <c r="U536" s="53" t="s">
        <v>55</v>
      </c>
      <c r="V536" s="53" t="s">
        <v>4653</v>
      </c>
      <c r="W536" s="53" t="s">
        <v>3160</v>
      </c>
      <c r="X536" s="53" t="s">
        <v>165</v>
      </c>
      <c r="Y536" s="53" t="s">
        <v>3802</v>
      </c>
      <c r="Z536" s="53">
        <v>4620017609285</v>
      </c>
      <c r="AA536" s="53" t="s">
        <v>56</v>
      </c>
      <c r="AB536" s="53">
        <v>37.5</v>
      </c>
      <c r="AC536" s="53">
        <v>0.29047200000000001</v>
      </c>
      <c r="AD536" s="53" t="s">
        <v>3776</v>
      </c>
      <c r="AE536" s="53" t="s">
        <v>3775</v>
      </c>
      <c r="AF536" s="53" t="s">
        <v>57</v>
      </c>
      <c r="AG536" s="53" t="s">
        <v>3774</v>
      </c>
      <c r="AH536" s="53" t="s">
        <v>58</v>
      </c>
      <c r="AI536" s="53" t="s">
        <v>3773</v>
      </c>
      <c r="AJ536" s="53" t="s">
        <v>3157</v>
      </c>
      <c r="AK536" s="53" t="s">
        <v>3157</v>
      </c>
      <c r="AL536" s="53" t="s">
        <v>2781</v>
      </c>
      <c r="AM536" s="53" t="s">
        <v>3771</v>
      </c>
      <c r="AN536" s="52" t="s">
        <v>4652</v>
      </c>
      <c r="AO536" s="52" t="s">
        <v>4651</v>
      </c>
      <c r="AP536" s="52" t="s">
        <v>4650</v>
      </c>
      <c r="AQ536" s="52" t="s">
        <v>4649</v>
      </c>
      <c r="AR536" s="52" t="s">
        <v>4648</v>
      </c>
      <c r="AY536" s="53" t="s">
        <v>60</v>
      </c>
      <c r="AZ536" s="53" t="s">
        <v>3769</v>
      </c>
      <c r="BA536" s="53" t="s">
        <v>61</v>
      </c>
      <c r="BB536" s="53" t="s">
        <v>3800</v>
      </c>
      <c r="BC536" s="53" t="s">
        <v>62</v>
      </c>
      <c r="BD536" s="53" t="s">
        <v>3767</v>
      </c>
      <c r="BE536" s="53" t="s">
        <v>2781</v>
      </c>
      <c r="BF536" s="53" t="s">
        <v>3771</v>
      </c>
      <c r="BG536" s="53" t="s">
        <v>64</v>
      </c>
      <c r="BH536" s="53" t="s">
        <v>3765</v>
      </c>
      <c r="BI536" s="53" t="s">
        <v>3147</v>
      </c>
      <c r="BJ536" s="53" t="s">
        <v>3147</v>
      </c>
      <c r="BK536" s="53">
        <v>38</v>
      </c>
      <c r="BL536" s="53">
        <v>13.5</v>
      </c>
      <c r="BM536" s="53">
        <v>38</v>
      </c>
      <c r="BN536" s="53">
        <v>9.1</v>
      </c>
      <c r="BO536" s="53" t="s">
        <v>3151</v>
      </c>
      <c r="BP536" s="53" t="s">
        <v>3887</v>
      </c>
      <c r="BQ536" s="53" t="s">
        <v>2454</v>
      </c>
      <c r="BR536" s="53" t="s">
        <v>3979</v>
      </c>
      <c r="BS536" s="52" t="s">
        <v>4647</v>
      </c>
      <c r="BT536" s="53">
        <v>2.4E-2</v>
      </c>
      <c r="BU536" s="53" t="s">
        <v>3150</v>
      </c>
      <c r="BV536" s="53" t="s">
        <v>393</v>
      </c>
      <c r="BW536" s="53" t="s">
        <v>231</v>
      </c>
      <c r="BX536" s="53" t="s">
        <v>175</v>
      </c>
      <c r="BY536" s="53" t="s">
        <v>588</v>
      </c>
      <c r="BZ536" s="53" t="s">
        <v>3787</v>
      </c>
      <c r="CA536" s="53" t="s">
        <v>1974</v>
      </c>
      <c r="CI536" s="52" t="s">
        <v>4646</v>
      </c>
      <c r="CJ536" s="52" t="s">
        <v>4645</v>
      </c>
      <c r="CK536" s="52" t="s">
        <v>4644</v>
      </c>
      <c r="CM536" s="53" t="s">
        <v>3869</v>
      </c>
    </row>
    <row r="537" spans="1:91" ht="60" x14ac:dyDescent="0.25">
      <c r="A537" s="53">
        <v>418</v>
      </c>
      <c r="B537" s="53">
        <v>62626</v>
      </c>
      <c r="C537" s="53">
        <v>500</v>
      </c>
      <c r="D537" s="53" t="s">
        <v>3059</v>
      </c>
      <c r="E537" s="53" t="s">
        <v>4569</v>
      </c>
      <c r="F537" s="53" t="s">
        <v>3784</v>
      </c>
      <c r="G537" s="53" t="s">
        <v>4643</v>
      </c>
      <c r="H537" s="53" t="s">
        <v>4642</v>
      </c>
      <c r="I537" s="53">
        <v>100</v>
      </c>
      <c r="J537" s="53">
        <v>67</v>
      </c>
      <c r="K537" s="53">
        <v>46</v>
      </c>
      <c r="L537" s="53">
        <v>102</v>
      </c>
      <c r="M537" s="53">
        <v>67</v>
      </c>
      <c r="N537" s="53">
        <v>46</v>
      </c>
      <c r="O537" s="53" t="s">
        <v>3158</v>
      </c>
      <c r="P537" s="53" t="s">
        <v>3781</v>
      </c>
      <c r="Q537" s="53" t="s">
        <v>84</v>
      </c>
      <c r="R537" s="53" t="s">
        <v>3781</v>
      </c>
      <c r="S537" s="52" t="s">
        <v>4641</v>
      </c>
      <c r="T537" s="53" t="s">
        <v>3012</v>
      </c>
      <c r="U537" s="53" t="s">
        <v>55</v>
      </c>
      <c r="V537" s="53" t="s">
        <v>4640</v>
      </c>
      <c r="W537" s="53" t="s">
        <v>3012</v>
      </c>
      <c r="X537" s="53" t="s">
        <v>165</v>
      </c>
      <c r="Y537" s="53" t="s">
        <v>3802</v>
      </c>
      <c r="Z537" s="53">
        <v>4620017609285</v>
      </c>
      <c r="AA537" s="53" t="s">
        <v>56</v>
      </c>
      <c r="AB537" s="53">
        <v>37.5</v>
      </c>
      <c r="AC537" s="53">
        <v>0.29047200000000001</v>
      </c>
      <c r="AD537" s="53" t="s">
        <v>3776</v>
      </c>
      <c r="AE537" s="53" t="s">
        <v>3775</v>
      </c>
      <c r="AF537" s="53" t="s">
        <v>57</v>
      </c>
      <c r="AG537" s="53" t="s">
        <v>3774</v>
      </c>
      <c r="AH537" s="53" t="s">
        <v>58</v>
      </c>
      <c r="AI537" s="53" t="s">
        <v>3773</v>
      </c>
      <c r="AJ537" s="53" t="s">
        <v>3157</v>
      </c>
      <c r="AK537" s="53" t="s">
        <v>3157</v>
      </c>
      <c r="AL537" s="53" t="s">
        <v>2781</v>
      </c>
      <c r="AM537" s="53" t="s">
        <v>3771</v>
      </c>
      <c r="AN537" s="52" t="s">
        <v>4639</v>
      </c>
      <c r="AO537" s="52" t="s">
        <v>4638</v>
      </c>
      <c r="AP537" s="52" t="s">
        <v>4637</v>
      </c>
      <c r="AQ537" s="52" t="s">
        <v>4636</v>
      </c>
      <c r="AR537" s="52" t="s">
        <v>4635</v>
      </c>
      <c r="AY537" s="53" t="s">
        <v>60</v>
      </c>
      <c r="AZ537" s="53" t="s">
        <v>3769</v>
      </c>
      <c r="BA537" s="53" t="s">
        <v>61</v>
      </c>
      <c r="BB537" s="53" t="s">
        <v>3800</v>
      </c>
      <c r="BC537" s="53" t="s">
        <v>62</v>
      </c>
      <c r="BD537" s="53" t="s">
        <v>3767</v>
      </c>
      <c r="BE537" s="53" t="s">
        <v>2781</v>
      </c>
      <c r="BF537" s="53" t="s">
        <v>3771</v>
      </c>
      <c r="BG537" s="53" t="s">
        <v>64</v>
      </c>
      <c r="BH537" s="53" t="s">
        <v>3765</v>
      </c>
      <c r="BI537" s="53" t="s">
        <v>3147</v>
      </c>
      <c r="BJ537" s="53" t="s">
        <v>3147</v>
      </c>
      <c r="BK537" s="53">
        <v>38</v>
      </c>
      <c r="BL537" s="53">
        <v>13.5</v>
      </c>
      <c r="BM537" s="53">
        <v>38</v>
      </c>
      <c r="BN537" s="53">
        <v>9.1</v>
      </c>
      <c r="BO537" s="53" t="s">
        <v>3151</v>
      </c>
      <c r="BP537" s="53" t="s">
        <v>3887</v>
      </c>
      <c r="BQ537" s="53" t="s">
        <v>2454</v>
      </c>
      <c r="BR537" s="53" t="s">
        <v>3979</v>
      </c>
      <c r="BS537" s="52" t="s">
        <v>4634</v>
      </c>
      <c r="BT537" s="53">
        <v>2.4E-2</v>
      </c>
      <c r="BU537" s="53" t="s">
        <v>3150</v>
      </c>
      <c r="BV537" s="53" t="s">
        <v>393</v>
      </c>
      <c r="BW537" s="53" t="s">
        <v>231</v>
      </c>
      <c r="BX537" s="53" t="s">
        <v>175</v>
      </c>
      <c r="BY537" s="53" t="s">
        <v>588</v>
      </c>
      <c r="BZ537" s="53" t="s">
        <v>3787</v>
      </c>
      <c r="CA537" s="53" t="s">
        <v>1974</v>
      </c>
      <c r="CI537" s="52" t="s">
        <v>4633</v>
      </c>
      <c r="CJ537" s="52" t="s">
        <v>4632</v>
      </c>
      <c r="CK537" s="52" t="s">
        <v>4631</v>
      </c>
      <c r="CM537" s="53" t="s">
        <v>3869</v>
      </c>
    </row>
    <row r="538" spans="1:91" ht="30" x14ac:dyDescent="0.25">
      <c r="A538" s="53">
        <v>418</v>
      </c>
      <c r="B538" s="53">
        <v>56071</v>
      </c>
      <c r="C538" s="53">
        <v>500</v>
      </c>
      <c r="D538" s="53" t="s">
        <v>3059</v>
      </c>
      <c r="E538" s="53" t="s">
        <v>4569</v>
      </c>
      <c r="F538" s="53" t="s">
        <v>3784</v>
      </c>
      <c r="G538" s="53" t="s">
        <v>3081</v>
      </c>
      <c r="H538" s="53" t="s">
        <v>4630</v>
      </c>
      <c r="I538" s="53">
        <v>100</v>
      </c>
      <c r="J538" s="53">
        <v>62.5</v>
      </c>
      <c r="K538" s="53">
        <v>45</v>
      </c>
      <c r="L538" s="53">
        <v>100</v>
      </c>
      <c r="M538" s="53">
        <v>62.5</v>
      </c>
      <c r="N538" s="53">
        <v>45</v>
      </c>
      <c r="O538" s="53" t="s">
        <v>3158</v>
      </c>
      <c r="P538" s="53" t="s">
        <v>3781</v>
      </c>
      <c r="Q538" s="53" t="s">
        <v>84</v>
      </c>
      <c r="R538" s="53" t="s">
        <v>3781</v>
      </c>
      <c r="S538" s="52" t="s">
        <v>4629</v>
      </c>
      <c r="T538" s="53" t="s">
        <v>3013</v>
      </c>
      <c r="U538" s="53" t="s">
        <v>55</v>
      </c>
      <c r="V538" s="53" t="s">
        <v>4628</v>
      </c>
      <c r="W538" s="53" t="s">
        <v>3013</v>
      </c>
      <c r="X538" s="53" t="s">
        <v>165</v>
      </c>
      <c r="Y538" s="53" t="s">
        <v>3802</v>
      </c>
      <c r="Z538" s="53">
        <v>4620017609292</v>
      </c>
      <c r="AA538" s="53" t="s">
        <v>56</v>
      </c>
      <c r="AB538" s="53">
        <v>37.5</v>
      </c>
      <c r="AC538" s="53">
        <v>0.29047200000000001</v>
      </c>
      <c r="AD538" s="53" t="s">
        <v>3776</v>
      </c>
      <c r="AE538" s="53" t="s">
        <v>3775</v>
      </c>
      <c r="AF538" s="53" t="s">
        <v>57</v>
      </c>
      <c r="AG538" s="53" t="s">
        <v>3774</v>
      </c>
      <c r="AH538" s="53" t="s">
        <v>58</v>
      </c>
      <c r="AI538" s="53" t="s">
        <v>3773</v>
      </c>
      <c r="AJ538" s="53" t="s">
        <v>3157</v>
      </c>
      <c r="AK538" s="53" t="s">
        <v>3157</v>
      </c>
      <c r="AL538" s="53" t="s">
        <v>2781</v>
      </c>
      <c r="AM538" s="53" t="s">
        <v>3771</v>
      </c>
      <c r="AN538" s="52" t="s">
        <v>4627</v>
      </c>
      <c r="AO538" s="52" t="s">
        <v>4626</v>
      </c>
      <c r="AP538" s="52" t="s">
        <v>4625</v>
      </c>
      <c r="AQ538" s="52" t="s">
        <v>4624</v>
      </c>
      <c r="AY538" s="53" t="s">
        <v>60</v>
      </c>
      <c r="AZ538" s="53" t="s">
        <v>3769</v>
      </c>
      <c r="BA538" s="53" t="s">
        <v>61</v>
      </c>
      <c r="BB538" s="53" t="s">
        <v>3800</v>
      </c>
      <c r="BC538" s="53" t="s">
        <v>62</v>
      </c>
      <c r="BD538" s="53" t="s">
        <v>3767</v>
      </c>
      <c r="BE538" s="53" t="s">
        <v>2781</v>
      </c>
      <c r="BF538" s="53" t="s">
        <v>3771</v>
      </c>
      <c r="BG538" s="53" t="s">
        <v>64</v>
      </c>
      <c r="BH538" s="53" t="s">
        <v>3765</v>
      </c>
      <c r="BI538" s="53" t="s">
        <v>3146</v>
      </c>
      <c r="BJ538" s="53" t="s">
        <v>4548</v>
      </c>
      <c r="BK538" s="53">
        <v>100</v>
      </c>
      <c r="BL538" s="53">
        <v>16</v>
      </c>
      <c r="BM538" s="53">
        <v>45</v>
      </c>
      <c r="BN538" s="53">
        <v>24.5</v>
      </c>
      <c r="BO538" s="53" t="s">
        <v>3151</v>
      </c>
      <c r="BP538" s="53" t="s">
        <v>3887</v>
      </c>
      <c r="BQ538" s="53" t="s">
        <v>230</v>
      </c>
      <c r="BR538" s="53" t="s">
        <v>3765</v>
      </c>
      <c r="BS538" s="52" t="s">
        <v>4623</v>
      </c>
      <c r="BT538" s="53">
        <v>0.1133</v>
      </c>
      <c r="BU538" s="53">
        <v>4610119205164</v>
      </c>
      <c r="BV538" s="53" t="s">
        <v>393</v>
      </c>
      <c r="BW538" s="53" t="s">
        <v>174</v>
      </c>
      <c r="BX538" s="53" t="s">
        <v>231</v>
      </c>
      <c r="BY538" s="53" t="s">
        <v>176</v>
      </c>
      <c r="BZ538" s="53" t="s">
        <v>3764</v>
      </c>
      <c r="CA538" s="53" t="s">
        <v>2803</v>
      </c>
      <c r="CI538" s="52" t="s">
        <v>4622</v>
      </c>
      <c r="CJ538" s="52" t="s">
        <v>4621</v>
      </c>
      <c r="CK538" s="52" t="s">
        <v>4620</v>
      </c>
      <c r="CM538" s="53" t="s">
        <v>3869</v>
      </c>
    </row>
    <row r="539" spans="1:91" ht="60" x14ac:dyDescent="0.25">
      <c r="A539" s="53">
        <v>418</v>
      </c>
      <c r="B539" s="53">
        <v>62334</v>
      </c>
      <c r="C539" s="53">
        <v>500</v>
      </c>
      <c r="D539" s="53" t="s">
        <v>3059</v>
      </c>
      <c r="E539" s="53" t="s">
        <v>4569</v>
      </c>
      <c r="F539" s="53" t="s">
        <v>3784</v>
      </c>
      <c r="G539" s="53" t="s">
        <v>4619</v>
      </c>
      <c r="H539" s="53" t="s">
        <v>4618</v>
      </c>
      <c r="I539" s="53">
        <v>100</v>
      </c>
      <c r="J539" s="53">
        <v>67</v>
      </c>
      <c r="K539" s="53">
        <v>46</v>
      </c>
      <c r="L539" s="53">
        <v>102</v>
      </c>
      <c r="M539" s="53">
        <v>67</v>
      </c>
      <c r="N539" s="53">
        <v>46</v>
      </c>
      <c r="O539" s="53" t="s">
        <v>3158</v>
      </c>
      <c r="P539" s="53" t="s">
        <v>3781</v>
      </c>
      <c r="Q539" s="53" t="s">
        <v>84</v>
      </c>
      <c r="R539" s="53" t="s">
        <v>3781</v>
      </c>
      <c r="S539" s="52" t="s">
        <v>4617</v>
      </c>
      <c r="T539" s="53" t="s">
        <v>3014</v>
      </c>
      <c r="U539" s="53" t="s">
        <v>55</v>
      </c>
      <c r="V539" s="53" t="s">
        <v>4616</v>
      </c>
      <c r="W539" s="53" t="s">
        <v>3014</v>
      </c>
      <c r="X539" s="53" t="s">
        <v>165</v>
      </c>
      <c r="Y539" s="53" t="s">
        <v>3802</v>
      </c>
      <c r="Z539" s="53">
        <v>4620017609292</v>
      </c>
      <c r="AA539" s="53" t="s">
        <v>56</v>
      </c>
      <c r="AB539" s="53">
        <v>37.5</v>
      </c>
      <c r="AC539" s="53">
        <v>0.29047200000000001</v>
      </c>
      <c r="AD539" s="53" t="s">
        <v>3776</v>
      </c>
      <c r="AE539" s="53" t="s">
        <v>3775</v>
      </c>
      <c r="AF539" s="53" t="s">
        <v>57</v>
      </c>
      <c r="AG539" s="53" t="s">
        <v>3774</v>
      </c>
      <c r="AH539" s="53" t="s">
        <v>58</v>
      </c>
      <c r="AI539" s="53" t="s">
        <v>3773</v>
      </c>
      <c r="AJ539" s="53" t="s">
        <v>3157</v>
      </c>
      <c r="AK539" s="53" t="s">
        <v>3157</v>
      </c>
      <c r="AL539" s="53" t="s">
        <v>2781</v>
      </c>
      <c r="AM539" s="53" t="s">
        <v>3771</v>
      </c>
      <c r="AN539" s="52" t="s">
        <v>4615</v>
      </c>
      <c r="AO539" s="52" t="s">
        <v>4614</v>
      </c>
      <c r="AP539" s="52" t="s">
        <v>4613</v>
      </c>
      <c r="AQ539" s="52" t="s">
        <v>4612</v>
      </c>
      <c r="AR539" s="52" t="s">
        <v>4611</v>
      </c>
      <c r="AY539" s="53" t="s">
        <v>60</v>
      </c>
      <c r="AZ539" s="53" t="s">
        <v>3769</v>
      </c>
      <c r="BA539" s="53" t="s">
        <v>61</v>
      </c>
      <c r="BB539" s="53" t="s">
        <v>3800</v>
      </c>
      <c r="BC539" s="53" t="s">
        <v>62</v>
      </c>
      <c r="BD539" s="53" t="s">
        <v>3767</v>
      </c>
      <c r="BE539" s="53" t="s">
        <v>2781</v>
      </c>
      <c r="BF539" s="53" t="s">
        <v>3771</v>
      </c>
      <c r="BG539" s="53" t="s">
        <v>64</v>
      </c>
      <c r="BH539" s="53" t="s">
        <v>3765</v>
      </c>
      <c r="BI539" s="53" t="s">
        <v>3147</v>
      </c>
      <c r="BJ539" s="53" t="s">
        <v>3147</v>
      </c>
      <c r="BK539" s="53">
        <v>38</v>
      </c>
      <c r="BL539" s="53">
        <v>13.5</v>
      </c>
      <c r="BM539" s="53">
        <v>38</v>
      </c>
      <c r="BN539" s="53">
        <v>9.1</v>
      </c>
      <c r="BO539" s="53" t="s">
        <v>3151</v>
      </c>
      <c r="BP539" s="53" t="s">
        <v>3887</v>
      </c>
      <c r="BQ539" s="53" t="s">
        <v>2454</v>
      </c>
      <c r="BR539" s="53" t="s">
        <v>3979</v>
      </c>
      <c r="BS539" s="52" t="s">
        <v>4610</v>
      </c>
      <c r="BT539" s="53">
        <v>2.4E-2</v>
      </c>
      <c r="BU539" s="53" t="s">
        <v>3150</v>
      </c>
      <c r="BV539" s="53" t="s">
        <v>393</v>
      </c>
      <c r="BW539" s="53" t="s">
        <v>231</v>
      </c>
      <c r="BX539" s="53" t="s">
        <v>175</v>
      </c>
      <c r="BY539" s="53" t="s">
        <v>588</v>
      </c>
      <c r="BZ539" s="53" t="s">
        <v>3764</v>
      </c>
      <c r="CA539" s="53" t="s">
        <v>2803</v>
      </c>
      <c r="CI539" s="52" t="s">
        <v>4609</v>
      </c>
      <c r="CJ539" s="52" t="s">
        <v>4608</v>
      </c>
      <c r="CK539" s="52" t="s">
        <v>4607</v>
      </c>
      <c r="CM539" s="53" t="s">
        <v>3869</v>
      </c>
    </row>
    <row r="540" spans="1:91" ht="60" x14ac:dyDescent="0.25">
      <c r="A540" s="53">
        <v>418</v>
      </c>
      <c r="B540" s="53">
        <v>62626</v>
      </c>
      <c r="C540" s="53">
        <v>500</v>
      </c>
      <c r="D540" s="53" t="s">
        <v>3059</v>
      </c>
      <c r="E540" s="53" t="s">
        <v>4569</v>
      </c>
      <c r="F540" s="53" t="s">
        <v>3784</v>
      </c>
      <c r="G540" s="53" t="s">
        <v>4606</v>
      </c>
      <c r="H540" s="53" t="s">
        <v>4605</v>
      </c>
      <c r="I540" s="53">
        <v>100</v>
      </c>
      <c r="J540" s="53">
        <v>67</v>
      </c>
      <c r="K540" s="53">
        <v>46</v>
      </c>
      <c r="L540" s="53">
        <v>102</v>
      </c>
      <c r="M540" s="53">
        <v>67</v>
      </c>
      <c r="N540" s="53">
        <v>46</v>
      </c>
      <c r="O540" s="53" t="s">
        <v>3158</v>
      </c>
      <c r="P540" s="53" t="s">
        <v>3781</v>
      </c>
      <c r="Q540" s="53" t="s">
        <v>84</v>
      </c>
      <c r="R540" s="53" t="s">
        <v>3781</v>
      </c>
      <c r="S540" s="52" t="s">
        <v>4604</v>
      </c>
      <c r="T540" s="53" t="s">
        <v>3015</v>
      </c>
      <c r="U540" s="53" t="s">
        <v>55</v>
      </c>
      <c r="V540" s="53" t="s">
        <v>4603</v>
      </c>
      <c r="W540" s="53" t="s">
        <v>3015</v>
      </c>
      <c r="X540" s="53" t="s">
        <v>165</v>
      </c>
      <c r="Y540" s="53" t="s">
        <v>3802</v>
      </c>
      <c r="Z540" s="53">
        <v>4620017609292</v>
      </c>
      <c r="AA540" s="53" t="s">
        <v>56</v>
      </c>
      <c r="AB540" s="53">
        <v>37.5</v>
      </c>
      <c r="AC540" s="53">
        <v>0.29047200000000001</v>
      </c>
      <c r="AD540" s="53" t="s">
        <v>3776</v>
      </c>
      <c r="AE540" s="53" t="s">
        <v>3775</v>
      </c>
      <c r="AF540" s="53" t="s">
        <v>57</v>
      </c>
      <c r="AG540" s="53" t="s">
        <v>3774</v>
      </c>
      <c r="AH540" s="53" t="s">
        <v>58</v>
      </c>
      <c r="AI540" s="53" t="s">
        <v>3773</v>
      </c>
      <c r="AJ540" s="53" t="s">
        <v>3157</v>
      </c>
      <c r="AK540" s="53" t="s">
        <v>3157</v>
      </c>
      <c r="AL540" s="53" t="s">
        <v>2781</v>
      </c>
      <c r="AM540" s="53" t="s">
        <v>3771</v>
      </c>
      <c r="AN540" s="52" t="s">
        <v>4602</v>
      </c>
      <c r="AO540" s="52" t="s">
        <v>4601</v>
      </c>
      <c r="AP540" s="52" t="s">
        <v>4600</v>
      </c>
      <c r="AQ540" s="52" t="s">
        <v>4599</v>
      </c>
      <c r="AR540" s="52" t="s">
        <v>4598</v>
      </c>
      <c r="AY540" s="53" t="s">
        <v>60</v>
      </c>
      <c r="AZ540" s="53" t="s">
        <v>3769</v>
      </c>
      <c r="BA540" s="53" t="s">
        <v>61</v>
      </c>
      <c r="BB540" s="53" t="s">
        <v>3800</v>
      </c>
      <c r="BC540" s="53" t="s">
        <v>62</v>
      </c>
      <c r="BD540" s="53" t="s">
        <v>3767</v>
      </c>
      <c r="BE540" s="53" t="s">
        <v>2781</v>
      </c>
      <c r="BF540" s="53" t="s">
        <v>3771</v>
      </c>
      <c r="BG540" s="53" t="s">
        <v>64</v>
      </c>
      <c r="BH540" s="53" t="s">
        <v>3765</v>
      </c>
      <c r="BI540" s="53" t="s">
        <v>3147</v>
      </c>
      <c r="BJ540" s="53" t="s">
        <v>3147</v>
      </c>
      <c r="BK540" s="53">
        <v>38</v>
      </c>
      <c r="BL540" s="53">
        <v>13.5</v>
      </c>
      <c r="BM540" s="53">
        <v>38</v>
      </c>
      <c r="BN540" s="53">
        <v>9.1</v>
      </c>
      <c r="BO540" s="53" t="s">
        <v>3151</v>
      </c>
      <c r="BP540" s="53" t="s">
        <v>3887</v>
      </c>
      <c r="BQ540" s="53" t="s">
        <v>2454</v>
      </c>
      <c r="BR540" s="53" t="s">
        <v>3979</v>
      </c>
      <c r="BS540" s="52" t="s">
        <v>4597</v>
      </c>
      <c r="BT540" s="53">
        <v>2.4E-2</v>
      </c>
      <c r="BU540" s="53" t="s">
        <v>3150</v>
      </c>
      <c r="BV540" s="53" t="s">
        <v>393</v>
      </c>
      <c r="BW540" s="53" t="s">
        <v>231</v>
      </c>
      <c r="BX540" s="53" t="s">
        <v>175</v>
      </c>
      <c r="BY540" s="53" t="s">
        <v>588</v>
      </c>
      <c r="BZ540" s="53" t="s">
        <v>3764</v>
      </c>
      <c r="CA540" s="53" t="s">
        <v>2803</v>
      </c>
      <c r="CI540" s="52" t="s">
        <v>4596</v>
      </c>
      <c r="CJ540" s="52" t="s">
        <v>4595</v>
      </c>
      <c r="CK540" s="52" t="s">
        <v>4594</v>
      </c>
      <c r="CM540" s="53" t="s">
        <v>3869</v>
      </c>
    </row>
    <row r="541" spans="1:91" ht="30" x14ac:dyDescent="0.25">
      <c r="A541" s="53">
        <v>418</v>
      </c>
      <c r="B541" s="53">
        <v>56071</v>
      </c>
      <c r="C541" s="53">
        <v>500</v>
      </c>
      <c r="D541" s="53" t="s">
        <v>3059</v>
      </c>
      <c r="E541" s="53" t="s">
        <v>4569</v>
      </c>
      <c r="F541" s="53" t="s">
        <v>3784</v>
      </c>
      <c r="G541" s="53" t="s">
        <v>3084</v>
      </c>
      <c r="H541" s="53" t="s">
        <v>4593</v>
      </c>
      <c r="I541" s="53">
        <v>100</v>
      </c>
      <c r="J541" s="53">
        <v>62.5</v>
      </c>
      <c r="K541" s="53">
        <v>45</v>
      </c>
      <c r="L541" s="53">
        <v>100</v>
      </c>
      <c r="M541" s="53">
        <v>62.5</v>
      </c>
      <c r="N541" s="53">
        <v>45</v>
      </c>
      <c r="O541" s="53" t="s">
        <v>3158</v>
      </c>
      <c r="P541" s="53" t="s">
        <v>3781</v>
      </c>
      <c r="Q541" s="53" t="s">
        <v>84</v>
      </c>
      <c r="R541" s="53" t="s">
        <v>3781</v>
      </c>
      <c r="S541" s="52" t="s">
        <v>4592</v>
      </c>
      <c r="T541" s="53" t="s">
        <v>3016</v>
      </c>
      <c r="U541" s="53" t="s">
        <v>55</v>
      </c>
      <c r="V541" s="53" t="s">
        <v>4591</v>
      </c>
      <c r="W541" s="53" t="s">
        <v>3016</v>
      </c>
      <c r="X541" s="53" t="s">
        <v>165</v>
      </c>
      <c r="Y541" s="53" t="s">
        <v>3802</v>
      </c>
      <c r="Z541" s="53">
        <v>4620017609308</v>
      </c>
      <c r="AA541" s="53" t="s">
        <v>56</v>
      </c>
      <c r="AB541" s="53">
        <v>37.5</v>
      </c>
      <c r="AC541" s="53">
        <v>0.29047200000000001</v>
      </c>
      <c r="AD541" s="53" t="s">
        <v>3776</v>
      </c>
      <c r="AE541" s="53" t="s">
        <v>3775</v>
      </c>
      <c r="AF541" s="53" t="s">
        <v>57</v>
      </c>
      <c r="AG541" s="53" t="s">
        <v>3774</v>
      </c>
      <c r="AH541" s="53" t="s">
        <v>58</v>
      </c>
      <c r="AI541" s="53" t="s">
        <v>3773</v>
      </c>
      <c r="AJ541" s="53" t="s">
        <v>3157</v>
      </c>
      <c r="AK541" s="53" t="s">
        <v>3157</v>
      </c>
      <c r="AL541" s="53" t="s">
        <v>2781</v>
      </c>
      <c r="AM541" s="53" t="s">
        <v>3771</v>
      </c>
      <c r="AN541" s="52" t="s">
        <v>4590</v>
      </c>
      <c r="AO541" s="52" t="s">
        <v>4589</v>
      </c>
      <c r="AP541" s="52" t="s">
        <v>4588</v>
      </c>
      <c r="AQ541" s="52" t="s">
        <v>4587</v>
      </c>
      <c r="AY541" s="53" t="s">
        <v>60</v>
      </c>
      <c r="AZ541" s="53" t="s">
        <v>3769</v>
      </c>
      <c r="BA541" s="53" t="s">
        <v>61</v>
      </c>
      <c r="BB541" s="53" t="s">
        <v>3800</v>
      </c>
      <c r="BC541" s="53" t="s">
        <v>62</v>
      </c>
      <c r="BD541" s="53" t="s">
        <v>3767</v>
      </c>
      <c r="BE541" s="53" t="s">
        <v>2781</v>
      </c>
      <c r="BF541" s="53" t="s">
        <v>3771</v>
      </c>
      <c r="BG541" s="53" t="s">
        <v>64</v>
      </c>
      <c r="BH541" s="53" t="s">
        <v>3765</v>
      </c>
      <c r="BI541" s="53" t="s">
        <v>3146</v>
      </c>
      <c r="BJ541" s="53" t="s">
        <v>4548</v>
      </c>
      <c r="BK541" s="53">
        <v>100</v>
      </c>
      <c r="BL541" s="53">
        <v>16</v>
      </c>
      <c r="BM541" s="53">
        <v>45</v>
      </c>
      <c r="BN541" s="53">
        <v>24.5</v>
      </c>
      <c r="BO541" s="53" t="s">
        <v>3151</v>
      </c>
      <c r="BP541" s="53" t="s">
        <v>3887</v>
      </c>
      <c r="BQ541" s="53" t="s">
        <v>230</v>
      </c>
      <c r="BR541" s="53" t="s">
        <v>3765</v>
      </c>
      <c r="BS541" s="52" t="s">
        <v>4586</v>
      </c>
      <c r="BT541" s="53">
        <v>0.1133</v>
      </c>
      <c r="BU541" s="53">
        <v>4610119205164</v>
      </c>
      <c r="BV541" s="53" t="s">
        <v>393</v>
      </c>
      <c r="BW541" s="53" t="s">
        <v>174</v>
      </c>
      <c r="BX541" s="53" t="s">
        <v>231</v>
      </c>
      <c r="BY541" s="53" t="s">
        <v>176</v>
      </c>
      <c r="BZ541" s="53" t="s">
        <v>3939</v>
      </c>
      <c r="CA541" s="53" t="s">
        <v>2810</v>
      </c>
      <c r="CI541" s="52" t="s">
        <v>4585</v>
      </c>
      <c r="CJ541" s="52" t="s">
        <v>4584</v>
      </c>
      <c r="CK541" s="52" t="s">
        <v>4583</v>
      </c>
      <c r="CM541" s="53" t="s">
        <v>3869</v>
      </c>
    </row>
    <row r="542" spans="1:91" ht="60" x14ac:dyDescent="0.25">
      <c r="A542" s="53">
        <v>418</v>
      </c>
      <c r="B542" s="53">
        <v>62334</v>
      </c>
      <c r="C542" s="53">
        <v>500</v>
      </c>
      <c r="D542" s="53" t="s">
        <v>3059</v>
      </c>
      <c r="E542" s="53" t="s">
        <v>4569</v>
      </c>
      <c r="F542" s="53" t="s">
        <v>3784</v>
      </c>
      <c r="G542" s="53" t="s">
        <v>4582</v>
      </c>
      <c r="H542" s="53" t="s">
        <v>4581</v>
      </c>
      <c r="I542" s="53">
        <v>100</v>
      </c>
      <c r="J542" s="53">
        <v>67</v>
      </c>
      <c r="K542" s="53">
        <v>46</v>
      </c>
      <c r="L542" s="53">
        <v>102</v>
      </c>
      <c r="M542" s="53">
        <v>67</v>
      </c>
      <c r="N542" s="53">
        <v>46</v>
      </c>
      <c r="O542" s="53" t="s">
        <v>3158</v>
      </c>
      <c r="P542" s="53" t="s">
        <v>3781</v>
      </c>
      <c r="Q542" s="53" t="s">
        <v>84</v>
      </c>
      <c r="R542" s="53" t="s">
        <v>3781</v>
      </c>
      <c r="S542" s="52" t="s">
        <v>4580</v>
      </c>
      <c r="T542" s="53" t="s">
        <v>3017</v>
      </c>
      <c r="U542" s="53" t="s">
        <v>55</v>
      </c>
      <c r="V542" s="53" t="s">
        <v>4579</v>
      </c>
      <c r="W542" s="53" t="s">
        <v>3017</v>
      </c>
      <c r="X542" s="53" t="s">
        <v>165</v>
      </c>
      <c r="Y542" s="53" t="s">
        <v>3802</v>
      </c>
      <c r="Z542" s="53">
        <v>4620017609308</v>
      </c>
      <c r="AA542" s="53" t="s">
        <v>56</v>
      </c>
      <c r="AB542" s="53">
        <v>37.5</v>
      </c>
      <c r="AC542" s="53">
        <v>0.29047200000000001</v>
      </c>
      <c r="AD542" s="53" t="s">
        <v>3776</v>
      </c>
      <c r="AE542" s="53" t="s">
        <v>3775</v>
      </c>
      <c r="AF542" s="53" t="s">
        <v>57</v>
      </c>
      <c r="AG542" s="53" t="s">
        <v>3774</v>
      </c>
      <c r="AH542" s="53" t="s">
        <v>58</v>
      </c>
      <c r="AI542" s="53" t="s">
        <v>3773</v>
      </c>
      <c r="AJ542" s="53" t="s">
        <v>3157</v>
      </c>
      <c r="AK542" s="53" t="s">
        <v>3157</v>
      </c>
      <c r="AL542" s="53" t="s">
        <v>2781</v>
      </c>
      <c r="AM542" s="53" t="s">
        <v>3771</v>
      </c>
      <c r="AN542" s="52" t="s">
        <v>4578</v>
      </c>
      <c r="AO542" s="52" t="s">
        <v>4577</v>
      </c>
      <c r="AP542" s="52" t="s">
        <v>4576</v>
      </c>
      <c r="AQ542" s="52" t="s">
        <v>4575</v>
      </c>
      <c r="AR542" s="52" t="s">
        <v>4574</v>
      </c>
      <c r="AY542" s="53" t="s">
        <v>60</v>
      </c>
      <c r="AZ542" s="53" t="s">
        <v>3769</v>
      </c>
      <c r="BA542" s="53" t="s">
        <v>61</v>
      </c>
      <c r="BB542" s="53" t="s">
        <v>3800</v>
      </c>
      <c r="BC542" s="53" t="s">
        <v>62</v>
      </c>
      <c r="BD542" s="53" t="s">
        <v>3767</v>
      </c>
      <c r="BE542" s="53" t="s">
        <v>2781</v>
      </c>
      <c r="BF542" s="53" t="s">
        <v>3771</v>
      </c>
      <c r="BG542" s="53" t="s">
        <v>64</v>
      </c>
      <c r="BH542" s="53" t="s">
        <v>3765</v>
      </c>
      <c r="BI542" s="53" t="s">
        <v>3147</v>
      </c>
      <c r="BJ542" s="53" t="s">
        <v>3147</v>
      </c>
      <c r="BK542" s="53">
        <v>38</v>
      </c>
      <c r="BL542" s="53">
        <v>13.5</v>
      </c>
      <c r="BM542" s="53">
        <v>38</v>
      </c>
      <c r="BN542" s="53">
        <v>9.1</v>
      </c>
      <c r="BO542" s="53" t="s">
        <v>3151</v>
      </c>
      <c r="BP542" s="53" t="s">
        <v>3887</v>
      </c>
      <c r="BQ542" s="53" t="s">
        <v>2454</v>
      </c>
      <c r="BR542" s="53" t="s">
        <v>3979</v>
      </c>
      <c r="BS542" s="52" t="s">
        <v>4573</v>
      </c>
      <c r="BT542" s="53">
        <v>2.4E-2</v>
      </c>
      <c r="BU542" s="53" t="s">
        <v>3150</v>
      </c>
      <c r="BV542" s="53" t="s">
        <v>393</v>
      </c>
      <c r="BW542" s="53" t="s">
        <v>231</v>
      </c>
      <c r="BX542" s="53" t="s">
        <v>175</v>
      </c>
      <c r="BY542" s="53" t="s">
        <v>588</v>
      </c>
      <c r="BZ542" s="53" t="s">
        <v>3939</v>
      </c>
      <c r="CA542" s="53" t="s">
        <v>2810</v>
      </c>
      <c r="CI542" s="52" t="s">
        <v>4572</v>
      </c>
      <c r="CJ542" s="52" t="s">
        <v>4571</v>
      </c>
      <c r="CK542" s="52" t="s">
        <v>4570</v>
      </c>
      <c r="CM542" s="53" t="s">
        <v>3869</v>
      </c>
    </row>
    <row r="543" spans="1:91" ht="60" x14ac:dyDescent="0.25">
      <c r="A543" s="53">
        <v>418</v>
      </c>
      <c r="B543" s="53">
        <v>62626</v>
      </c>
      <c r="C543" s="53">
        <v>500</v>
      </c>
      <c r="D543" s="53" t="s">
        <v>3059</v>
      </c>
      <c r="E543" s="53" t="s">
        <v>4569</v>
      </c>
      <c r="F543" s="53" t="s">
        <v>3784</v>
      </c>
      <c r="G543" s="53" t="s">
        <v>4568</v>
      </c>
      <c r="H543" s="53" t="s">
        <v>4567</v>
      </c>
      <c r="I543" s="53">
        <v>100</v>
      </c>
      <c r="J543" s="53">
        <v>67</v>
      </c>
      <c r="K543" s="53">
        <v>46</v>
      </c>
      <c r="L543" s="53">
        <v>102</v>
      </c>
      <c r="M543" s="53">
        <v>67</v>
      </c>
      <c r="N543" s="53">
        <v>46</v>
      </c>
      <c r="O543" s="53" t="s">
        <v>3158</v>
      </c>
      <c r="P543" s="53" t="s">
        <v>3781</v>
      </c>
      <c r="Q543" s="53" t="s">
        <v>84</v>
      </c>
      <c r="R543" s="53" t="s">
        <v>3781</v>
      </c>
      <c r="S543" s="52" t="s">
        <v>4566</v>
      </c>
      <c r="T543" s="53" t="s">
        <v>3018</v>
      </c>
      <c r="U543" s="53" t="s">
        <v>55</v>
      </c>
      <c r="V543" s="53" t="s">
        <v>4565</v>
      </c>
      <c r="W543" s="53" t="s">
        <v>3018</v>
      </c>
      <c r="X543" s="53" t="s">
        <v>165</v>
      </c>
      <c r="Y543" s="53" t="s">
        <v>3802</v>
      </c>
      <c r="Z543" s="53">
        <v>4620017609308</v>
      </c>
      <c r="AA543" s="53" t="s">
        <v>56</v>
      </c>
      <c r="AB543" s="53">
        <v>37.5</v>
      </c>
      <c r="AC543" s="53">
        <v>0.29047200000000001</v>
      </c>
      <c r="AD543" s="53" t="s">
        <v>3776</v>
      </c>
      <c r="AE543" s="53" t="s">
        <v>3775</v>
      </c>
      <c r="AF543" s="53" t="s">
        <v>57</v>
      </c>
      <c r="AG543" s="53" t="s">
        <v>3774</v>
      </c>
      <c r="AH543" s="53" t="s">
        <v>58</v>
      </c>
      <c r="AI543" s="53" t="s">
        <v>3773</v>
      </c>
      <c r="AJ543" s="53" t="s">
        <v>3157</v>
      </c>
      <c r="AK543" s="53" t="s">
        <v>3157</v>
      </c>
      <c r="AL543" s="53" t="s">
        <v>2781</v>
      </c>
      <c r="AM543" s="53" t="s">
        <v>3771</v>
      </c>
      <c r="AN543" s="52" t="s">
        <v>4564</v>
      </c>
      <c r="AO543" s="52" t="s">
        <v>4563</v>
      </c>
      <c r="AP543" s="52" t="s">
        <v>4562</v>
      </c>
      <c r="AQ543" s="52" t="s">
        <v>4561</v>
      </c>
      <c r="AR543" s="52" t="s">
        <v>4560</v>
      </c>
      <c r="AY543" s="53" t="s">
        <v>60</v>
      </c>
      <c r="AZ543" s="53" t="s">
        <v>3769</v>
      </c>
      <c r="BA543" s="53" t="s">
        <v>61</v>
      </c>
      <c r="BB543" s="53" t="s">
        <v>3800</v>
      </c>
      <c r="BC543" s="53" t="s">
        <v>62</v>
      </c>
      <c r="BD543" s="53" t="s">
        <v>3767</v>
      </c>
      <c r="BE543" s="53" t="s">
        <v>2781</v>
      </c>
      <c r="BF543" s="53" t="s">
        <v>3771</v>
      </c>
      <c r="BG543" s="53" t="s">
        <v>64</v>
      </c>
      <c r="BH543" s="53" t="s">
        <v>3765</v>
      </c>
      <c r="BI543" s="53" t="s">
        <v>3147</v>
      </c>
      <c r="BJ543" s="53" t="s">
        <v>3147</v>
      </c>
      <c r="BK543" s="53">
        <v>38</v>
      </c>
      <c r="BL543" s="53">
        <v>13.5</v>
      </c>
      <c r="BM543" s="53">
        <v>38</v>
      </c>
      <c r="BN543" s="53">
        <v>9.1</v>
      </c>
      <c r="BO543" s="53" t="s">
        <v>3151</v>
      </c>
      <c r="BP543" s="53" t="s">
        <v>3887</v>
      </c>
      <c r="BQ543" s="53" t="s">
        <v>2454</v>
      </c>
      <c r="BR543" s="53" t="s">
        <v>3979</v>
      </c>
      <c r="BS543" s="52" t="s">
        <v>4559</v>
      </c>
      <c r="BT543" s="53">
        <v>2.4E-2</v>
      </c>
      <c r="BU543" s="53" t="s">
        <v>3150</v>
      </c>
      <c r="BV543" s="53" t="s">
        <v>393</v>
      </c>
      <c r="BW543" s="53" t="s">
        <v>231</v>
      </c>
      <c r="BX543" s="53" t="s">
        <v>175</v>
      </c>
      <c r="BY543" s="53" t="s">
        <v>588</v>
      </c>
      <c r="BZ543" s="53" t="s">
        <v>3939</v>
      </c>
      <c r="CA543" s="53" t="s">
        <v>2810</v>
      </c>
      <c r="CI543" s="52" t="s">
        <v>4558</v>
      </c>
      <c r="CJ543" s="52" t="s">
        <v>4557</v>
      </c>
      <c r="CK543" s="52" t="s">
        <v>4556</v>
      </c>
      <c r="CM543" s="53" t="s">
        <v>3869</v>
      </c>
    </row>
    <row r="544" spans="1:91" ht="30" x14ac:dyDescent="0.25">
      <c r="A544" s="53">
        <v>418</v>
      </c>
      <c r="B544" s="53">
        <v>56071</v>
      </c>
      <c r="C544" s="53">
        <v>500</v>
      </c>
      <c r="D544" s="53" t="s">
        <v>3059</v>
      </c>
      <c r="E544" s="53" t="s">
        <v>4355</v>
      </c>
      <c r="F544" s="53" t="s">
        <v>3784</v>
      </c>
      <c r="G544" s="53" t="s">
        <v>3087</v>
      </c>
      <c r="H544" s="53" t="s">
        <v>4555</v>
      </c>
      <c r="I544" s="53">
        <v>100</v>
      </c>
      <c r="J544" s="53">
        <v>62.5</v>
      </c>
      <c r="K544" s="53">
        <v>45</v>
      </c>
      <c r="L544" s="53">
        <v>100</v>
      </c>
      <c r="M544" s="53">
        <v>62.5</v>
      </c>
      <c r="N544" s="53">
        <v>45</v>
      </c>
      <c r="O544" s="53" t="s">
        <v>3158</v>
      </c>
      <c r="P544" s="53" t="s">
        <v>3781</v>
      </c>
      <c r="Q544" s="53" t="s">
        <v>84</v>
      </c>
      <c r="R544" s="53" t="s">
        <v>3781</v>
      </c>
      <c r="S544" s="52" t="s">
        <v>4554</v>
      </c>
      <c r="T544" s="53" t="s">
        <v>3019</v>
      </c>
      <c r="U544" s="53" t="s">
        <v>55</v>
      </c>
      <c r="V544" s="53" t="s">
        <v>4553</v>
      </c>
      <c r="W544" s="53" t="s">
        <v>3019</v>
      </c>
      <c r="X544" s="53" t="s">
        <v>165</v>
      </c>
      <c r="Y544" s="53" t="s">
        <v>3802</v>
      </c>
      <c r="Z544" s="53">
        <v>4620017609315</v>
      </c>
      <c r="AA544" s="53" t="s">
        <v>56</v>
      </c>
      <c r="AB544" s="53">
        <v>37.5</v>
      </c>
      <c r="AC544" s="53">
        <v>0.29047200000000001</v>
      </c>
      <c r="AD544" s="53" t="s">
        <v>3776</v>
      </c>
      <c r="AE544" s="53" t="s">
        <v>3775</v>
      </c>
      <c r="AF544" s="53" t="s">
        <v>57</v>
      </c>
      <c r="AG544" s="53" t="s">
        <v>3774</v>
      </c>
      <c r="AH544" s="53" t="s">
        <v>58</v>
      </c>
      <c r="AI544" s="53" t="s">
        <v>3773</v>
      </c>
      <c r="AJ544" s="53" t="s">
        <v>3157</v>
      </c>
      <c r="AK544" s="53" t="s">
        <v>3157</v>
      </c>
      <c r="AL544" s="53" t="s">
        <v>2781</v>
      </c>
      <c r="AM544" s="53" t="s">
        <v>3771</v>
      </c>
      <c r="AN544" s="52" t="s">
        <v>4552</v>
      </c>
      <c r="AO544" s="52" t="s">
        <v>4551</v>
      </c>
      <c r="AP544" s="52" t="s">
        <v>4550</v>
      </c>
      <c r="AQ544" s="52" t="s">
        <v>4549</v>
      </c>
      <c r="AY544" s="53" t="s">
        <v>60</v>
      </c>
      <c r="AZ544" s="53" t="s">
        <v>3769</v>
      </c>
      <c r="BA544" s="53" t="s">
        <v>61</v>
      </c>
      <c r="BB544" s="53" t="s">
        <v>3800</v>
      </c>
      <c r="BC544" s="53" t="s">
        <v>62</v>
      </c>
      <c r="BD544" s="53" t="s">
        <v>3767</v>
      </c>
      <c r="BE544" s="53" t="s">
        <v>2781</v>
      </c>
      <c r="BF544" s="53" t="s">
        <v>3771</v>
      </c>
      <c r="BG544" s="53" t="s">
        <v>64</v>
      </c>
      <c r="BH544" s="53" t="s">
        <v>3765</v>
      </c>
      <c r="BI544" s="53" t="s">
        <v>3146</v>
      </c>
      <c r="BJ544" s="53" t="s">
        <v>4548</v>
      </c>
      <c r="BK544" s="53">
        <v>100</v>
      </c>
      <c r="BL544" s="53">
        <v>16</v>
      </c>
      <c r="BM544" s="53">
        <v>45</v>
      </c>
      <c r="BN544" s="53">
        <v>24.5</v>
      </c>
      <c r="BO544" s="53" t="s">
        <v>3151</v>
      </c>
      <c r="BP544" s="53" t="s">
        <v>3887</v>
      </c>
      <c r="BQ544" s="53" t="s">
        <v>230</v>
      </c>
      <c r="BR544" s="53" t="s">
        <v>3765</v>
      </c>
      <c r="BS544" s="52" t="s">
        <v>4547</v>
      </c>
      <c r="BT544" s="53">
        <v>0.1133</v>
      </c>
      <c r="BU544" s="53">
        <v>4610119205164</v>
      </c>
      <c r="BV544" s="53" t="s">
        <v>393</v>
      </c>
      <c r="BW544" s="53" t="s">
        <v>174</v>
      </c>
      <c r="BX544" s="53" t="s">
        <v>231</v>
      </c>
      <c r="BY544" s="53" t="s">
        <v>176</v>
      </c>
      <c r="BZ544" s="53" t="s">
        <v>80</v>
      </c>
      <c r="CA544" s="53" t="s">
        <v>3159</v>
      </c>
      <c r="CI544" s="52" t="s">
        <v>4546</v>
      </c>
      <c r="CJ544" s="52" t="s">
        <v>4545</v>
      </c>
      <c r="CK544" s="52" t="s">
        <v>4544</v>
      </c>
      <c r="CM544" s="53" t="s">
        <v>3869</v>
      </c>
    </row>
    <row r="545" spans="1:91" ht="60" x14ac:dyDescent="0.25">
      <c r="A545" s="53">
        <v>418</v>
      </c>
      <c r="B545" s="53">
        <v>62334</v>
      </c>
      <c r="C545" s="53">
        <v>500</v>
      </c>
      <c r="D545" s="53" t="s">
        <v>3059</v>
      </c>
      <c r="E545" s="53" t="s">
        <v>4355</v>
      </c>
      <c r="F545" s="53" t="s">
        <v>3784</v>
      </c>
      <c r="G545" s="53" t="s">
        <v>4543</v>
      </c>
      <c r="H545" s="53" t="s">
        <v>4542</v>
      </c>
      <c r="I545" s="53">
        <v>100</v>
      </c>
      <c r="J545" s="53">
        <v>67</v>
      </c>
      <c r="K545" s="53">
        <v>46</v>
      </c>
      <c r="L545" s="53">
        <v>102</v>
      </c>
      <c r="M545" s="53">
        <v>67</v>
      </c>
      <c r="N545" s="53">
        <v>46</v>
      </c>
      <c r="O545" s="53" t="s">
        <v>3158</v>
      </c>
      <c r="P545" s="53" t="s">
        <v>3781</v>
      </c>
      <c r="Q545" s="53" t="s">
        <v>84</v>
      </c>
      <c r="R545" s="53" t="s">
        <v>3781</v>
      </c>
      <c r="S545" s="52" t="s">
        <v>4541</v>
      </c>
      <c r="T545" s="53" t="s">
        <v>3020</v>
      </c>
      <c r="U545" s="53" t="s">
        <v>55</v>
      </c>
      <c r="V545" s="53" t="s">
        <v>4540</v>
      </c>
      <c r="W545" s="53" t="s">
        <v>3020</v>
      </c>
      <c r="X545" s="53" t="s">
        <v>165</v>
      </c>
      <c r="Y545" s="53" t="s">
        <v>3802</v>
      </c>
      <c r="Z545" s="53">
        <v>4620017609315</v>
      </c>
      <c r="AA545" s="53" t="s">
        <v>56</v>
      </c>
      <c r="AB545" s="53">
        <v>37.5</v>
      </c>
      <c r="AC545" s="53">
        <v>0.29047200000000001</v>
      </c>
      <c r="AD545" s="53" t="s">
        <v>3776</v>
      </c>
      <c r="AE545" s="53" t="s">
        <v>3775</v>
      </c>
      <c r="AF545" s="53" t="s">
        <v>57</v>
      </c>
      <c r="AG545" s="53" t="s">
        <v>3774</v>
      </c>
      <c r="AH545" s="53" t="s">
        <v>58</v>
      </c>
      <c r="AI545" s="53" t="s">
        <v>3773</v>
      </c>
      <c r="AJ545" s="53" t="s">
        <v>3157</v>
      </c>
      <c r="AK545" s="53" t="s">
        <v>3157</v>
      </c>
      <c r="AL545" s="53" t="s">
        <v>2781</v>
      </c>
      <c r="AM545" s="53" t="s">
        <v>3771</v>
      </c>
      <c r="AN545" s="52" t="s">
        <v>4539</v>
      </c>
      <c r="AO545" s="52" t="s">
        <v>4538</v>
      </c>
      <c r="AP545" s="52" t="s">
        <v>4537</v>
      </c>
      <c r="AQ545" s="52" t="s">
        <v>4536</v>
      </c>
      <c r="AR545" s="52" t="s">
        <v>4535</v>
      </c>
      <c r="AY545" s="53" t="s">
        <v>60</v>
      </c>
      <c r="AZ545" s="53" t="s">
        <v>3769</v>
      </c>
      <c r="BA545" s="53" t="s">
        <v>61</v>
      </c>
      <c r="BB545" s="53" t="s">
        <v>3800</v>
      </c>
      <c r="BC545" s="53" t="s">
        <v>62</v>
      </c>
      <c r="BD545" s="53" t="s">
        <v>3767</v>
      </c>
      <c r="BE545" s="53" t="s">
        <v>2781</v>
      </c>
      <c r="BF545" s="53" t="s">
        <v>3771</v>
      </c>
      <c r="BG545" s="53" t="s">
        <v>64</v>
      </c>
      <c r="BH545" s="53" t="s">
        <v>3765</v>
      </c>
      <c r="BI545" s="53" t="s">
        <v>3147</v>
      </c>
      <c r="BJ545" s="53" t="s">
        <v>3147</v>
      </c>
      <c r="BK545" s="53">
        <v>38</v>
      </c>
      <c r="BL545" s="53">
        <v>13.5</v>
      </c>
      <c r="BM545" s="53">
        <v>38</v>
      </c>
      <c r="BN545" s="53">
        <v>9.1</v>
      </c>
      <c r="BO545" s="53" t="s">
        <v>3151</v>
      </c>
      <c r="BP545" s="53" t="s">
        <v>3887</v>
      </c>
      <c r="BQ545" s="53" t="s">
        <v>2454</v>
      </c>
      <c r="BR545" s="53" t="s">
        <v>3979</v>
      </c>
      <c r="BS545" s="52" t="s">
        <v>4534</v>
      </c>
      <c r="BT545" s="53">
        <v>2.4E-2</v>
      </c>
      <c r="BU545" s="53" t="s">
        <v>3150</v>
      </c>
      <c r="BV545" s="53" t="s">
        <v>393</v>
      </c>
      <c r="BW545" s="53" t="s">
        <v>231</v>
      </c>
      <c r="BX545" s="53" t="s">
        <v>175</v>
      </c>
      <c r="BY545" s="53" t="s">
        <v>588</v>
      </c>
      <c r="BZ545" s="53" t="s">
        <v>80</v>
      </c>
      <c r="CA545" s="53" t="s">
        <v>3159</v>
      </c>
      <c r="CI545" s="52" t="s">
        <v>4533</v>
      </c>
      <c r="CJ545" s="52" t="s">
        <v>4532</v>
      </c>
      <c r="CK545" s="52" t="s">
        <v>4531</v>
      </c>
      <c r="CM545" s="53" t="s">
        <v>3869</v>
      </c>
    </row>
    <row r="546" spans="1:91" ht="60" x14ac:dyDescent="0.25">
      <c r="A546" s="53">
        <v>418</v>
      </c>
      <c r="B546" s="53">
        <v>62626</v>
      </c>
      <c r="C546" s="53">
        <v>500</v>
      </c>
      <c r="D546" s="53" t="s">
        <v>3059</v>
      </c>
      <c r="E546" s="53" t="s">
        <v>4355</v>
      </c>
      <c r="F546" s="53" t="s">
        <v>3784</v>
      </c>
      <c r="G546" s="53" t="s">
        <v>4530</v>
      </c>
      <c r="H546" s="53" t="s">
        <v>4529</v>
      </c>
      <c r="I546" s="53">
        <v>100</v>
      </c>
      <c r="J546" s="53">
        <v>67</v>
      </c>
      <c r="K546" s="53">
        <v>46</v>
      </c>
      <c r="L546" s="53">
        <v>102</v>
      </c>
      <c r="M546" s="53">
        <v>67</v>
      </c>
      <c r="N546" s="53">
        <v>46</v>
      </c>
      <c r="O546" s="53" t="s">
        <v>3158</v>
      </c>
      <c r="P546" s="53" t="s">
        <v>3781</v>
      </c>
      <c r="Q546" s="53" t="s">
        <v>84</v>
      </c>
      <c r="R546" s="53" t="s">
        <v>3781</v>
      </c>
      <c r="S546" s="52" t="s">
        <v>4528</v>
      </c>
      <c r="T546" s="53" t="s">
        <v>3021</v>
      </c>
      <c r="U546" s="53" t="s">
        <v>55</v>
      </c>
      <c r="V546" s="53" t="s">
        <v>4527</v>
      </c>
      <c r="W546" s="53" t="s">
        <v>3021</v>
      </c>
      <c r="X546" s="53" t="s">
        <v>165</v>
      </c>
      <c r="Y546" s="53" t="s">
        <v>3802</v>
      </c>
      <c r="Z546" s="53">
        <v>4620017609315</v>
      </c>
      <c r="AA546" s="53" t="s">
        <v>56</v>
      </c>
      <c r="AB546" s="53">
        <v>37.5</v>
      </c>
      <c r="AC546" s="53">
        <v>0.29047200000000001</v>
      </c>
      <c r="AD546" s="53" t="s">
        <v>3776</v>
      </c>
      <c r="AE546" s="53" t="s">
        <v>3775</v>
      </c>
      <c r="AF546" s="53" t="s">
        <v>57</v>
      </c>
      <c r="AG546" s="53" t="s">
        <v>3774</v>
      </c>
      <c r="AH546" s="53" t="s">
        <v>58</v>
      </c>
      <c r="AI546" s="53" t="s">
        <v>3773</v>
      </c>
      <c r="AJ546" s="53" t="s">
        <v>3157</v>
      </c>
      <c r="AK546" s="53" t="s">
        <v>3157</v>
      </c>
      <c r="AL546" s="53" t="s">
        <v>2781</v>
      </c>
      <c r="AM546" s="53" t="s">
        <v>3771</v>
      </c>
      <c r="AN546" s="52" t="s">
        <v>4526</v>
      </c>
      <c r="AO546" s="52" t="s">
        <v>4525</v>
      </c>
      <c r="AP546" s="52" t="s">
        <v>4524</v>
      </c>
      <c r="AQ546" s="52" t="s">
        <v>4523</v>
      </c>
      <c r="AR546" s="52" t="s">
        <v>4522</v>
      </c>
      <c r="AY546" s="53" t="s">
        <v>60</v>
      </c>
      <c r="AZ546" s="53" t="s">
        <v>3769</v>
      </c>
      <c r="BA546" s="53" t="s">
        <v>61</v>
      </c>
      <c r="BB546" s="53" t="s">
        <v>3800</v>
      </c>
      <c r="BC546" s="53" t="s">
        <v>62</v>
      </c>
      <c r="BD546" s="53" t="s">
        <v>3767</v>
      </c>
      <c r="BE546" s="53" t="s">
        <v>2781</v>
      </c>
      <c r="BF546" s="53" t="s">
        <v>3771</v>
      </c>
      <c r="BG546" s="53" t="s">
        <v>64</v>
      </c>
      <c r="BH546" s="53" t="s">
        <v>3765</v>
      </c>
      <c r="BI546" s="53" t="s">
        <v>3147</v>
      </c>
      <c r="BJ546" s="53" t="s">
        <v>3147</v>
      </c>
      <c r="BK546" s="53">
        <v>38</v>
      </c>
      <c r="BL546" s="53">
        <v>13.5</v>
      </c>
      <c r="BM546" s="53">
        <v>38</v>
      </c>
      <c r="BN546" s="53">
        <v>9.1</v>
      </c>
      <c r="BO546" s="53" t="s">
        <v>3151</v>
      </c>
      <c r="BP546" s="53" t="s">
        <v>3887</v>
      </c>
      <c r="BQ546" s="53" t="s">
        <v>2454</v>
      </c>
      <c r="BR546" s="53" t="s">
        <v>3979</v>
      </c>
      <c r="BS546" s="52" t="s">
        <v>4521</v>
      </c>
      <c r="BT546" s="53">
        <v>2.4E-2</v>
      </c>
      <c r="BU546" s="53" t="s">
        <v>3150</v>
      </c>
      <c r="BV546" s="53" t="s">
        <v>393</v>
      </c>
      <c r="BW546" s="53" t="s">
        <v>231</v>
      </c>
      <c r="BX546" s="53" t="s">
        <v>175</v>
      </c>
      <c r="BY546" s="53" t="s">
        <v>588</v>
      </c>
      <c r="BZ546" s="53" t="s">
        <v>80</v>
      </c>
      <c r="CA546" s="53" t="s">
        <v>3159</v>
      </c>
      <c r="CI546" s="52" t="s">
        <v>4520</v>
      </c>
      <c r="CJ546" s="52" t="s">
        <v>4519</v>
      </c>
      <c r="CK546" s="52" t="s">
        <v>4518</v>
      </c>
      <c r="CM546" s="53" t="s">
        <v>3869</v>
      </c>
    </row>
    <row r="547" spans="1:91" ht="30" x14ac:dyDescent="0.25">
      <c r="A547" s="53">
        <v>418</v>
      </c>
      <c r="B547" s="53">
        <v>45630</v>
      </c>
      <c r="C547" s="53">
        <v>500</v>
      </c>
      <c r="D547" s="53" t="s">
        <v>2709</v>
      </c>
      <c r="E547" s="53" t="s">
        <v>4355</v>
      </c>
      <c r="F547" s="53" t="s">
        <v>3784</v>
      </c>
      <c r="G547" s="53" t="s">
        <v>3090</v>
      </c>
      <c r="H547" s="53" t="s">
        <v>4517</v>
      </c>
      <c r="I547" s="53">
        <v>65.5</v>
      </c>
      <c r="J547" s="53">
        <v>62.5</v>
      </c>
      <c r="K547" s="53">
        <v>47</v>
      </c>
      <c r="L547" s="53">
        <v>65.5</v>
      </c>
      <c r="M547" s="53">
        <v>62.5</v>
      </c>
      <c r="N547" s="53">
        <v>47</v>
      </c>
      <c r="O547" s="53" t="s">
        <v>3158</v>
      </c>
      <c r="P547" s="53" t="s">
        <v>3781</v>
      </c>
      <c r="Q547" s="53" t="s">
        <v>84</v>
      </c>
      <c r="R547" s="53" t="s">
        <v>3781</v>
      </c>
      <c r="S547" s="52" t="s">
        <v>4516</v>
      </c>
      <c r="T547" s="53" t="s">
        <v>3022</v>
      </c>
      <c r="U547" s="53" t="s">
        <v>55</v>
      </c>
      <c r="V547" s="53" t="s">
        <v>4515</v>
      </c>
      <c r="W547" s="53" t="s">
        <v>3022</v>
      </c>
      <c r="X547" s="53" t="s">
        <v>165</v>
      </c>
      <c r="Y547" s="53" t="s">
        <v>3802</v>
      </c>
      <c r="Z547" s="53">
        <v>4620017609377</v>
      </c>
      <c r="AA547" s="53" t="s">
        <v>56</v>
      </c>
      <c r="AB547" s="53">
        <v>29.2</v>
      </c>
      <c r="AC547" s="53">
        <v>0.20058300000000001</v>
      </c>
      <c r="AD547" s="53" t="s">
        <v>3776</v>
      </c>
      <c r="AE547" s="53" t="s">
        <v>3775</v>
      </c>
      <c r="AF547" s="53" t="s">
        <v>57</v>
      </c>
      <c r="AG547" s="53" t="s">
        <v>3774</v>
      </c>
      <c r="AH547" s="53" t="s">
        <v>58</v>
      </c>
      <c r="AI547" s="53" t="s">
        <v>3773</v>
      </c>
      <c r="AJ547" s="53" t="s">
        <v>3157</v>
      </c>
      <c r="AK547" s="53" t="s">
        <v>3157</v>
      </c>
      <c r="AL547" s="53" t="s">
        <v>2781</v>
      </c>
      <c r="AM547" s="53" t="s">
        <v>3771</v>
      </c>
      <c r="AN547" s="52" t="s">
        <v>4514</v>
      </c>
      <c r="AO547" s="52" t="s">
        <v>4513</v>
      </c>
      <c r="AP547" s="52" t="s">
        <v>4512</v>
      </c>
      <c r="AY547" s="53" t="s">
        <v>60</v>
      </c>
      <c r="AZ547" s="53" t="s">
        <v>3769</v>
      </c>
      <c r="BA547" s="53" t="s">
        <v>112</v>
      </c>
      <c r="BB547" s="53" t="s">
        <v>3853</v>
      </c>
      <c r="BC547" s="53" t="s">
        <v>62</v>
      </c>
      <c r="BD547" s="53" t="s">
        <v>3767</v>
      </c>
      <c r="BE547" s="53" t="s">
        <v>2781</v>
      </c>
      <c r="BF547" s="53" t="s">
        <v>3771</v>
      </c>
      <c r="BG547" s="53" t="s">
        <v>64</v>
      </c>
      <c r="BH547" s="53" t="s">
        <v>3765</v>
      </c>
      <c r="BI547" s="53" t="s">
        <v>3148</v>
      </c>
      <c r="BJ547" s="53" t="s">
        <v>4372</v>
      </c>
      <c r="BK547" s="53">
        <v>65.5</v>
      </c>
      <c r="BL547" s="53">
        <v>16.5</v>
      </c>
      <c r="BM547" s="53">
        <v>47</v>
      </c>
      <c r="BN547" s="53">
        <v>17.7</v>
      </c>
      <c r="BO547" s="53" t="s">
        <v>3151</v>
      </c>
      <c r="BP547" s="53" t="s">
        <v>3887</v>
      </c>
      <c r="BQ547" s="53" t="s">
        <v>230</v>
      </c>
      <c r="BR547" s="53" t="s">
        <v>3765</v>
      </c>
      <c r="BS547" s="52" t="s">
        <v>4511</v>
      </c>
      <c r="BT547" s="53">
        <v>6.1505999999999998E-2</v>
      </c>
      <c r="BU547" s="53">
        <v>4610119204013</v>
      </c>
      <c r="BV547" s="53" t="s">
        <v>393</v>
      </c>
      <c r="BW547" s="53" t="s">
        <v>174</v>
      </c>
      <c r="BX547" s="53" t="s">
        <v>231</v>
      </c>
      <c r="BY547" s="53" t="s">
        <v>176</v>
      </c>
      <c r="BZ547" s="53" t="s">
        <v>2277</v>
      </c>
      <c r="CA547" s="53" t="s">
        <v>2277</v>
      </c>
      <c r="CI547" s="52" t="s">
        <v>4510</v>
      </c>
      <c r="CJ547" s="52" t="s">
        <v>4509</v>
      </c>
      <c r="CK547" s="52" t="s">
        <v>4508</v>
      </c>
      <c r="CM547" s="53" t="s">
        <v>3869</v>
      </c>
    </row>
    <row r="548" spans="1:91" ht="60" x14ac:dyDescent="0.25">
      <c r="A548" s="53">
        <v>418</v>
      </c>
      <c r="B548" s="53">
        <v>55185</v>
      </c>
      <c r="C548" s="53">
        <v>500</v>
      </c>
      <c r="D548" s="53" t="s">
        <v>2709</v>
      </c>
      <c r="E548" s="53" t="s">
        <v>4355</v>
      </c>
      <c r="F548" s="53" t="s">
        <v>3784</v>
      </c>
      <c r="G548" s="53" t="s">
        <v>4507</v>
      </c>
      <c r="H548" s="53" t="s">
        <v>4506</v>
      </c>
      <c r="I548" s="53">
        <v>65.5</v>
      </c>
      <c r="J548" s="53">
        <v>67</v>
      </c>
      <c r="K548" s="53">
        <v>48</v>
      </c>
      <c r="L548" s="53">
        <v>66.5</v>
      </c>
      <c r="M548" s="53">
        <v>67</v>
      </c>
      <c r="N548" s="53">
        <v>48</v>
      </c>
      <c r="O548" s="53" t="s">
        <v>3158</v>
      </c>
      <c r="P548" s="53" t="s">
        <v>3781</v>
      </c>
      <c r="Q548" s="53" t="s">
        <v>84</v>
      </c>
      <c r="R548" s="53" t="s">
        <v>3781</v>
      </c>
      <c r="S548" s="52" t="s">
        <v>4505</v>
      </c>
      <c r="T548" s="53" t="s">
        <v>3138</v>
      </c>
      <c r="U548" s="53" t="s">
        <v>55</v>
      </c>
      <c r="V548" s="53" t="s">
        <v>4504</v>
      </c>
      <c r="W548" s="53" t="s">
        <v>3138</v>
      </c>
      <c r="X548" s="53" t="s">
        <v>165</v>
      </c>
      <c r="Y548" s="53" t="s">
        <v>3802</v>
      </c>
      <c r="Z548" s="53">
        <v>4620017609377</v>
      </c>
      <c r="AA548" s="53" t="s">
        <v>56</v>
      </c>
      <c r="AB548" s="53">
        <v>29.2</v>
      </c>
      <c r="AC548" s="53">
        <v>0.20058300000000001</v>
      </c>
      <c r="AD548" s="53" t="s">
        <v>3776</v>
      </c>
      <c r="AE548" s="53" t="s">
        <v>3775</v>
      </c>
      <c r="AF548" s="53" t="s">
        <v>57</v>
      </c>
      <c r="AG548" s="53" t="s">
        <v>3774</v>
      </c>
      <c r="AH548" s="53" t="s">
        <v>58</v>
      </c>
      <c r="AI548" s="53" t="s">
        <v>3773</v>
      </c>
      <c r="AJ548" s="53" t="s">
        <v>3157</v>
      </c>
      <c r="AK548" s="53" t="s">
        <v>3157</v>
      </c>
      <c r="AL548" s="53" t="s">
        <v>2781</v>
      </c>
      <c r="AM548" s="53" t="s">
        <v>3771</v>
      </c>
      <c r="AN548" s="52" t="s">
        <v>4503</v>
      </c>
      <c r="AO548" s="52" t="s">
        <v>4502</v>
      </c>
      <c r="AP548" s="52" t="s">
        <v>4501</v>
      </c>
      <c r="AQ548" s="52" t="s">
        <v>4500</v>
      </c>
      <c r="AY548" s="53" t="s">
        <v>60</v>
      </c>
      <c r="AZ548" s="53" t="s">
        <v>3769</v>
      </c>
      <c r="BA548" s="53" t="s">
        <v>112</v>
      </c>
      <c r="BB548" s="53" t="s">
        <v>3853</v>
      </c>
      <c r="BC548" s="53" t="s">
        <v>62</v>
      </c>
      <c r="BD548" s="53" t="s">
        <v>3767</v>
      </c>
      <c r="BE548" s="53" t="s">
        <v>2781</v>
      </c>
      <c r="BF548" s="53" t="s">
        <v>3771</v>
      </c>
      <c r="BG548" s="53" t="s">
        <v>64</v>
      </c>
      <c r="BH548" s="53" t="s">
        <v>3765</v>
      </c>
      <c r="BI548" s="53" t="s">
        <v>3147</v>
      </c>
      <c r="BJ548" s="53" t="s">
        <v>3147</v>
      </c>
      <c r="BK548" s="53">
        <v>38</v>
      </c>
      <c r="BL548" s="53">
        <v>13.5</v>
      </c>
      <c r="BM548" s="53">
        <v>38</v>
      </c>
      <c r="BN548" s="53">
        <v>9.1</v>
      </c>
      <c r="BO548" s="53" t="s">
        <v>3151</v>
      </c>
      <c r="BP548" s="53" t="s">
        <v>3887</v>
      </c>
      <c r="BQ548" s="53" t="s">
        <v>2454</v>
      </c>
      <c r="BR548" s="53" t="s">
        <v>3979</v>
      </c>
      <c r="BS548" s="52" t="s">
        <v>4499</v>
      </c>
      <c r="BT548" s="53">
        <v>2.4E-2</v>
      </c>
      <c r="BU548" s="53" t="s">
        <v>3150</v>
      </c>
      <c r="BV548" s="53" t="s">
        <v>393</v>
      </c>
      <c r="BW548" s="53" t="s">
        <v>231</v>
      </c>
      <c r="BX548" s="53" t="s">
        <v>175</v>
      </c>
      <c r="BY548" s="53" t="s">
        <v>588</v>
      </c>
      <c r="BZ548" s="53" t="s">
        <v>2277</v>
      </c>
      <c r="CA548" s="53" t="s">
        <v>2277</v>
      </c>
      <c r="CI548" s="52" t="s">
        <v>4498</v>
      </c>
      <c r="CJ548" s="52" t="s">
        <v>4497</v>
      </c>
      <c r="CK548" s="52" t="s">
        <v>4496</v>
      </c>
      <c r="CM548" s="53" t="s">
        <v>3869</v>
      </c>
    </row>
    <row r="549" spans="1:91" ht="90" x14ac:dyDescent="0.25">
      <c r="A549" s="53">
        <v>418</v>
      </c>
      <c r="B549" s="53">
        <v>55477</v>
      </c>
      <c r="C549" s="53">
        <v>500</v>
      </c>
      <c r="D549" s="53" t="s">
        <v>2709</v>
      </c>
      <c r="E549" s="53" t="s">
        <v>4355</v>
      </c>
      <c r="F549" s="53" t="s">
        <v>3784</v>
      </c>
      <c r="G549" s="53" t="s">
        <v>4495</v>
      </c>
      <c r="H549" s="53" t="s">
        <v>4494</v>
      </c>
      <c r="I549" s="53">
        <v>65.5</v>
      </c>
      <c r="J549" s="53">
        <v>67</v>
      </c>
      <c r="K549" s="53">
        <v>48</v>
      </c>
      <c r="L549" s="53">
        <v>66.5</v>
      </c>
      <c r="M549" s="53">
        <v>67</v>
      </c>
      <c r="N549" s="53">
        <v>48</v>
      </c>
      <c r="O549" s="53" t="s">
        <v>3158</v>
      </c>
      <c r="P549" s="53" t="s">
        <v>3781</v>
      </c>
      <c r="Q549" s="53" t="s">
        <v>84</v>
      </c>
      <c r="R549" s="53" t="s">
        <v>3781</v>
      </c>
      <c r="S549" s="52" t="s">
        <v>4493</v>
      </c>
      <c r="T549" s="53" t="s">
        <v>3139</v>
      </c>
      <c r="U549" s="53" t="s">
        <v>55</v>
      </c>
      <c r="V549" s="53" t="s">
        <v>4492</v>
      </c>
      <c r="W549" s="53" t="s">
        <v>3139</v>
      </c>
      <c r="X549" s="53" t="s">
        <v>165</v>
      </c>
      <c r="Y549" s="53" t="s">
        <v>3802</v>
      </c>
      <c r="Z549" s="53">
        <v>4620017609377</v>
      </c>
      <c r="AA549" s="53" t="s">
        <v>56</v>
      </c>
      <c r="AB549" s="53">
        <v>29.2</v>
      </c>
      <c r="AC549" s="53">
        <v>0.20058300000000001</v>
      </c>
      <c r="AD549" s="53" t="s">
        <v>3776</v>
      </c>
      <c r="AE549" s="53" t="s">
        <v>3775</v>
      </c>
      <c r="AF549" s="53" t="s">
        <v>57</v>
      </c>
      <c r="AG549" s="53" t="s">
        <v>3774</v>
      </c>
      <c r="AH549" s="53" t="s">
        <v>58</v>
      </c>
      <c r="AI549" s="53" t="s">
        <v>3773</v>
      </c>
      <c r="AJ549" s="53" t="s">
        <v>3157</v>
      </c>
      <c r="AK549" s="53" t="s">
        <v>3157</v>
      </c>
      <c r="AL549" s="53" t="s">
        <v>2781</v>
      </c>
      <c r="AM549" s="53" t="s">
        <v>3771</v>
      </c>
      <c r="AN549" s="52" t="s">
        <v>4491</v>
      </c>
      <c r="AO549" s="52" t="s">
        <v>4490</v>
      </c>
      <c r="AP549" s="52" t="s">
        <v>4489</v>
      </c>
      <c r="AQ549" s="52" t="s">
        <v>4488</v>
      </c>
      <c r="AY549" s="53" t="s">
        <v>60</v>
      </c>
      <c r="AZ549" s="53" t="s">
        <v>3769</v>
      </c>
      <c r="BA549" s="53" t="s">
        <v>112</v>
      </c>
      <c r="BB549" s="53" t="s">
        <v>3853</v>
      </c>
      <c r="BC549" s="53" t="s">
        <v>62</v>
      </c>
      <c r="BD549" s="53" t="s">
        <v>3767</v>
      </c>
      <c r="BE549" s="53" t="s">
        <v>2781</v>
      </c>
      <c r="BF549" s="53" t="s">
        <v>3771</v>
      </c>
      <c r="BG549" s="53" t="s">
        <v>64</v>
      </c>
      <c r="BH549" s="53" t="s">
        <v>3765</v>
      </c>
      <c r="BI549" s="53" t="s">
        <v>3147</v>
      </c>
      <c r="BJ549" s="53" t="s">
        <v>3147</v>
      </c>
      <c r="BK549" s="53">
        <v>38</v>
      </c>
      <c r="BL549" s="53">
        <v>13.5</v>
      </c>
      <c r="BM549" s="53">
        <v>38</v>
      </c>
      <c r="BN549" s="53">
        <v>9.1</v>
      </c>
      <c r="BO549" s="53" t="s">
        <v>3151</v>
      </c>
      <c r="BP549" s="53" t="s">
        <v>3887</v>
      </c>
      <c r="BQ549" s="53" t="s">
        <v>2454</v>
      </c>
      <c r="BR549" s="53" t="s">
        <v>3979</v>
      </c>
      <c r="BS549" s="52" t="s">
        <v>4487</v>
      </c>
      <c r="BT549" s="53">
        <v>2.4E-2</v>
      </c>
      <c r="BU549" s="53" t="s">
        <v>3150</v>
      </c>
      <c r="BV549" s="53" t="s">
        <v>393</v>
      </c>
      <c r="BW549" s="53" t="s">
        <v>231</v>
      </c>
      <c r="BX549" s="53" t="s">
        <v>175</v>
      </c>
      <c r="BY549" s="53" t="s">
        <v>588</v>
      </c>
      <c r="BZ549" s="53" t="s">
        <v>2277</v>
      </c>
      <c r="CA549" s="53" t="s">
        <v>2277</v>
      </c>
      <c r="CI549" s="52" t="s">
        <v>4486</v>
      </c>
      <c r="CJ549" s="52" t="s">
        <v>4485</v>
      </c>
      <c r="CK549" s="52" t="s">
        <v>4484</v>
      </c>
      <c r="CM549" s="53" t="s">
        <v>3869</v>
      </c>
    </row>
    <row r="550" spans="1:91" ht="30" x14ac:dyDescent="0.25">
      <c r="A550" s="53">
        <v>418</v>
      </c>
      <c r="B550" s="53">
        <v>45630</v>
      </c>
      <c r="C550" s="53">
        <v>500</v>
      </c>
      <c r="D550" s="53" t="s">
        <v>2709</v>
      </c>
      <c r="E550" s="53" t="s">
        <v>4355</v>
      </c>
      <c r="F550" s="53" t="s">
        <v>3784</v>
      </c>
      <c r="G550" s="53" t="s">
        <v>3093</v>
      </c>
      <c r="H550" s="53" t="s">
        <v>4483</v>
      </c>
      <c r="I550" s="53">
        <v>65.5</v>
      </c>
      <c r="J550" s="53">
        <v>62.5</v>
      </c>
      <c r="K550" s="53">
        <v>47</v>
      </c>
      <c r="L550" s="53">
        <v>65.5</v>
      </c>
      <c r="M550" s="53">
        <v>62.5</v>
      </c>
      <c r="N550" s="53">
        <v>47</v>
      </c>
      <c r="O550" s="53" t="s">
        <v>3158</v>
      </c>
      <c r="P550" s="53" t="s">
        <v>3781</v>
      </c>
      <c r="Q550" s="53" t="s">
        <v>84</v>
      </c>
      <c r="R550" s="53" t="s">
        <v>3781</v>
      </c>
      <c r="S550" s="52" t="s">
        <v>4482</v>
      </c>
      <c r="T550" s="53" t="s">
        <v>3023</v>
      </c>
      <c r="U550" s="53" t="s">
        <v>55</v>
      </c>
      <c r="V550" s="53" t="s">
        <v>4481</v>
      </c>
      <c r="W550" s="53" t="s">
        <v>3023</v>
      </c>
      <c r="X550" s="53" t="s">
        <v>165</v>
      </c>
      <c r="Y550" s="53" t="s">
        <v>3802</v>
      </c>
      <c r="Z550" s="53">
        <v>4620017609384</v>
      </c>
      <c r="AA550" s="53" t="s">
        <v>56</v>
      </c>
      <c r="AB550" s="53">
        <v>29.2</v>
      </c>
      <c r="AC550" s="53">
        <v>0.20058300000000001</v>
      </c>
      <c r="AD550" s="53" t="s">
        <v>3776</v>
      </c>
      <c r="AE550" s="53" t="s">
        <v>3775</v>
      </c>
      <c r="AF550" s="53" t="s">
        <v>57</v>
      </c>
      <c r="AG550" s="53" t="s">
        <v>3774</v>
      </c>
      <c r="AH550" s="53" t="s">
        <v>58</v>
      </c>
      <c r="AI550" s="53" t="s">
        <v>3773</v>
      </c>
      <c r="AJ550" s="53" t="s">
        <v>3157</v>
      </c>
      <c r="AK550" s="53" t="s">
        <v>3157</v>
      </c>
      <c r="AL550" s="53" t="s">
        <v>2781</v>
      </c>
      <c r="AM550" s="53" t="s">
        <v>3771</v>
      </c>
      <c r="AN550" s="52" t="s">
        <v>4480</v>
      </c>
      <c r="AO550" s="52" t="s">
        <v>4479</v>
      </c>
      <c r="AP550" s="52" t="s">
        <v>4478</v>
      </c>
      <c r="AQ550" s="52" t="s">
        <v>4477</v>
      </c>
      <c r="AY550" s="53" t="s">
        <v>60</v>
      </c>
      <c r="AZ550" s="53" t="s">
        <v>3769</v>
      </c>
      <c r="BA550" s="53" t="s">
        <v>112</v>
      </c>
      <c r="BB550" s="53" t="s">
        <v>3853</v>
      </c>
      <c r="BC550" s="53" t="s">
        <v>62</v>
      </c>
      <c r="BD550" s="53" t="s">
        <v>3767</v>
      </c>
      <c r="BE550" s="53" t="s">
        <v>2781</v>
      </c>
      <c r="BF550" s="53" t="s">
        <v>3771</v>
      </c>
      <c r="BG550" s="53" t="s">
        <v>64</v>
      </c>
      <c r="BH550" s="53" t="s">
        <v>3765</v>
      </c>
      <c r="BI550" s="53" t="s">
        <v>3148</v>
      </c>
      <c r="BJ550" s="53" t="s">
        <v>4372</v>
      </c>
      <c r="BK550" s="53">
        <v>65.5</v>
      </c>
      <c r="BL550" s="53">
        <v>16.5</v>
      </c>
      <c r="BM550" s="53">
        <v>47</v>
      </c>
      <c r="BN550" s="53">
        <v>17.7</v>
      </c>
      <c r="BO550" s="53" t="s">
        <v>3151</v>
      </c>
      <c r="BP550" s="53" t="s">
        <v>3887</v>
      </c>
      <c r="BQ550" s="53" t="s">
        <v>230</v>
      </c>
      <c r="BR550" s="53" t="s">
        <v>3765</v>
      </c>
      <c r="BS550" s="52" t="s">
        <v>4476</v>
      </c>
      <c r="BT550" s="53">
        <v>6.1505999999999998E-2</v>
      </c>
      <c r="BU550" s="53">
        <v>4610119204013</v>
      </c>
      <c r="BV550" s="53" t="s">
        <v>393</v>
      </c>
      <c r="BW550" s="53" t="s">
        <v>174</v>
      </c>
      <c r="BX550" s="53" t="s">
        <v>231</v>
      </c>
      <c r="BY550" s="53" t="s">
        <v>176</v>
      </c>
      <c r="BZ550" s="53" t="s">
        <v>3787</v>
      </c>
      <c r="CA550" s="53" t="s">
        <v>1974</v>
      </c>
      <c r="CI550" s="52" t="s">
        <v>4475</v>
      </c>
      <c r="CJ550" s="52" t="s">
        <v>4474</v>
      </c>
      <c r="CK550" s="52" t="s">
        <v>4473</v>
      </c>
      <c r="CM550" s="53" t="s">
        <v>3869</v>
      </c>
    </row>
    <row r="551" spans="1:91" ht="90" x14ac:dyDescent="0.25">
      <c r="A551" s="53">
        <v>418</v>
      </c>
      <c r="B551" s="53">
        <v>55185</v>
      </c>
      <c r="C551" s="53">
        <v>500</v>
      </c>
      <c r="D551" s="53" t="s">
        <v>2709</v>
      </c>
      <c r="E551" s="53" t="s">
        <v>4355</v>
      </c>
      <c r="F551" s="53" t="s">
        <v>3784</v>
      </c>
      <c r="G551" s="53" t="s">
        <v>4472</v>
      </c>
      <c r="H551" s="53" t="s">
        <v>4471</v>
      </c>
      <c r="I551" s="53">
        <v>65.5</v>
      </c>
      <c r="J551" s="53">
        <v>67</v>
      </c>
      <c r="K551" s="53">
        <v>48</v>
      </c>
      <c r="L551" s="53">
        <v>66.5</v>
      </c>
      <c r="M551" s="53">
        <v>67</v>
      </c>
      <c r="N551" s="53">
        <v>48</v>
      </c>
      <c r="O551" s="53" t="s">
        <v>3158</v>
      </c>
      <c r="P551" s="53" t="s">
        <v>3781</v>
      </c>
      <c r="Q551" s="53" t="s">
        <v>84</v>
      </c>
      <c r="R551" s="53" t="s">
        <v>3781</v>
      </c>
      <c r="S551" s="52" t="s">
        <v>4470</v>
      </c>
      <c r="T551" s="53" t="s">
        <v>3140</v>
      </c>
      <c r="U551" s="53" t="s">
        <v>55</v>
      </c>
      <c r="V551" s="53" t="s">
        <v>4469</v>
      </c>
      <c r="W551" s="53" t="s">
        <v>3140</v>
      </c>
      <c r="X551" s="53" t="s">
        <v>165</v>
      </c>
      <c r="Y551" s="53" t="s">
        <v>3802</v>
      </c>
      <c r="Z551" s="53">
        <v>4620017609384</v>
      </c>
      <c r="AA551" s="53" t="s">
        <v>56</v>
      </c>
      <c r="AB551" s="53">
        <v>29.2</v>
      </c>
      <c r="AC551" s="53">
        <v>0.20058300000000001</v>
      </c>
      <c r="AD551" s="53" t="s">
        <v>3776</v>
      </c>
      <c r="AE551" s="53" t="s">
        <v>3775</v>
      </c>
      <c r="AF551" s="53" t="s">
        <v>57</v>
      </c>
      <c r="AG551" s="53" t="s">
        <v>3774</v>
      </c>
      <c r="AH551" s="53" t="s">
        <v>58</v>
      </c>
      <c r="AI551" s="53" t="s">
        <v>3773</v>
      </c>
      <c r="AJ551" s="53" t="s">
        <v>3157</v>
      </c>
      <c r="AK551" s="53" t="s">
        <v>3157</v>
      </c>
      <c r="AL551" s="53" t="s">
        <v>2781</v>
      </c>
      <c r="AM551" s="53" t="s">
        <v>3771</v>
      </c>
      <c r="AN551" s="52" t="s">
        <v>4468</v>
      </c>
      <c r="AO551" s="52" t="s">
        <v>4467</v>
      </c>
      <c r="AP551" s="52" t="s">
        <v>4466</v>
      </c>
      <c r="AQ551" s="52" t="s">
        <v>4465</v>
      </c>
      <c r="AY551" s="53" t="s">
        <v>60</v>
      </c>
      <c r="AZ551" s="53" t="s">
        <v>3769</v>
      </c>
      <c r="BA551" s="53" t="s">
        <v>112</v>
      </c>
      <c r="BB551" s="53" t="s">
        <v>3853</v>
      </c>
      <c r="BC551" s="53" t="s">
        <v>62</v>
      </c>
      <c r="BD551" s="53" t="s">
        <v>3767</v>
      </c>
      <c r="BE551" s="53" t="s">
        <v>2781</v>
      </c>
      <c r="BF551" s="53" t="s">
        <v>3771</v>
      </c>
      <c r="BG551" s="53" t="s">
        <v>64</v>
      </c>
      <c r="BH551" s="53" t="s">
        <v>3765</v>
      </c>
      <c r="BI551" s="53" t="s">
        <v>3147</v>
      </c>
      <c r="BJ551" s="53" t="s">
        <v>3147</v>
      </c>
      <c r="BK551" s="53">
        <v>38</v>
      </c>
      <c r="BL551" s="53">
        <v>13.5</v>
      </c>
      <c r="BM551" s="53">
        <v>38</v>
      </c>
      <c r="BN551" s="53">
        <v>9.1</v>
      </c>
      <c r="BO551" s="53" t="s">
        <v>3151</v>
      </c>
      <c r="BP551" s="53" t="s">
        <v>3887</v>
      </c>
      <c r="BQ551" s="53" t="s">
        <v>2454</v>
      </c>
      <c r="BR551" s="53" t="s">
        <v>3979</v>
      </c>
      <c r="BS551" s="52" t="s">
        <v>4464</v>
      </c>
      <c r="BT551" s="53">
        <v>2.4E-2</v>
      </c>
      <c r="BU551" s="53" t="s">
        <v>3150</v>
      </c>
      <c r="BV551" s="53" t="s">
        <v>393</v>
      </c>
      <c r="BW551" s="53" t="s">
        <v>231</v>
      </c>
      <c r="BX551" s="53" t="s">
        <v>175</v>
      </c>
      <c r="BY551" s="53" t="s">
        <v>588</v>
      </c>
      <c r="BZ551" s="53" t="s">
        <v>3787</v>
      </c>
      <c r="CA551" s="53" t="s">
        <v>1974</v>
      </c>
      <c r="CI551" s="52" t="s">
        <v>4463</v>
      </c>
      <c r="CJ551" s="52" t="s">
        <v>4462</v>
      </c>
      <c r="CK551" s="52" t="s">
        <v>4461</v>
      </c>
      <c r="CM551" s="53" t="s">
        <v>3869</v>
      </c>
    </row>
    <row r="552" spans="1:91" ht="90" x14ac:dyDescent="0.25">
      <c r="A552" s="53">
        <v>418</v>
      </c>
      <c r="B552" s="53">
        <v>55477</v>
      </c>
      <c r="C552" s="53">
        <v>500</v>
      </c>
      <c r="D552" s="53" t="s">
        <v>2709</v>
      </c>
      <c r="E552" s="53" t="s">
        <v>4355</v>
      </c>
      <c r="F552" s="53" t="s">
        <v>3784</v>
      </c>
      <c r="G552" s="53" t="s">
        <v>4460</v>
      </c>
      <c r="H552" s="53" t="s">
        <v>4459</v>
      </c>
      <c r="I552" s="53">
        <v>65.5</v>
      </c>
      <c r="J552" s="53">
        <v>67</v>
      </c>
      <c r="K552" s="53">
        <v>48</v>
      </c>
      <c r="L552" s="53">
        <v>66.5</v>
      </c>
      <c r="M552" s="53">
        <v>67</v>
      </c>
      <c r="N552" s="53">
        <v>48</v>
      </c>
      <c r="O552" s="53" t="s">
        <v>3158</v>
      </c>
      <c r="P552" s="53" t="s">
        <v>3781</v>
      </c>
      <c r="Q552" s="53" t="s">
        <v>84</v>
      </c>
      <c r="R552" s="53" t="s">
        <v>3781</v>
      </c>
      <c r="S552" s="52" t="s">
        <v>4458</v>
      </c>
      <c r="T552" s="53" t="s">
        <v>3141</v>
      </c>
      <c r="U552" s="53" t="s">
        <v>55</v>
      </c>
      <c r="V552" s="53" t="s">
        <v>4457</v>
      </c>
      <c r="W552" s="53" t="s">
        <v>3141</v>
      </c>
      <c r="X552" s="53" t="s">
        <v>165</v>
      </c>
      <c r="Y552" s="53" t="s">
        <v>3802</v>
      </c>
      <c r="Z552" s="53">
        <v>4620017609384</v>
      </c>
      <c r="AA552" s="53" t="s">
        <v>56</v>
      </c>
      <c r="AB552" s="53">
        <v>29.2</v>
      </c>
      <c r="AC552" s="53">
        <v>0.20058300000000001</v>
      </c>
      <c r="AD552" s="53" t="s">
        <v>3776</v>
      </c>
      <c r="AE552" s="53" t="s">
        <v>3775</v>
      </c>
      <c r="AF552" s="53" t="s">
        <v>57</v>
      </c>
      <c r="AG552" s="53" t="s">
        <v>3774</v>
      </c>
      <c r="AH552" s="53" t="s">
        <v>58</v>
      </c>
      <c r="AI552" s="53" t="s">
        <v>3773</v>
      </c>
      <c r="AJ552" s="53" t="s">
        <v>3157</v>
      </c>
      <c r="AK552" s="53" t="s">
        <v>3157</v>
      </c>
      <c r="AL552" s="53" t="s">
        <v>2781</v>
      </c>
      <c r="AM552" s="53" t="s">
        <v>3771</v>
      </c>
      <c r="AN552" s="52" t="s">
        <v>4456</v>
      </c>
      <c r="AO552" s="52" t="s">
        <v>4455</v>
      </c>
      <c r="AP552" s="52" t="s">
        <v>4454</v>
      </c>
      <c r="AQ552" s="52" t="s">
        <v>4453</v>
      </c>
      <c r="AY552" s="53" t="s">
        <v>60</v>
      </c>
      <c r="AZ552" s="53" t="s">
        <v>3769</v>
      </c>
      <c r="BA552" s="53" t="s">
        <v>112</v>
      </c>
      <c r="BB552" s="53" t="s">
        <v>3853</v>
      </c>
      <c r="BC552" s="53" t="s">
        <v>62</v>
      </c>
      <c r="BD552" s="53" t="s">
        <v>3767</v>
      </c>
      <c r="BE552" s="53" t="s">
        <v>2781</v>
      </c>
      <c r="BF552" s="53" t="s">
        <v>3771</v>
      </c>
      <c r="BG552" s="53" t="s">
        <v>64</v>
      </c>
      <c r="BH552" s="53" t="s">
        <v>3765</v>
      </c>
      <c r="BI552" s="53" t="s">
        <v>3147</v>
      </c>
      <c r="BJ552" s="53" t="s">
        <v>3147</v>
      </c>
      <c r="BK552" s="53">
        <v>38</v>
      </c>
      <c r="BL552" s="53">
        <v>13.5</v>
      </c>
      <c r="BM552" s="53">
        <v>38</v>
      </c>
      <c r="BN552" s="53">
        <v>9.1</v>
      </c>
      <c r="BO552" s="53" t="s">
        <v>3151</v>
      </c>
      <c r="BP552" s="53" t="s">
        <v>3887</v>
      </c>
      <c r="BQ552" s="53" t="s">
        <v>2454</v>
      </c>
      <c r="BR552" s="53" t="s">
        <v>3979</v>
      </c>
      <c r="BS552" s="52" t="s">
        <v>4452</v>
      </c>
      <c r="BT552" s="53">
        <v>2.4E-2</v>
      </c>
      <c r="BU552" s="53" t="s">
        <v>3150</v>
      </c>
      <c r="BV552" s="53" t="s">
        <v>393</v>
      </c>
      <c r="BW552" s="53" t="s">
        <v>231</v>
      </c>
      <c r="BX552" s="53" t="s">
        <v>175</v>
      </c>
      <c r="BY552" s="53" t="s">
        <v>588</v>
      </c>
      <c r="BZ552" s="53" t="s">
        <v>3787</v>
      </c>
      <c r="CA552" s="53" t="s">
        <v>1974</v>
      </c>
      <c r="CI552" s="52" t="s">
        <v>4451</v>
      </c>
      <c r="CJ552" s="52" t="s">
        <v>4450</v>
      </c>
      <c r="CK552" s="52" t="s">
        <v>4449</v>
      </c>
      <c r="CM552" s="53" t="s">
        <v>3869</v>
      </c>
    </row>
    <row r="553" spans="1:91" ht="30" x14ac:dyDescent="0.25">
      <c r="A553" s="53">
        <v>418</v>
      </c>
      <c r="B553" s="53">
        <v>45630</v>
      </c>
      <c r="C553" s="53">
        <v>500</v>
      </c>
      <c r="D553" s="53" t="s">
        <v>2709</v>
      </c>
      <c r="E553" s="53" t="s">
        <v>4355</v>
      </c>
      <c r="F553" s="53" t="s">
        <v>3784</v>
      </c>
      <c r="G553" s="53" t="s">
        <v>3096</v>
      </c>
      <c r="H553" s="53" t="s">
        <v>4448</v>
      </c>
      <c r="I553" s="53">
        <v>65.5</v>
      </c>
      <c r="J553" s="53">
        <v>62.5</v>
      </c>
      <c r="K553" s="53">
        <v>47</v>
      </c>
      <c r="L553" s="53">
        <v>65.5</v>
      </c>
      <c r="M553" s="53">
        <v>62.5</v>
      </c>
      <c r="N553" s="53">
        <v>47</v>
      </c>
      <c r="O553" s="53" t="s">
        <v>3158</v>
      </c>
      <c r="P553" s="53" t="s">
        <v>3781</v>
      </c>
      <c r="Q553" s="53" t="s">
        <v>84</v>
      </c>
      <c r="R553" s="53" t="s">
        <v>3781</v>
      </c>
      <c r="S553" s="52" t="s">
        <v>4447</v>
      </c>
      <c r="T553" s="53" t="s">
        <v>3024</v>
      </c>
      <c r="U553" s="53" t="s">
        <v>55</v>
      </c>
      <c r="V553" s="53" t="s">
        <v>4446</v>
      </c>
      <c r="W553" s="53" t="s">
        <v>3024</v>
      </c>
      <c r="X553" s="53" t="s">
        <v>165</v>
      </c>
      <c r="Y553" s="53" t="s">
        <v>3802</v>
      </c>
      <c r="Z553" s="53">
        <v>4620017609391</v>
      </c>
      <c r="AA553" s="53" t="s">
        <v>56</v>
      </c>
      <c r="AB553" s="53">
        <v>29.2</v>
      </c>
      <c r="AC553" s="53">
        <v>0.20058300000000001</v>
      </c>
      <c r="AD553" s="53" t="s">
        <v>3776</v>
      </c>
      <c r="AE553" s="53" t="s">
        <v>3775</v>
      </c>
      <c r="AF553" s="53" t="s">
        <v>57</v>
      </c>
      <c r="AG553" s="53" t="s">
        <v>3774</v>
      </c>
      <c r="AH553" s="53" t="s">
        <v>58</v>
      </c>
      <c r="AI553" s="53" t="s">
        <v>3773</v>
      </c>
      <c r="AJ553" s="53" t="s">
        <v>3157</v>
      </c>
      <c r="AK553" s="53" t="s">
        <v>3157</v>
      </c>
      <c r="AL553" s="53" t="s">
        <v>2781</v>
      </c>
      <c r="AM553" s="53" t="s">
        <v>3771</v>
      </c>
      <c r="AN553" s="52" t="s">
        <v>4445</v>
      </c>
      <c r="AO553" s="52" t="s">
        <v>4444</v>
      </c>
      <c r="AP553" s="52" t="s">
        <v>4443</v>
      </c>
      <c r="AY553" s="53" t="s">
        <v>60</v>
      </c>
      <c r="AZ553" s="53" t="s">
        <v>3769</v>
      </c>
      <c r="BA553" s="53" t="s">
        <v>112</v>
      </c>
      <c r="BB553" s="53" t="s">
        <v>3853</v>
      </c>
      <c r="BC553" s="53" t="s">
        <v>62</v>
      </c>
      <c r="BD553" s="53" t="s">
        <v>3767</v>
      </c>
      <c r="BE553" s="53" t="s">
        <v>2781</v>
      </c>
      <c r="BF553" s="53" t="s">
        <v>3771</v>
      </c>
      <c r="BG553" s="53" t="s">
        <v>64</v>
      </c>
      <c r="BH553" s="53" t="s">
        <v>3765</v>
      </c>
      <c r="BI553" s="53" t="s">
        <v>3148</v>
      </c>
      <c r="BJ553" s="53" t="s">
        <v>4372</v>
      </c>
      <c r="BK553" s="53">
        <v>65.5</v>
      </c>
      <c r="BL553" s="53">
        <v>16.5</v>
      </c>
      <c r="BM553" s="53">
        <v>47</v>
      </c>
      <c r="BN553" s="53">
        <v>17.7</v>
      </c>
      <c r="BO553" s="53" t="s">
        <v>3151</v>
      </c>
      <c r="BP553" s="53" t="s">
        <v>3887</v>
      </c>
      <c r="BQ553" s="53" t="s">
        <v>230</v>
      </c>
      <c r="BR553" s="53" t="s">
        <v>3765</v>
      </c>
      <c r="BS553" s="52" t="s">
        <v>4442</v>
      </c>
      <c r="BT553" s="53">
        <v>6.1505999999999998E-2</v>
      </c>
      <c r="BU553" s="53">
        <v>4610119204013</v>
      </c>
      <c r="BV553" s="53" t="s">
        <v>393</v>
      </c>
      <c r="BW553" s="53" t="s">
        <v>174</v>
      </c>
      <c r="BX553" s="53" t="s">
        <v>231</v>
      </c>
      <c r="BY553" s="53" t="s">
        <v>176</v>
      </c>
      <c r="BZ553" s="53" t="s">
        <v>3764</v>
      </c>
      <c r="CA553" s="53" t="s">
        <v>2803</v>
      </c>
      <c r="CI553" s="52" t="s">
        <v>4441</v>
      </c>
      <c r="CJ553" s="52" t="s">
        <v>4440</v>
      </c>
      <c r="CK553" s="52" t="s">
        <v>4439</v>
      </c>
      <c r="CM553" s="53" t="s">
        <v>3869</v>
      </c>
    </row>
    <row r="554" spans="1:91" ht="90" x14ac:dyDescent="0.25">
      <c r="A554" s="53">
        <v>418</v>
      </c>
      <c r="B554" s="53">
        <v>55185</v>
      </c>
      <c r="C554" s="53">
        <v>500</v>
      </c>
      <c r="D554" s="53" t="s">
        <v>2709</v>
      </c>
      <c r="E554" s="53" t="s">
        <v>4355</v>
      </c>
      <c r="F554" s="53" t="s">
        <v>3784</v>
      </c>
      <c r="G554" s="53" t="s">
        <v>4438</v>
      </c>
      <c r="H554" s="53" t="s">
        <v>4437</v>
      </c>
      <c r="I554" s="53">
        <v>65.5</v>
      </c>
      <c r="J554" s="53">
        <v>67</v>
      </c>
      <c r="K554" s="53">
        <v>48</v>
      </c>
      <c r="L554" s="53">
        <v>66.5</v>
      </c>
      <c r="M554" s="53">
        <v>67</v>
      </c>
      <c r="N554" s="53">
        <v>48</v>
      </c>
      <c r="O554" s="53" t="s">
        <v>3158</v>
      </c>
      <c r="P554" s="53" t="s">
        <v>3781</v>
      </c>
      <c r="Q554" s="53" t="s">
        <v>84</v>
      </c>
      <c r="R554" s="53" t="s">
        <v>3781</v>
      </c>
      <c r="S554" s="52" t="s">
        <v>4436</v>
      </c>
      <c r="T554" s="53" t="s">
        <v>3136</v>
      </c>
      <c r="U554" s="53" t="s">
        <v>55</v>
      </c>
      <c r="V554" s="53" t="s">
        <v>4435</v>
      </c>
      <c r="W554" s="53" t="s">
        <v>3136</v>
      </c>
      <c r="X554" s="53" t="s">
        <v>165</v>
      </c>
      <c r="Y554" s="53" t="s">
        <v>3802</v>
      </c>
      <c r="Z554" s="53">
        <v>4620017609391</v>
      </c>
      <c r="AA554" s="53" t="s">
        <v>56</v>
      </c>
      <c r="AB554" s="53">
        <v>29.2</v>
      </c>
      <c r="AC554" s="53">
        <v>0.20058300000000001</v>
      </c>
      <c r="AD554" s="53" t="s">
        <v>3776</v>
      </c>
      <c r="AE554" s="53" t="s">
        <v>3775</v>
      </c>
      <c r="AF554" s="53" t="s">
        <v>57</v>
      </c>
      <c r="AG554" s="53" t="s">
        <v>3774</v>
      </c>
      <c r="AH554" s="53" t="s">
        <v>58</v>
      </c>
      <c r="AI554" s="53" t="s">
        <v>3773</v>
      </c>
      <c r="AJ554" s="53" t="s">
        <v>3157</v>
      </c>
      <c r="AK554" s="53" t="s">
        <v>3157</v>
      </c>
      <c r="AL554" s="53" t="s">
        <v>2781</v>
      </c>
      <c r="AM554" s="53" t="s">
        <v>3771</v>
      </c>
      <c r="AN554" s="52" t="s">
        <v>4434</v>
      </c>
      <c r="AO554" s="52" t="s">
        <v>4433</v>
      </c>
      <c r="AP554" s="52" t="s">
        <v>4432</v>
      </c>
      <c r="AQ554" s="52" t="s">
        <v>4431</v>
      </c>
      <c r="AY554" s="53" t="s">
        <v>60</v>
      </c>
      <c r="AZ554" s="53" t="s">
        <v>3769</v>
      </c>
      <c r="BA554" s="53" t="s">
        <v>112</v>
      </c>
      <c r="BB554" s="53" t="s">
        <v>3853</v>
      </c>
      <c r="BC554" s="53" t="s">
        <v>62</v>
      </c>
      <c r="BD554" s="53" t="s">
        <v>3767</v>
      </c>
      <c r="BE554" s="53" t="s">
        <v>2781</v>
      </c>
      <c r="BF554" s="53" t="s">
        <v>3771</v>
      </c>
      <c r="BG554" s="53" t="s">
        <v>64</v>
      </c>
      <c r="BH554" s="53" t="s">
        <v>3765</v>
      </c>
      <c r="BI554" s="53" t="s">
        <v>3147</v>
      </c>
      <c r="BJ554" s="53" t="s">
        <v>3147</v>
      </c>
      <c r="BK554" s="53">
        <v>38</v>
      </c>
      <c r="BL554" s="53">
        <v>13.5</v>
      </c>
      <c r="BM554" s="53">
        <v>38</v>
      </c>
      <c r="BN554" s="53">
        <v>9.1</v>
      </c>
      <c r="BO554" s="53" t="s">
        <v>3151</v>
      </c>
      <c r="BP554" s="53" t="s">
        <v>3887</v>
      </c>
      <c r="BQ554" s="53" t="s">
        <v>2454</v>
      </c>
      <c r="BR554" s="53" t="s">
        <v>3979</v>
      </c>
      <c r="BS554" s="52" t="s">
        <v>4430</v>
      </c>
      <c r="BT554" s="53">
        <v>2.4E-2</v>
      </c>
      <c r="BU554" s="53" t="s">
        <v>3150</v>
      </c>
      <c r="BV554" s="53" t="s">
        <v>393</v>
      </c>
      <c r="BW554" s="53" t="s">
        <v>231</v>
      </c>
      <c r="BX554" s="53" t="s">
        <v>175</v>
      </c>
      <c r="BY554" s="53" t="s">
        <v>588</v>
      </c>
      <c r="BZ554" s="53" t="s">
        <v>3764</v>
      </c>
      <c r="CA554" s="53" t="s">
        <v>2803</v>
      </c>
      <c r="CI554" s="52" t="s">
        <v>4429</v>
      </c>
      <c r="CJ554" s="52" t="s">
        <v>4428</v>
      </c>
      <c r="CK554" s="52" t="s">
        <v>4427</v>
      </c>
      <c r="CM554" s="53" t="s">
        <v>3869</v>
      </c>
    </row>
    <row r="555" spans="1:91" ht="90" x14ac:dyDescent="0.25">
      <c r="A555" s="53">
        <v>418</v>
      </c>
      <c r="B555" s="53">
        <v>55477</v>
      </c>
      <c r="C555" s="53">
        <v>500</v>
      </c>
      <c r="D555" s="53" t="s">
        <v>2709</v>
      </c>
      <c r="E555" s="53" t="s">
        <v>4355</v>
      </c>
      <c r="F555" s="53" t="s">
        <v>3784</v>
      </c>
      <c r="G555" s="53" t="s">
        <v>4426</v>
      </c>
      <c r="H555" s="53" t="s">
        <v>4425</v>
      </c>
      <c r="I555" s="53">
        <v>65.5</v>
      </c>
      <c r="J555" s="53">
        <v>67</v>
      </c>
      <c r="K555" s="53">
        <v>48</v>
      </c>
      <c r="L555" s="53">
        <v>66.5</v>
      </c>
      <c r="M555" s="53">
        <v>67</v>
      </c>
      <c r="N555" s="53">
        <v>48</v>
      </c>
      <c r="O555" s="53" t="s">
        <v>3158</v>
      </c>
      <c r="P555" s="53" t="s">
        <v>3781</v>
      </c>
      <c r="Q555" s="53" t="s">
        <v>84</v>
      </c>
      <c r="R555" s="53" t="s">
        <v>3781</v>
      </c>
      <c r="S555" s="52" t="s">
        <v>4424</v>
      </c>
      <c r="T555" s="53" t="s">
        <v>3137</v>
      </c>
      <c r="U555" s="53" t="s">
        <v>55</v>
      </c>
      <c r="V555" s="53" t="s">
        <v>4423</v>
      </c>
      <c r="W555" s="53" t="s">
        <v>3137</v>
      </c>
      <c r="X555" s="53" t="s">
        <v>165</v>
      </c>
      <c r="Y555" s="53" t="s">
        <v>3802</v>
      </c>
      <c r="Z555" s="53">
        <v>4620017609391</v>
      </c>
      <c r="AA555" s="53" t="s">
        <v>56</v>
      </c>
      <c r="AB555" s="53">
        <v>29.2</v>
      </c>
      <c r="AC555" s="53">
        <v>0.20058300000000001</v>
      </c>
      <c r="AD555" s="53" t="s">
        <v>3776</v>
      </c>
      <c r="AE555" s="53" t="s">
        <v>3775</v>
      </c>
      <c r="AF555" s="53" t="s">
        <v>57</v>
      </c>
      <c r="AG555" s="53" t="s">
        <v>3774</v>
      </c>
      <c r="AH555" s="53" t="s">
        <v>58</v>
      </c>
      <c r="AI555" s="53" t="s">
        <v>3773</v>
      </c>
      <c r="AJ555" s="53" t="s">
        <v>3157</v>
      </c>
      <c r="AK555" s="53" t="s">
        <v>3157</v>
      </c>
      <c r="AL555" s="53" t="s">
        <v>2781</v>
      </c>
      <c r="AM555" s="53" t="s">
        <v>3771</v>
      </c>
      <c r="AN555" s="52" t="s">
        <v>4422</v>
      </c>
      <c r="AO555" s="52" t="s">
        <v>4421</v>
      </c>
      <c r="AP555" s="52" t="s">
        <v>4420</v>
      </c>
      <c r="AQ555" s="52" t="s">
        <v>4419</v>
      </c>
      <c r="AY555" s="53" t="s">
        <v>60</v>
      </c>
      <c r="AZ555" s="53" t="s">
        <v>3769</v>
      </c>
      <c r="BA555" s="53" t="s">
        <v>112</v>
      </c>
      <c r="BB555" s="53" t="s">
        <v>3853</v>
      </c>
      <c r="BC555" s="53" t="s">
        <v>62</v>
      </c>
      <c r="BD555" s="53" t="s">
        <v>3767</v>
      </c>
      <c r="BE555" s="53" t="s">
        <v>2781</v>
      </c>
      <c r="BF555" s="53" t="s">
        <v>3771</v>
      </c>
      <c r="BG555" s="53" t="s">
        <v>64</v>
      </c>
      <c r="BH555" s="53" t="s">
        <v>3765</v>
      </c>
      <c r="BI555" s="53" t="s">
        <v>3147</v>
      </c>
      <c r="BJ555" s="53" t="s">
        <v>3147</v>
      </c>
      <c r="BK555" s="53">
        <v>38</v>
      </c>
      <c r="BL555" s="53">
        <v>13.5</v>
      </c>
      <c r="BM555" s="53">
        <v>38</v>
      </c>
      <c r="BN555" s="53">
        <v>9.1</v>
      </c>
      <c r="BO555" s="53" t="s">
        <v>3151</v>
      </c>
      <c r="BP555" s="53" t="s">
        <v>3887</v>
      </c>
      <c r="BQ555" s="53" t="s">
        <v>2454</v>
      </c>
      <c r="BR555" s="53" t="s">
        <v>3979</v>
      </c>
      <c r="BS555" s="52" t="s">
        <v>4418</v>
      </c>
      <c r="BT555" s="53">
        <v>2.4E-2</v>
      </c>
      <c r="BU555" s="53" t="s">
        <v>3150</v>
      </c>
      <c r="BV555" s="53" t="s">
        <v>393</v>
      </c>
      <c r="BW555" s="53" t="s">
        <v>231</v>
      </c>
      <c r="BX555" s="53" t="s">
        <v>175</v>
      </c>
      <c r="BY555" s="53" t="s">
        <v>588</v>
      </c>
      <c r="BZ555" s="53" t="s">
        <v>3764</v>
      </c>
      <c r="CA555" s="53" t="s">
        <v>2803</v>
      </c>
      <c r="CI555" s="52" t="s">
        <v>4417</v>
      </c>
      <c r="CJ555" s="52" t="s">
        <v>4416</v>
      </c>
      <c r="CK555" s="52" t="s">
        <v>4415</v>
      </c>
      <c r="CM555" s="53" t="s">
        <v>3869</v>
      </c>
    </row>
    <row r="556" spans="1:91" ht="30" x14ac:dyDescent="0.25">
      <c r="A556" s="53">
        <v>418</v>
      </c>
      <c r="B556" s="53">
        <v>45630</v>
      </c>
      <c r="C556" s="53">
        <v>500</v>
      </c>
      <c r="D556" s="53" t="s">
        <v>2709</v>
      </c>
      <c r="E556" s="53" t="s">
        <v>4355</v>
      </c>
      <c r="F556" s="53" t="s">
        <v>3784</v>
      </c>
      <c r="G556" s="53" t="s">
        <v>3099</v>
      </c>
      <c r="H556" s="53" t="s">
        <v>4414</v>
      </c>
      <c r="I556" s="53">
        <v>65.5</v>
      </c>
      <c r="J556" s="53">
        <v>62.5</v>
      </c>
      <c r="K556" s="53">
        <v>47</v>
      </c>
      <c r="L556" s="53">
        <v>65.5</v>
      </c>
      <c r="M556" s="53">
        <v>62.5</v>
      </c>
      <c r="N556" s="53">
        <v>47</v>
      </c>
      <c r="O556" s="53" t="s">
        <v>3158</v>
      </c>
      <c r="P556" s="53" t="s">
        <v>3781</v>
      </c>
      <c r="Q556" s="53" t="s">
        <v>84</v>
      </c>
      <c r="R556" s="53" t="s">
        <v>3781</v>
      </c>
      <c r="S556" s="52" t="s">
        <v>4413</v>
      </c>
      <c r="T556" s="53" t="s">
        <v>3025</v>
      </c>
      <c r="U556" s="53" t="s">
        <v>55</v>
      </c>
      <c r="V556" s="53" t="s">
        <v>4412</v>
      </c>
      <c r="W556" s="53" t="s">
        <v>3025</v>
      </c>
      <c r="X556" s="53" t="s">
        <v>165</v>
      </c>
      <c r="Y556" s="53" t="s">
        <v>3802</v>
      </c>
      <c r="Z556" s="53">
        <v>4620017609407</v>
      </c>
      <c r="AA556" s="53" t="s">
        <v>56</v>
      </c>
      <c r="AB556" s="53">
        <v>29.2</v>
      </c>
      <c r="AC556" s="53">
        <v>0.20058300000000001</v>
      </c>
      <c r="AD556" s="53" t="s">
        <v>3776</v>
      </c>
      <c r="AE556" s="53" t="s">
        <v>3775</v>
      </c>
      <c r="AF556" s="53" t="s">
        <v>57</v>
      </c>
      <c r="AG556" s="53" t="s">
        <v>3774</v>
      </c>
      <c r="AH556" s="53" t="s">
        <v>58</v>
      </c>
      <c r="AI556" s="53" t="s">
        <v>3773</v>
      </c>
      <c r="AJ556" s="53" t="s">
        <v>3157</v>
      </c>
      <c r="AK556" s="53" t="s">
        <v>3157</v>
      </c>
      <c r="AL556" s="53" t="s">
        <v>2781</v>
      </c>
      <c r="AM556" s="53" t="s">
        <v>3771</v>
      </c>
      <c r="AN556" s="52" t="s">
        <v>4411</v>
      </c>
      <c r="AO556" s="52" t="s">
        <v>4410</v>
      </c>
      <c r="AP556" s="52" t="s">
        <v>4409</v>
      </c>
      <c r="AQ556" s="52" t="s">
        <v>4408</v>
      </c>
      <c r="AY556" s="53" t="s">
        <v>60</v>
      </c>
      <c r="AZ556" s="53" t="s">
        <v>3769</v>
      </c>
      <c r="BA556" s="53" t="s">
        <v>112</v>
      </c>
      <c r="BB556" s="53" t="s">
        <v>3853</v>
      </c>
      <c r="BC556" s="53" t="s">
        <v>62</v>
      </c>
      <c r="BD556" s="53" t="s">
        <v>3767</v>
      </c>
      <c r="BE556" s="53" t="s">
        <v>2781</v>
      </c>
      <c r="BF556" s="53" t="s">
        <v>3771</v>
      </c>
      <c r="BG556" s="53" t="s">
        <v>64</v>
      </c>
      <c r="BH556" s="53" t="s">
        <v>3765</v>
      </c>
      <c r="BI556" s="53" t="s">
        <v>3148</v>
      </c>
      <c r="BJ556" s="53" t="s">
        <v>4372</v>
      </c>
      <c r="BK556" s="53">
        <v>65.5</v>
      </c>
      <c r="BL556" s="53">
        <v>16.5</v>
      </c>
      <c r="BM556" s="53">
        <v>47</v>
      </c>
      <c r="BN556" s="53">
        <v>17.7</v>
      </c>
      <c r="BO556" s="53" t="s">
        <v>3151</v>
      </c>
      <c r="BP556" s="53" t="s">
        <v>3887</v>
      </c>
      <c r="BQ556" s="53" t="s">
        <v>230</v>
      </c>
      <c r="BR556" s="53" t="s">
        <v>3765</v>
      </c>
      <c r="BS556" s="52" t="s">
        <v>4407</v>
      </c>
      <c r="BT556" s="53">
        <v>6.1505999999999998E-2</v>
      </c>
      <c r="BU556" s="53">
        <v>4610119204013</v>
      </c>
      <c r="BV556" s="53" t="s">
        <v>393</v>
      </c>
      <c r="BW556" s="53" t="s">
        <v>174</v>
      </c>
      <c r="BX556" s="53" t="s">
        <v>231</v>
      </c>
      <c r="BY556" s="53" t="s">
        <v>176</v>
      </c>
      <c r="BZ556" s="53" t="s">
        <v>3939</v>
      </c>
      <c r="CA556" s="53" t="s">
        <v>2810</v>
      </c>
      <c r="CI556" s="52" t="s">
        <v>4406</v>
      </c>
      <c r="CJ556" s="52" t="s">
        <v>4405</v>
      </c>
      <c r="CK556" s="52" t="s">
        <v>4404</v>
      </c>
      <c r="CM556" s="53" t="s">
        <v>3869</v>
      </c>
    </row>
    <row r="557" spans="1:91" ht="90" x14ac:dyDescent="0.25">
      <c r="A557" s="53">
        <v>418</v>
      </c>
      <c r="B557" s="53">
        <v>55185</v>
      </c>
      <c r="C557" s="53">
        <v>500</v>
      </c>
      <c r="D557" s="53" t="s">
        <v>2709</v>
      </c>
      <c r="E557" s="53" t="s">
        <v>4355</v>
      </c>
      <c r="F557" s="53" t="s">
        <v>3784</v>
      </c>
      <c r="G557" s="53" t="s">
        <v>4403</v>
      </c>
      <c r="H557" s="53" t="s">
        <v>4402</v>
      </c>
      <c r="I557" s="53">
        <v>65.5</v>
      </c>
      <c r="J557" s="53">
        <v>67</v>
      </c>
      <c r="K557" s="53">
        <v>48</v>
      </c>
      <c r="L557" s="53">
        <v>66.5</v>
      </c>
      <c r="M557" s="53">
        <v>67</v>
      </c>
      <c r="N557" s="53">
        <v>48</v>
      </c>
      <c r="O557" s="53" t="s">
        <v>3158</v>
      </c>
      <c r="P557" s="53" t="s">
        <v>3781</v>
      </c>
      <c r="Q557" s="53" t="s">
        <v>84</v>
      </c>
      <c r="R557" s="53" t="s">
        <v>3781</v>
      </c>
      <c r="S557" s="52" t="s">
        <v>4401</v>
      </c>
      <c r="T557" s="53" t="s">
        <v>3144</v>
      </c>
      <c r="U557" s="53" t="s">
        <v>55</v>
      </c>
      <c r="V557" s="53" t="s">
        <v>4400</v>
      </c>
      <c r="W557" s="53" t="s">
        <v>3144</v>
      </c>
      <c r="X557" s="53" t="s">
        <v>165</v>
      </c>
      <c r="Y557" s="53" t="s">
        <v>3802</v>
      </c>
      <c r="Z557" s="53">
        <v>4620017609407</v>
      </c>
      <c r="AA557" s="53" t="s">
        <v>56</v>
      </c>
      <c r="AB557" s="53">
        <v>29.2</v>
      </c>
      <c r="AC557" s="53">
        <v>0.20058300000000001</v>
      </c>
      <c r="AD557" s="53" t="s">
        <v>3776</v>
      </c>
      <c r="AE557" s="53" t="s">
        <v>3775</v>
      </c>
      <c r="AF557" s="53" t="s">
        <v>57</v>
      </c>
      <c r="AG557" s="53" t="s">
        <v>3774</v>
      </c>
      <c r="AH557" s="53" t="s">
        <v>58</v>
      </c>
      <c r="AI557" s="53" t="s">
        <v>3773</v>
      </c>
      <c r="AJ557" s="53" t="s">
        <v>3157</v>
      </c>
      <c r="AK557" s="53" t="s">
        <v>3157</v>
      </c>
      <c r="AL557" s="53" t="s">
        <v>2781</v>
      </c>
      <c r="AM557" s="53" t="s">
        <v>3771</v>
      </c>
      <c r="AN557" s="52" t="s">
        <v>4399</v>
      </c>
      <c r="AO557" s="52" t="s">
        <v>4398</v>
      </c>
      <c r="AP557" s="52" t="s">
        <v>4397</v>
      </c>
      <c r="AQ557" s="52" t="s">
        <v>4396</v>
      </c>
      <c r="AY557" s="53" t="s">
        <v>60</v>
      </c>
      <c r="AZ557" s="53" t="s">
        <v>3769</v>
      </c>
      <c r="BA557" s="53" t="s">
        <v>112</v>
      </c>
      <c r="BB557" s="53" t="s">
        <v>3853</v>
      </c>
      <c r="BC557" s="53" t="s">
        <v>62</v>
      </c>
      <c r="BD557" s="53" t="s">
        <v>3767</v>
      </c>
      <c r="BE557" s="53" t="s">
        <v>2781</v>
      </c>
      <c r="BF557" s="53" t="s">
        <v>3771</v>
      </c>
      <c r="BG557" s="53" t="s">
        <v>64</v>
      </c>
      <c r="BH557" s="53" t="s">
        <v>3765</v>
      </c>
      <c r="BI557" s="53" t="s">
        <v>3147</v>
      </c>
      <c r="BJ557" s="53" t="s">
        <v>3147</v>
      </c>
      <c r="BK557" s="53">
        <v>38</v>
      </c>
      <c r="BL557" s="53">
        <v>13.5</v>
      </c>
      <c r="BM557" s="53">
        <v>38</v>
      </c>
      <c r="BN557" s="53">
        <v>9.1</v>
      </c>
      <c r="BO557" s="53" t="s">
        <v>3151</v>
      </c>
      <c r="BP557" s="53" t="s">
        <v>3887</v>
      </c>
      <c r="BQ557" s="53" t="s">
        <v>2454</v>
      </c>
      <c r="BR557" s="53" t="s">
        <v>3979</v>
      </c>
      <c r="BS557" s="52" t="s">
        <v>4395</v>
      </c>
      <c r="BT557" s="53">
        <v>2.4E-2</v>
      </c>
      <c r="BU557" s="53" t="s">
        <v>3150</v>
      </c>
      <c r="BV557" s="53" t="s">
        <v>393</v>
      </c>
      <c r="BW557" s="53" t="s">
        <v>231</v>
      </c>
      <c r="BX557" s="53" t="s">
        <v>175</v>
      </c>
      <c r="BY557" s="53" t="s">
        <v>588</v>
      </c>
      <c r="BZ557" s="53" t="s">
        <v>3939</v>
      </c>
      <c r="CA557" s="53" t="s">
        <v>2810</v>
      </c>
      <c r="CI557" s="52" t="s">
        <v>4394</v>
      </c>
      <c r="CJ557" s="52" t="s">
        <v>4393</v>
      </c>
      <c r="CK557" s="52" t="s">
        <v>4392</v>
      </c>
      <c r="CM557" s="53" t="s">
        <v>3869</v>
      </c>
    </row>
    <row r="558" spans="1:91" ht="90" x14ac:dyDescent="0.25">
      <c r="A558" s="53">
        <v>418</v>
      </c>
      <c r="B558" s="53">
        <v>55477</v>
      </c>
      <c r="C558" s="53">
        <v>500</v>
      </c>
      <c r="D558" s="53" t="s">
        <v>2709</v>
      </c>
      <c r="E558" s="53" t="s">
        <v>4355</v>
      </c>
      <c r="F558" s="53" t="s">
        <v>3784</v>
      </c>
      <c r="G558" s="53" t="s">
        <v>4391</v>
      </c>
      <c r="H558" s="53" t="s">
        <v>4390</v>
      </c>
      <c r="I558" s="53">
        <v>65.5</v>
      </c>
      <c r="J558" s="53">
        <v>67</v>
      </c>
      <c r="K558" s="53">
        <v>48</v>
      </c>
      <c r="L558" s="53">
        <v>66.5</v>
      </c>
      <c r="M558" s="53">
        <v>67</v>
      </c>
      <c r="N558" s="53">
        <v>48</v>
      </c>
      <c r="O558" s="53" t="s">
        <v>3158</v>
      </c>
      <c r="P558" s="53" t="s">
        <v>3781</v>
      </c>
      <c r="Q558" s="53" t="s">
        <v>84</v>
      </c>
      <c r="R558" s="53" t="s">
        <v>3781</v>
      </c>
      <c r="S558" s="52" t="s">
        <v>4389</v>
      </c>
      <c r="T558" s="53" t="s">
        <v>3145</v>
      </c>
      <c r="U558" s="53" t="s">
        <v>55</v>
      </c>
      <c r="V558" s="53" t="s">
        <v>4388</v>
      </c>
      <c r="W558" s="53" t="s">
        <v>3145</v>
      </c>
      <c r="X558" s="53" t="s">
        <v>165</v>
      </c>
      <c r="Y558" s="53" t="s">
        <v>3802</v>
      </c>
      <c r="Z558" s="53">
        <v>4620017609407</v>
      </c>
      <c r="AA558" s="53" t="s">
        <v>56</v>
      </c>
      <c r="AB558" s="53">
        <v>29.2</v>
      </c>
      <c r="AC558" s="53">
        <v>0.20058300000000001</v>
      </c>
      <c r="AD558" s="53" t="s">
        <v>3776</v>
      </c>
      <c r="AE558" s="53" t="s">
        <v>3775</v>
      </c>
      <c r="AF558" s="53" t="s">
        <v>57</v>
      </c>
      <c r="AG558" s="53" t="s">
        <v>3774</v>
      </c>
      <c r="AH558" s="53" t="s">
        <v>58</v>
      </c>
      <c r="AI558" s="53" t="s">
        <v>3773</v>
      </c>
      <c r="AJ558" s="53" t="s">
        <v>3157</v>
      </c>
      <c r="AK558" s="53" t="s">
        <v>3157</v>
      </c>
      <c r="AL558" s="53" t="s">
        <v>2781</v>
      </c>
      <c r="AM558" s="53" t="s">
        <v>3771</v>
      </c>
      <c r="AN558" s="52" t="s">
        <v>4387</v>
      </c>
      <c r="AO558" s="52" t="s">
        <v>4386</v>
      </c>
      <c r="AP558" s="52" t="s">
        <v>4385</v>
      </c>
      <c r="AQ558" s="52" t="s">
        <v>4384</v>
      </c>
      <c r="AY558" s="53" t="s">
        <v>60</v>
      </c>
      <c r="AZ558" s="53" t="s">
        <v>3769</v>
      </c>
      <c r="BA558" s="53" t="s">
        <v>112</v>
      </c>
      <c r="BB558" s="53" t="s">
        <v>3853</v>
      </c>
      <c r="BC558" s="53" t="s">
        <v>62</v>
      </c>
      <c r="BD558" s="53" t="s">
        <v>3767</v>
      </c>
      <c r="BE558" s="53" t="s">
        <v>2781</v>
      </c>
      <c r="BF558" s="53" t="s">
        <v>3771</v>
      </c>
      <c r="BG558" s="53" t="s">
        <v>64</v>
      </c>
      <c r="BH558" s="53" t="s">
        <v>3765</v>
      </c>
      <c r="BI558" s="53" t="s">
        <v>3147</v>
      </c>
      <c r="BJ558" s="53" t="s">
        <v>3147</v>
      </c>
      <c r="BK558" s="53">
        <v>38</v>
      </c>
      <c r="BL558" s="53">
        <v>13.5</v>
      </c>
      <c r="BM558" s="53">
        <v>38</v>
      </c>
      <c r="BN558" s="53">
        <v>9.1</v>
      </c>
      <c r="BO558" s="53" t="s">
        <v>3151</v>
      </c>
      <c r="BP558" s="53" t="s">
        <v>3887</v>
      </c>
      <c r="BQ558" s="53" t="s">
        <v>2454</v>
      </c>
      <c r="BR558" s="53" t="s">
        <v>3979</v>
      </c>
      <c r="BS558" s="52" t="s">
        <v>4383</v>
      </c>
      <c r="BT558" s="53">
        <v>2.4E-2</v>
      </c>
      <c r="BU558" s="53" t="s">
        <v>3150</v>
      </c>
      <c r="BV558" s="53" t="s">
        <v>393</v>
      </c>
      <c r="BW558" s="53" t="s">
        <v>231</v>
      </c>
      <c r="BX558" s="53" t="s">
        <v>175</v>
      </c>
      <c r="BY558" s="53" t="s">
        <v>588</v>
      </c>
      <c r="BZ558" s="53" t="s">
        <v>3939</v>
      </c>
      <c r="CA558" s="53" t="s">
        <v>2810</v>
      </c>
      <c r="CI558" s="52" t="s">
        <v>4382</v>
      </c>
      <c r="CJ558" s="52" t="s">
        <v>4381</v>
      </c>
      <c r="CK558" s="52" t="s">
        <v>4380</v>
      </c>
      <c r="CM558" s="53" t="s">
        <v>3869</v>
      </c>
    </row>
    <row r="559" spans="1:91" ht="30" x14ac:dyDescent="0.25">
      <c r="A559" s="53">
        <v>418</v>
      </c>
      <c r="B559" s="53">
        <v>45630</v>
      </c>
      <c r="C559" s="53">
        <v>500</v>
      </c>
      <c r="D559" s="53" t="s">
        <v>2709</v>
      </c>
      <c r="E559" s="53" t="s">
        <v>4355</v>
      </c>
      <c r="F559" s="53" t="s">
        <v>3784</v>
      </c>
      <c r="G559" s="53" t="s">
        <v>3102</v>
      </c>
      <c r="H559" s="53" t="s">
        <v>4379</v>
      </c>
      <c r="I559" s="53">
        <v>65.5</v>
      </c>
      <c r="J559" s="53">
        <v>62.5</v>
      </c>
      <c r="K559" s="53">
        <v>47</v>
      </c>
      <c r="L559" s="53">
        <v>65.5</v>
      </c>
      <c r="M559" s="53">
        <v>62.5</v>
      </c>
      <c r="N559" s="53">
        <v>47</v>
      </c>
      <c r="O559" s="53" t="s">
        <v>3158</v>
      </c>
      <c r="P559" s="53" t="s">
        <v>3781</v>
      </c>
      <c r="Q559" s="53" t="s">
        <v>84</v>
      </c>
      <c r="R559" s="53" t="s">
        <v>3781</v>
      </c>
      <c r="S559" s="52" t="s">
        <v>4378</v>
      </c>
      <c r="T559" s="53" t="s">
        <v>3026</v>
      </c>
      <c r="U559" s="53" t="s">
        <v>55</v>
      </c>
      <c r="V559" s="53" t="s">
        <v>4377</v>
      </c>
      <c r="W559" s="53" t="s">
        <v>3026</v>
      </c>
      <c r="X559" s="53" t="s">
        <v>165</v>
      </c>
      <c r="Y559" s="53" t="s">
        <v>3802</v>
      </c>
      <c r="Z559" s="53">
        <v>4620017609414</v>
      </c>
      <c r="AA559" s="53" t="s">
        <v>56</v>
      </c>
      <c r="AB559" s="53">
        <v>29.2</v>
      </c>
      <c r="AC559" s="53">
        <v>0.20058300000000001</v>
      </c>
      <c r="AD559" s="53" t="s">
        <v>3776</v>
      </c>
      <c r="AE559" s="53" t="s">
        <v>3775</v>
      </c>
      <c r="AF559" s="53" t="s">
        <v>57</v>
      </c>
      <c r="AG559" s="53" t="s">
        <v>3774</v>
      </c>
      <c r="AH559" s="53" t="s">
        <v>58</v>
      </c>
      <c r="AI559" s="53" t="s">
        <v>3773</v>
      </c>
      <c r="AJ559" s="53" t="s">
        <v>3157</v>
      </c>
      <c r="AK559" s="53" t="s">
        <v>3157</v>
      </c>
      <c r="AL559" s="53" t="s">
        <v>2781</v>
      </c>
      <c r="AM559" s="53" t="s">
        <v>3771</v>
      </c>
      <c r="AN559" s="52" t="s">
        <v>4376</v>
      </c>
      <c r="AO559" s="52" t="s">
        <v>4375</v>
      </c>
      <c r="AP559" s="52" t="s">
        <v>4374</v>
      </c>
      <c r="AQ559" s="52" t="s">
        <v>4373</v>
      </c>
      <c r="AY559" s="53" t="s">
        <v>60</v>
      </c>
      <c r="AZ559" s="53" t="s">
        <v>3769</v>
      </c>
      <c r="BA559" s="53" t="s">
        <v>112</v>
      </c>
      <c r="BB559" s="53" t="s">
        <v>3853</v>
      </c>
      <c r="BC559" s="53" t="s">
        <v>62</v>
      </c>
      <c r="BD559" s="53" t="s">
        <v>3767</v>
      </c>
      <c r="BE559" s="53" t="s">
        <v>2781</v>
      </c>
      <c r="BF559" s="53" t="s">
        <v>3771</v>
      </c>
      <c r="BG559" s="53" t="s">
        <v>64</v>
      </c>
      <c r="BH559" s="53" t="s">
        <v>3765</v>
      </c>
      <c r="BI559" s="53" t="s">
        <v>3148</v>
      </c>
      <c r="BJ559" s="53" t="s">
        <v>4372</v>
      </c>
      <c r="BK559" s="53">
        <v>65.5</v>
      </c>
      <c r="BL559" s="53">
        <v>16.5</v>
      </c>
      <c r="BM559" s="53">
        <v>47</v>
      </c>
      <c r="BN559" s="53">
        <v>17.7</v>
      </c>
      <c r="BO559" s="53" t="s">
        <v>3151</v>
      </c>
      <c r="BP559" s="53" t="s">
        <v>3887</v>
      </c>
      <c r="BQ559" s="53" t="s">
        <v>230</v>
      </c>
      <c r="BR559" s="53" t="s">
        <v>3765</v>
      </c>
      <c r="BS559" s="52" t="s">
        <v>4371</v>
      </c>
      <c r="BT559" s="53">
        <v>6.1505999999999998E-2</v>
      </c>
      <c r="BU559" s="53">
        <v>4610119204013</v>
      </c>
      <c r="BV559" s="53" t="s">
        <v>393</v>
      </c>
      <c r="BW559" s="53" t="s">
        <v>174</v>
      </c>
      <c r="BX559" s="53" t="s">
        <v>231</v>
      </c>
      <c r="BY559" s="53" t="s">
        <v>176</v>
      </c>
      <c r="BZ559" s="53" t="s">
        <v>80</v>
      </c>
      <c r="CA559" s="53" t="s">
        <v>3159</v>
      </c>
      <c r="CI559" s="52" t="s">
        <v>4370</v>
      </c>
      <c r="CJ559" s="52" t="s">
        <v>4369</v>
      </c>
      <c r="CK559" s="52" t="s">
        <v>4368</v>
      </c>
      <c r="CM559" s="53" t="s">
        <v>3869</v>
      </c>
    </row>
    <row r="560" spans="1:91" ht="90" x14ac:dyDescent="0.25">
      <c r="A560" s="53">
        <v>418</v>
      </c>
      <c r="B560" s="53">
        <v>55185</v>
      </c>
      <c r="C560" s="53">
        <v>500</v>
      </c>
      <c r="D560" s="53" t="s">
        <v>2709</v>
      </c>
      <c r="E560" s="53" t="s">
        <v>4355</v>
      </c>
      <c r="F560" s="53" t="s">
        <v>3784</v>
      </c>
      <c r="G560" s="53" t="s">
        <v>4367</v>
      </c>
      <c r="H560" s="53" t="s">
        <v>4366</v>
      </c>
      <c r="I560" s="53">
        <v>65.5</v>
      </c>
      <c r="J560" s="53">
        <v>67</v>
      </c>
      <c r="K560" s="53">
        <v>48</v>
      </c>
      <c r="L560" s="53">
        <v>66.5</v>
      </c>
      <c r="M560" s="53">
        <v>67</v>
      </c>
      <c r="N560" s="53">
        <v>48</v>
      </c>
      <c r="O560" s="53" t="s">
        <v>3158</v>
      </c>
      <c r="P560" s="53" t="s">
        <v>3781</v>
      </c>
      <c r="Q560" s="53" t="s">
        <v>84</v>
      </c>
      <c r="R560" s="53" t="s">
        <v>3781</v>
      </c>
      <c r="S560" s="52" t="s">
        <v>4365</v>
      </c>
      <c r="T560" s="53" t="s">
        <v>3142</v>
      </c>
      <c r="U560" s="53" t="s">
        <v>55</v>
      </c>
      <c r="V560" s="53" t="s">
        <v>4364</v>
      </c>
      <c r="W560" s="53" t="s">
        <v>3142</v>
      </c>
      <c r="X560" s="53" t="s">
        <v>165</v>
      </c>
      <c r="Y560" s="53" t="s">
        <v>3802</v>
      </c>
      <c r="Z560" s="53">
        <v>4620017609414</v>
      </c>
      <c r="AA560" s="53" t="s">
        <v>56</v>
      </c>
      <c r="AB560" s="53">
        <v>29.2</v>
      </c>
      <c r="AC560" s="53">
        <v>0.20058300000000001</v>
      </c>
      <c r="AD560" s="53" t="s">
        <v>3776</v>
      </c>
      <c r="AE560" s="53" t="s">
        <v>3775</v>
      </c>
      <c r="AF560" s="53" t="s">
        <v>57</v>
      </c>
      <c r="AG560" s="53" t="s">
        <v>3774</v>
      </c>
      <c r="AH560" s="53" t="s">
        <v>58</v>
      </c>
      <c r="AI560" s="53" t="s">
        <v>3773</v>
      </c>
      <c r="AJ560" s="53" t="s">
        <v>3157</v>
      </c>
      <c r="AK560" s="53" t="s">
        <v>3157</v>
      </c>
      <c r="AL560" s="53" t="s">
        <v>2781</v>
      </c>
      <c r="AM560" s="53" t="s">
        <v>3771</v>
      </c>
      <c r="AN560" s="52" t="s">
        <v>4363</v>
      </c>
      <c r="AO560" s="52" t="s">
        <v>4362</v>
      </c>
      <c r="AP560" s="52" t="s">
        <v>4361</v>
      </c>
      <c r="AQ560" s="52" t="s">
        <v>4360</v>
      </c>
      <c r="AY560" s="53" t="s">
        <v>60</v>
      </c>
      <c r="AZ560" s="53" t="s">
        <v>3769</v>
      </c>
      <c r="BA560" s="53" t="s">
        <v>112</v>
      </c>
      <c r="BB560" s="53" t="s">
        <v>3853</v>
      </c>
      <c r="BC560" s="53" t="s">
        <v>62</v>
      </c>
      <c r="BD560" s="53" t="s">
        <v>3767</v>
      </c>
      <c r="BE560" s="53" t="s">
        <v>2781</v>
      </c>
      <c r="BF560" s="53" t="s">
        <v>3771</v>
      </c>
      <c r="BG560" s="53" t="s">
        <v>64</v>
      </c>
      <c r="BH560" s="53" t="s">
        <v>3765</v>
      </c>
      <c r="BI560" s="53" t="s">
        <v>3147</v>
      </c>
      <c r="BJ560" s="53" t="s">
        <v>3147</v>
      </c>
      <c r="BK560" s="53">
        <v>38</v>
      </c>
      <c r="BL560" s="53">
        <v>13.5</v>
      </c>
      <c r="BM560" s="53">
        <v>38</v>
      </c>
      <c r="BN560" s="53">
        <v>9.1</v>
      </c>
      <c r="BO560" s="53" t="s">
        <v>3151</v>
      </c>
      <c r="BP560" s="53" t="s">
        <v>3887</v>
      </c>
      <c r="BQ560" s="53" t="s">
        <v>2454</v>
      </c>
      <c r="BR560" s="53" t="s">
        <v>3979</v>
      </c>
      <c r="BS560" s="52" t="s">
        <v>4359</v>
      </c>
      <c r="BT560" s="53">
        <v>2.4E-2</v>
      </c>
      <c r="BU560" s="53" t="s">
        <v>3150</v>
      </c>
      <c r="BV560" s="53" t="s">
        <v>393</v>
      </c>
      <c r="BW560" s="53" t="s">
        <v>231</v>
      </c>
      <c r="BX560" s="53" t="s">
        <v>175</v>
      </c>
      <c r="BY560" s="53" t="s">
        <v>588</v>
      </c>
      <c r="BZ560" s="53" t="s">
        <v>80</v>
      </c>
      <c r="CA560" s="53" t="s">
        <v>3159</v>
      </c>
      <c r="CI560" s="52" t="s">
        <v>4358</v>
      </c>
      <c r="CJ560" s="52" t="s">
        <v>4357</v>
      </c>
      <c r="CK560" s="52" t="s">
        <v>4356</v>
      </c>
      <c r="CM560" s="53" t="s">
        <v>3869</v>
      </c>
    </row>
    <row r="561" spans="1:91" ht="90" x14ac:dyDescent="0.25">
      <c r="A561" s="53">
        <v>418</v>
      </c>
      <c r="B561" s="53">
        <v>55477</v>
      </c>
      <c r="C561" s="53">
        <v>500</v>
      </c>
      <c r="D561" s="53" t="s">
        <v>2709</v>
      </c>
      <c r="E561" s="53" t="s">
        <v>4355</v>
      </c>
      <c r="F561" s="53" t="s">
        <v>3784</v>
      </c>
      <c r="G561" s="53" t="s">
        <v>4354</v>
      </c>
      <c r="H561" s="53" t="s">
        <v>4353</v>
      </c>
      <c r="I561" s="53">
        <v>65.5</v>
      </c>
      <c r="J561" s="53">
        <v>67</v>
      </c>
      <c r="K561" s="53">
        <v>48</v>
      </c>
      <c r="L561" s="53">
        <v>66.5</v>
      </c>
      <c r="M561" s="53">
        <v>67</v>
      </c>
      <c r="N561" s="53">
        <v>48</v>
      </c>
      <c r="O561" s="53" t="s">
        <v>3158</v>
      </c>
      <c r="P561" s="53" t="s">
        <v>3781</v>
      </c>
      <c r="Q561" s="53" t="s">
        <v>84</v>
      </c>
      <c r="R561" s="53" t="s">
        <v>3781</v>
      </c>
      <c r="S561" s="52" t="s">
        <v>4352</v>
      </c>
      <c r="T561" s="53" t="s">
        <v>3143</v>
      </c>
      <c r="U561" s="53" t="s">
        <v>55</v>
      </c>
      <c r="V561" s="53" t="s">
        <v>4351</v>
      </c>
      <c r="W561" s="53" t="s">
        <v>3143</v>
      </c>
      <c r="X561" s="53" t="s">
        <v>165</v>
      </c>
      <c r="Y561" s="53" t="s">
        <v>3802</v>
      </c>
      <c r="Z561" s="53">
        <v>4620017609414</v>
      </c>
      <c r="AA561" s="53" t="s">
        <v>56</v>
      </c>
      <c r="AB561" s="53">
        <v>29.2</v>
      </c>
      <c r="AC561" s="53">
        <v>0.20058300000000001</v>
      </c>
      <c r="AD561" s="53" t="s">
        <v>3776</v>
      </c>
      <c r="AE561" s="53" t="s">
        <v>3775</v>
      </c>
      <c r="AF561" s="53" t="s">
        <v>57</v>
      </c>
      <c r="AG561" s="53" t="s">
        <v>3774</v>
      </c>
      <c r="AH561" s="53" t="s">
        <v>58</v>
      </c>
      <c r="AI561" s="53" t="s">
        <v>3773</v>
      </c>
      <c r="AJ561" s="53" t="s">
        <v>3157</v>
      </c>
      <c r="AK561" s="53" t="s">
        <v>3157</v>
      </c>
      <c r="AL561" s="53" t="s">
        <v>2781</v>
      </c>
      <c r="AM561" s="53" t="s">
        <v>3771</v>
      </c>
      <c r="AN561" s="52" t="s">
        <v>4350</v>
      </c>
      <c r="AO561" s="52" t="s">
        <v>4349</v>
      </c>
      <c r="AP561" s="52" t="s">
        <v>4348</v>
      </c>
      <c r="AQ561" s="52" t="s">
        <v>4347</v>
      </c>
      <c r="AY561" s="53" t="s">
        <v>60</v>
      </c>
      <c r="AZ561" s="53" t="s">
        <v>3769</v>
      </c>
      <c r="BA561" s="53" t="s">
        <v>112</v>
      </c>
      <c r="BB561" s="53" t="s">
        <v>3853</v>
      </c>
      <c r="BC561" s="53" t="s">
        <v>62</v>
      </c>
      <c r="BD561" s="53" t="s">
        <v>3767</v>
      </c>
      <c r="BE561" s="53" t="s">
        <v>2781</v>
      </c>
      <c r="BF561" s="53" t="s">
        <v>3771</v>
      </c>
      <c r="BG561" s="53" t="s">
        <v>64</v>
      </c>
      <c r="BH561" s="53" t="s">
        <v>3765</v>
      </c>
      <c r="BI561" s="53" t="s">
        <v>3147</v>
      </c>
      <c r="BJ561" s="53" t="s">
        <v>3147</v>
      </c>
      <c r="BK561" s="53">
        <v>38</v>
      </c>
      <c r="BL561" s="53">
        <v>13.5</v>
      </c>
      <c r="BM561" s="53">
        <v>38</v>
      </c>
      <c r="BN561" s="53">
        <v>9.1</v>
      </c>
      <c r="BO561" s="53" t="s">
        <v>3151</v>
      </c>
      <c r="BP561" s="53" t="s">
        <v>3887</v>
      </c>
      <c r="BQ561" s="53" t="s">
        <v>2454</v>
      </c>
      <c r="BR561" s="53" t="s">
        <v>3979</v>
      </c>
      <c r="BS561" s="52" t="s">
        <v>4346</v>
      </c>
      <c r="BT561" s="53">
        <v>2.4E-2</v>
      </c>
      <c r="BU561" s="53" t="s">
        <v>3150</v>
      </c>
      <c r="BV561" s="53" t="s">
        <v>393</v>
      </c>
      <c r="BW561" s="53" t="s">
        <v>231</v>
      </c>
      <c r="BX561" s="53" t="s">
        <v>175</v>
      </c>
      <c r="BY561" s="53" t="s">
        <v>588</v>
      </c>
      <c r="BZ561" s="53" t="s">
        <v>80</v>
      </c>
      <c r="CA561" s="53" t="s">
        <v>3159</v>
      </c>
      <c r="CI561" s="52" t="s">
        <v>4345</v>
      </c>
      <c r="CJ561" s="52" t="s">
        <v>4344</v>
      </c>
      <c r="CK561" s="52" t="s">
        <v>4343</v>
      </c>
      <c r="CM561" s="53" t="s">
        <v>3869</v>
      </c>
    </row>
    <row r="562" spans="1:91" ht="30" x14ac:dyDescent="0.25">
      <c r="A562" s="53">
        <v>418</v>
      </c>
      <c r="B562" s="53">
        <v>38413</v>
      </c>
      <c r="C562" s="53">
        <v>500</v>
      </c>
      <c r="D562" s="53" t="s">
        <v>2857</v>
      </c>
      <c r="E562" s="53" t="s">
        <v>3989</v>
      </c>
      <c r="F562" s="53" t="s">
        <v>3784</v>
      </c>
      <c r="G562" s="53" t="s">
        <v>3105</v>
      </c>
      <c r="H562" s="53" t="s">
        <v>4342</v>
      </c>
      <c r="I562" s="53">
        <v>81</v>
      </c>
      <c r="J562" s="53">
        <v>45</v>
      </c>
      <c r="K562" s="53">
        <v>48</v>
      </c>
      <c r="L562" s="53">
        <v>81</v>
      </c>
      <c r="M562" s="53">
        <v>45</v>
      </c>
      <c r="N562" s="53">
        <v>48</v>
      </c>
      <c r="O562" s="53" t="s">
        <v>3158</v>
      </c>
      <c r="P562" s="53" t="s">
        <v>3781</v>
      </c>
      <c r="Q562" s="53" t="s">
        <v>84</v>
      </c>
      <c r="R562" s="53" t="s">
        <v>3781</v>
      </c>
      <c r="S562" s="52" t="s">
        <v>4341</v>
      </c>
      <c r="T562" s="53" t="s">
        <v>3027</v>
      </c>
      <c r="U562" s="53" t="s">
        <v>55</v>
      </c>
      <c r="V562" s="53" t="s">
        <v>4340</v>
      </c>
      <c r="W562" s="53" t="s">
        <v>3027</v>
      </c>
      <c r="X562" s="53" t="s">
        <v>165</v>
      </c>
      <c r="Y562" s="53" t="s">
        <v>3802</v>
      </c>
      <c r="Z562" s="53">
        <v>4620017609421</v>
      </c>
      <c r="AA562" s="53" t="s">
        <v>56</v>
      </c>
      <c r="AB562" s="53">
        <v>23.6</v>
      </c>
      <c r="AC562" s="53">
        <v>0.17136000000000001</v>
      </c>
      <c r="AD562" s="53" t="s">
        <v>3776</v>
      </c>
      <c r="AE562" s="53" t="s">
        <v>3775</v>
      </c>
      <c r="AF562" s="53" t="s">
        <v>57</v>
      </c>
      <c r="AG562" s="53" t="s">
        <v>3774</v>
      </c>
      <c r="AH562" s="53" t="s">
        <v>58</v>
      </c>
      <c r="AI562" s="53" t="s">
        <v>3773</v>
      </c>
      <c r="AJ562" s="53" t="s">
        <v>3157</v>
      </c>
      <c r="AK562" s="53" t="s">
        <v>3157</v>
      </c>
      <c r="AL562" s="53" t="s">
        <v>2781</v>
      </c>
      <c r="AM562" s="53" t="s">
        <v>3771</v>
      </c>
      <c r="AN562" s="52" t="s">
        <v>4339</v>
      </c>
      <c r="AO562" s="52" t="s">
        <v>4338</v>
      </c>
      <c r="AP562" s="52" t="s">
        <v>4337</v>
      </c>
      <c r="AY562" s="53" t="s">
        <v>60</v>
      </c>
      <c r="AZ562" s="53" t="s">
        <v>3769</v>
      </c>
      <c r="BA562" s="53" t="s">
        <v>69</v>
      </c>
      <c r="BB562" s="53" t="s">
        <v>3889</v>
      </c>
      <c r="BC562" s="53" t="s">
        <v>62</v>
      </c>
      <c r="BD562" s="53" t="s">
        <v>3767</v>
      </c>
      <c r="BE562" s="53" t="s">
        <v>2781</v>
      </c>
      <c r="BF562" s="53" t="s">
        <v>3771</v>
      </c>
      <c r="BG562" s="53" t="s">
        <v>64</v>
      </c>
      <c r="BH562" s="53" t="s">
        <v>3765</v>
      </c>
      <c r="BI562" s="53" t="s">
        <v>3149</v>
      </c>
      <c r="BJ562" s="53" t="s">
        <v>4007</v>
      </c>
      <c r="BK562" s="53">
        <v>81</v>
      </c>
      <c r="BL562" s="53">
        <v>15</v>
      </c>
      <c r="BM562" s="53">
        <v>47</v>
      </c>
      <c r="BN562" s="53">
        <v>22.3</v>
      </c>
      <c r="BO562" s="53" t="s">
        <v>3151</v>
      </c>
      <c r="BP562" s="53" t="s">
        <v>3887</v>
      </c>
      <c r="BQ562" s="53" t="s">
        <v>230</v>
      </c>
      <c r="BR562" s="53" t="s">
        <v>3765</v>
      </c>
      <c r="BS562" s="52" t="s">
        <v>4336</v>
      </c>
      <c r="BT562" s="53">
        <v>7.8883999999999996E-2</v>
      </c>
      <c r="BU562" s="53">
        <v>4610119205126</v>
      </c>
      <c r="BV562" s="53" t="s">
        <v>393</v>
      </c>
      <c r="BW562" s="53" t="s">
        <v>174</v>
      </c>
      <c r="BX562" s="53" t="s">
        <v>231</v>
      </c>
      <c r="BY562" s="53" t="s">
        <v>176</v>
      </c>
      <c r="BZ562" s="53" t="s">
        <v>2277</v>
      </c>
      <c r="CA562" s="53" t="s">
        <v>2277</v>
      </c>
      <c r="CI562" s="52" t="s">
        <v>4335</v>
      </c>
      <c r="CJ562" s="52" t="s">
        <v>4334</v>
      </c>
      <c r="CK562" s="52" t="s">
        <v>4333</v>
      </c>
      <c r="CM562" s="53" t="s">
        <v>3869</v>
      </c>
    </row>
    <row r="563" spans="1:91" ht="90" x14ac:dyDescent="0.25">
      <c r="A563" s="53">
        <v>418</v>
      </c>
      <c r="B563" s="53">
        <v>46871</v>
      </c>
      <c r="C563" s="53">
        <v>500</v>
      </c>
      <c r="D563" s="53" t="s">
        <v>2857</v>
      </c>
      <c r="E563" s="53" t="s">
        <v>3989</v>
      </c>
      <c r="F563" s="53" t="s">
        <v>3784</v>
      </c>
      <c r="G563" s="53" t="s">
        <v>4332</v>
      </c>
      <c r="H563" s="53" t="s">
        <v>4331</v>
      </c>
      <c r="I563" s="53">
        <v>81</v>
      </c>
      <c r="J563" s="53">
        <v>49.5</v>
      </c>
      <c r="K563" s="53">
        <v>48</v>
      </c>
      <c r="L563" s="53">
        <v>81.5</v>
      </c>
      <c r="M563" s="53">
        <v>49.5</v>
      </c>
      <c r="N563" s="53">
        <v>48</v>
      </c>
      <c r="O563" s="53" t="s">
        <v>3158</v>
      </c>
      <c r="P563" s="53" t="s">
        <v>3781</v>
      </c>
      <c r="Q563" s="53" t="s">
        <v>84</v>
      </c>
      <c r="R563" s="53" t="s">
        <v>3781</v>
      </c>
      <c r="S563" s="52" t="s">
        <v>4330</v>
      </c>
      <c r="T563" s="53" t="s">
        <v>3028</v>
      </c>
      <c r="U563" s="53" t="s">
        <v>55</v>
      </c>
      <c r="V563" s="53" t="s">
        <v>4329</v>
      </c>
      <c r="W563" s="53" t="s">
        <v>3028</v>
      </c>
      <c r="X563" s="53" t="s">
        <v>165</v>
      </c>
      <c r="Y563" s="53" t="s">
        <v>3802</v>
      </c>
      <c r="Z563" s="53">
        <v>4620017609421</v>
      </c>
      <c r="AA563" s="53" t="s">
        <v>56</v>
      </c>
      <c r="AB563" s="53">
        <v>23.6</v>
      </c>
      <c r="AC563" s="53">
        <v>0.17136000000000001</v>
      </c>
      <c r="AD563" s="53" t="s">
        <v>3776</v>
      </c>
      <c r="AE563" s="53" t="s">
        <v>3775</v>
      </c>
      <c r="AF563" s="53" t="s">
        <v>57</v>
      </c>
      <c r="AG563" s="53" t="s">
        <v>3774</v>
      </c>
      <c r="AH563" s="53" t="s">
        <v>58</v>
      </c>
      <c r="AI563" s="53" t="s">
        <v>3773</v>
      </c>
      <c r="AJ563" s="53" t="s">
        <v>3157</v>
      </c>
      <c r="AK563" s="53" t="s">
        <v>3157</v>
      </c>
      <c r="AL563" s="53" t="s">
        <v>2781</v>
      </c>
      <c r="AM563" s="53" t="s">
        <v>3771</v>
      </c>
      <c r="AN563" s="52" t="s">
        <v>4328</v>
      </c>
      <c r="AO563" s="52" t="s">
        <v>4327</v>
      </c>
      <c r="AP563" s="52" t="s">
        <v>4326</v>
      </c>
      <c r="AQ563" s="52" t="s">
        <v>4325</v>
      </c>
      <c r="AR563" s="52" t="s">
        <v>4324</v>
      </c>
      <c r="AY563" s="53" t="s">
        <v>60</v>
      </c>
      <c r="AZ563" s="53" t="s">
        <v>3769</v>
      </c>
      <c r="BA563" s="53" t="s">
        <v>69</v>
      </c>
      <c r="BB563" s="53" t="s">
        <v>3889</v>
      </c>
      <c r="BC563" s="53" t="s">
        <v>62</v>
      </c>
      <c r="BD563" s="53" t="s">
        <v>3767</v>
      </c>
      <c r="BE563" s="53" t="s">
        <v>2781</v>
      </c>
      <c r="BF563" s="53" t="s">
        <v>3771</v>
      </c>
      <c r="BG563" s="53" t="s">
        <v>64</v>
      </c>
      <c r="BH563" s="53" t="s">
        <v>3765</v>
      </c>
      <c r="BI563" s="53" t="s">
        <v>3147</v>
      </c>
      <c r="BJ563" s="53" t="s">
        <v>3147</v>
      </c>
      <c r="BK563" s="53">
        <v>38</v>
      </c>
      <c r="BL563" s="53">
        <v>13.5</v>
      </c>
      <c r="BM563" s="53">
        <v>38</v>
      </c>
      <c r="BN563" s="53">
        <v>9.1</v>
      </c>
      <c r="BO563" s="53" t="s">
        <v>3151</v>
      </c>
      <c r="BP563" s="53" t="s">
        <v>3887</v>
      </c>
      <c r="BQ563" s="53" t="s">
        <v>2454</v>
      </c>
      <c r="BR563" s="53" t="s">
        <v>3979</v>
      </c>
      <c r="BS563" s="52" t="s">
        <v>4323</v>
      </c>
      <c r="BT563" s="53">
        <v>2.4E-2</v>
      </c>
      <c r="BU563" s="53" t="s">
        <v>3150</v>
      </c>
      <c r="BV563" s="53" t="s">
        <v>393</v>
      </c>
      <c r="BW563" s="53" t="s">
        <v>231</v>
      </c>
      <c r="BX563" s="53" t="s">
        <v>175</v>
      </c>
      <c r="BY563" s="53" t="s">
        <v>588</v>
      </c>
      <c r="BZ563" s="53" t="s">
        <v>2277</v>
      </c>
      <c r="CA563" s="53" t="s">
        <v>2277</v>
      </c>
      <c r="CI563" s="52" t="s">
        <v>4322</v>
      </c>
      <c r="CJ563" s="52" t="s">
        <v>4321</v>
      </c>
      <c r="CK563" s="52" t="s">
        <v>4320</v>
      </c>
      <c r="CM563" s="53" t="s">
        <v>3869</v>
      </c>
    </row>
    <row r="564" spans="1:91" ht="90" x14ac:dyDescent="0.25">
      <c r="A564" s="53">
        <v>418</v>
      </c>
      <c r="B564" s="53">
        <v>47163</v>
      </c>
      <c r="C564" s="53">
        <v>500</v>
      </c>
      <c r="D564" s="53" t="s">
        <v>2857</v>
      </c>
      <c r="E564" s="53" t="s">
        <v>3989</v>
      </c>
      <c r="F564" s="53" t="s">
        <v>3784</v>
      </c>
      <c r="G564" s="53" t="s">
        <v>4319</v>
      </c>
      <c r="H564" s="53" t="s">
        <v>4318</v>
      </c>
      <c r="I564" s="53">
        <v>81</v>
      </c>
      <c r="J564" s="53">
        <v>49.5</v>
      </c>
      <c r="K564" s="53">
        <v>49</v>
      </c>
      <c r="L564" s="53">
        <v>81.5</v>
      </c>
      <c r="M564" s="53">
        <v>49.5</v>
      </c>
      <c r="N564" s="53">
        <v>49</v>
      </c>
      <c r="O564" s="53" t="s">
        <v>3158</v>
      </c>
      <c r="P564" s="53" t="s">
        <v>3781</v>
      </c>
      <c r="Q564" s="53" t="s">
        <v>84</v>
      </c>
      <c r="R564" s="53" t="s">
        <v>3781</v>
      </c>
      <c r="S564" s="52" t="s">
        <v>4317</v>
      </c>
      <c r="T564" s="53" t="s">
        <v>3029</v>
      </c>
      <c r="U564" s="53" t="s">
        <v>55</v>
      </c>
      <c r="V564" s="53" t="s">
        <v>4316</v>
      </c>
      <c r="W564" s="53" t="s">
        <v>3029</v>
      </c>
      <c r="X564" s="53" t="s">
        <v>165</v>
      </c>
      <c r="Y564" s="53" t="s">
        <v>3802</v>
      </c>
      <c r="Z564" s="53">
        <v>4620017609421</v>
      </c>
      <c r="AA564" s="53" t="s">
        <v>56</v>
      </c>
      <c r="AB564" s="53">
        <v>23.6</v>
      </c>
      <c r="AC564" s="53">
        <v>0.17136000000000001</v>
      </c>
      <c r="AD564" s="53" t="s">
        <v>3776</v>
      </c>
      <c r="AE564" s="53" t="s">
        <v>3775</v>
      </c>
      <c r="AF564" s="53" t="s">
        <v>57</v>
      </c>
      <c r="AG564" s="53" t="s">
        <v>3774</v>
      </c>
      <c r="AH564" s="53" t="s">
        <v>58</v>
      </c>
      <c r="AI564" s="53" t="s">
        <v>3773</v>
      </c>
      <c r="AJ564" s="53" t="s">
        <v>3157</v>
      </c>
      <c r="AK564" s="53" t="s">
        <v>3157</v>
      </c>
      <c r="AL564" s="53" t="s">
        <v>2781</v>
      </c>
      <c r="AM564" s="53" t="s">
        <v>3771</v>
      </c>
      <c r="AN564" s="52" t="s">
        <v>4315</v>
      </c>
      <c r="AO564" s="52" t="s">
        <v>4314</v>
      </c>
      <c r="AP564" s="52" t="s">
        <v>4313</v>
      </c>
      <c r="AQ564" s="52" t="s">
        <v>4312</v>
      </c>
      <c r="AR564" s="52" t="s">
        <v>4311</v>
      </c>
      <c r="AY564" s="53" t="s">
        <v>60</v>
      </c>
      <c r="AZ564" s="53" t="s">
        <v>3769</v>
      </c>
      <c r="BA564" s="53" t="s">
        <v>69</v>
      </c>
      <c r="BB564" s="53" t="s">
        <v>3889</v>
      </c>
      <c r="BC564" s="53" t="s">
        <v>62</v>
      </c>
      <c r="BD564" s="53" t="s">
        <v>3767</v>
      </c>
      <c r="BE564" s="53" t="s">
        <v>2781</v>
      </c>
      <c r="BF564" s="53" t="s">
        <v>3771</v>
      </c>
      <c r="BG564" s="53" t="s">
        <v>64</v>
      </c>
      <c r="BH564" s="53" t="s">
        <v>3765</v>
      </c>
      <c r="BI564" s="53" t="s">
        <v>3147</v>
      </c>
      <c r="BJ564" s="53" t="s">
        <v>3147</v>
      </c>
      <c r="BK564" s="53">
        <v>38</v>
      </c>
      <c r="BL564" s="53">
        <v>13.5</v>
      </c>
      <c r="BM564" s="53">
        <v>38</v>
      </c>
      <c r="BN564" s="53">
        <v>9.1</v>
      </c>
      <c r="BO564" s="53" t="s">
        <v>3151</v>
      </c>
      <c r="BP564" s="53" t="s">
        <v>3887</v>
      </c>
      <c r="BQ564" s="53" t="s">
        <v>2454</v>
      </c>
      <c r="BR564" s="53" t="s">
        <v>3979</v>
      </c>
      <c r="BS564" s="52" t="s">
        <v>4310</v>
      </c>
      <c r="BT564" s="53">
        <v>2.4E-2</v>
      </c>
      <c r="BU564" s="53" t="s">
        <v>3150</v>
      </c>
      <c r="BV564" s="53" t="s">
        <v>393</v>
      </c>
      <c r="BW564" s="53" t="s">
        <v>231</v>
      </c>
      <c r="BX564" s="53" t="s">
        <v>175</v>
      </c>
      <c r="BY564" s="53" t="s">
        <v>588</v>
      </c>
      <c r="BZ564" s="53" t="s">
        <v>2277</v>
      </c>
      <c r="CA564" s="53" t="s">
        <v>2277</v>
      </c>
      <c r="CI564" s="52" t="s">
        <v>4309</v>
      </c>
      <c r="CJ564" s="52" t="s">
        <v>4308</v>
      </c>
      <c r="CK564" s="52" t="s">
        <v>4307</v>
      </c>
      <c r="CM564" s="53" t="s">
        <v>3869</v>
      </c>
    </row>
    <row r="565" spans="1:91" ht="30" x14ac:dyDescent="0.25">
      <c r="A565" s="53">
        <v>418</v>
      </c>
      <c r="B565" s="53">
        <v>38413</v>
      </c>
      <c r="C565" s="53">
        <v>500</v>
      </c>
      <c r="D565" s="53" t="s">
        <v>2857</v>
      </c>
      <c r="E565" s="53" t="s">
        <v>3989</v>
      </c>
      <c r="F565" s="53" t="s">
        <v>3784</v>
      </c>
      <c r="G565" s="53" t="s">
        <v>3108</v>
      </c>
      <c r="H565" s="53" t="s">
        <v>4306</v>
      </c>
      <c r="I565" s="53">
        <v>81</v>
      </c>
      <c r="J565" s="53">
        <v>45</v>
      </c>
      <c r="K565" s="53">
        <v>48</v>
      </c>
      <c r="L565" s="53">
        <v>81</v>
      </c>
      <c r="M565" s="53">
        <v>45</v>
      </c>
      <c r="N565" s="53">
        <v>48</v>
      </c>
      <c r="O565" s="53" t="s">
        <v>3158</v>
      </c>
      <c r="P565" s="53" t="s">
        <v>3781</v>
      </c>
      <c r="Q565" s="53" t="s">
        <v>84</v>
      </c>
      <c r="R565" s="53" t="s">
        <v>3781</v>
      </c>
      <c r="S565" s="52" t="s">
        <v>4305</v>
      </c>
      <c r="T565" s="53" t="s">
        <v>3030</v>
      </c>
      <c r="U565" s="53" t="s">
        <v>55</v>
      </c>
      <c r="V565" s="53" t="s">
        <v>4304</v>
      </c>
      <c r="W565" s="53" t="s">
        <v>3030</v>
      </c>
      <c r="X565" s="53" t="s">
        <v>165</v>
      </c>
      <c r="Y565" s="53" t="s">
        <v>3802</v>
      </c>
      <c r="Z565" s="53">
        <v>4620017609858</v>
      </c>
      <c r="AA565" s="53" t="s">
        <v>56</v>
      </c>
      <c r="AB565" s="53">
        <v>23.6</v>
      </c>
      <c r="AC565" s="53">
        <v>0.17136000000000001</v>
      </c>
      <c r="AD565" s="53" t="s">
        <v>3776</v>
      </c>
      <c r="AE565" s="53" t="s">
        <v>3775</v>
      </c>
      <c r="AF565" s="53" t="s">
        <v>57</v>
      </c>
      <c r="AG565" s="53" t="s">
        <v>3774</v>
      </c>
      <c r="AH565" s="53" t="s">
        <v>58</v>
      </c>
      <c r="AI565" s="53" t="s">
        <v>3773</v>
      </c>
      <c r="AJ565" s="53" t="s">
        <v>3157</v>
      </c>
      <c r="AK565" s="53" t="s">
        <v>3157</v>
      </c>
      <c r="AL565" s="53" t="s">
        <v>2781</v>
      </c>
      <c r="AM565" s="53" t="s">
        <v>3771</v>
      </c>
      <c r="AN565" s="52" t="s">
        <v>4303</v>
      </c>
      <c r="AO565" s="52" t="s">
        <v>4302</v>
      </c>
      <c r="AP565" s="52" t="s">
        <v>4301</v>
      </c>
      <c r="AY565" s="53" t="s">
        <v>60</v>
      </c>
      <c r="AZ565" s="53" t="s">
        <v>3769</v>
      </c>
      <c r="BA565" s="53" t="s">
        <v>69</v>
      </c>
      <c r="BB565" s="53" t="s">
        <v>3889</v>
      </c>
      <c r="BC565" s="53" t="s">
        <v>62</v>
      </c>
      <c r="BD565" s="53" t="s">
        <v>3767</v>
      </c>
      <c r="BE565" s="53" t="s">
        <v>2781</v>
      </c>
      <c r="BF565" s="53" t="s">
        <v>3771</v>
      </c>
      <c r="BG565" s="53" t="s">
        <v>64</v>
      </c>
      <c r="BH565" s="53" t="s">
        <v>3765</v>
      </c>
      <c r="BI565" s="53" t="s">
        <v>3149</v>
      </c>
      <c r="BJ565" s="53" t="s">
        <v>4007</v>
      </c>
      <c r="BK565" s="53">
        <v>81</v>
      </c>
      <c r="BL565" s="53">
        <v>15</v>
      </c>
      <c r="BM565" s="53">
        <v>47</v>
      </c>
      <c r="BN565" s="53">
        <v>22.3</v>
      </c>
      <c r="BO565" s="53" t="s">
        <v>3151</v>
      </c>
      <c r="BP565" s="53" t="s">
        <v>3887</v>
      </c>
      <c r="BQ565" s="53" t="s">
        <v>230</v>
      </c>
      <c r="BR565" s="53" t="s">
        <v>3765</v>
      </c>
      <c r="BS565" s="52" t="s">
        <v>4300</v>
      </c>
      <c r="BT565" s="53">
        <v>7.8883999999999996E-2</v>
      </c>
      <c r="BU565" s="53">
        <v>4610119205126</v>
      </c>
      <c r="BV565" s="53" t="s">
        <v>393</v>
      </c>
      <c r="BW565" s="53" t="s">
        <v>174</v>
      </c>
      <c r="BX565" s="53" t="s">
        <v>231</v>
      </c>
      <c r="BY565" s="53" t="s">
        <v>176</v>
      </c>
      <c r="BZ565" s="53" t="s">
        <v>3787</v>
      </c>
      <c r="CA565" s="53" t="s">
        <v>1974</v>
      </c>
      <c r="CI565" s="52" t="s">
        <v>4299</v>
      </c>
      <c r="CJ565" s="52" t="s">
        <v>4298</v>
      </c>
      <c r="CK565" s="52" t="s">
        <v>4297</v>
      </c>
      <c r="CM565" s="53" t="s">
        <v>3869</v>
      </c>
    </row>
    <row r="566" spans="1:91" ht="90" x14ac:dyDescent="0.25">
      <c r="A566" s="53">
        <v>418</v>
      </c>
      <c r="B566" s="53">
        <v>46871</v>
      </c>
      <c r="C566" s="53">
        <v>500</v>
      </c>
      <c r="D566" s="53" t="s">
        <v>2857</v>
      </c>
      <c r="E566" s="53" t="s">
        <v>3989</v>
      </c>
      <c r="F566" s="53" t="s">
        <v>3784</v>
      </c>
      <c r="G566" s="53" t="s">
        <v>4296</v>
      </c>
      <c r="H566" s="53" t="s">
        <v>4295</v>
      </c>
      <c r="I566" s="53">
        <v>81</v>
      </c>
      <c r="J566" s="53">
        <v>49.5</v>
      </c>
      <c r="K566" s="53">
        <v>48</v>
      </c>
      <c r="L566" s="53">
        <v>81.5</v>
      </c>
      <c r="M566" s="53">
        <v>49.5</v>
      </c>
      <c r="N566" s="53">
        <v>48</v>
      </c>
      <c r="O566" s="53" t="s">
        <v>3158</v>
      </c>
      <c r="P566" s="53" t="s">
        <v>3781</v>
      </c>
      <c r="Q566" s="53" t="s">
        <v>84</v>
      </c>
      <c r="R566" s="53" t="s">
        <v>3781</v>
      </c>
      <c r="S566" s="52" t="s">
        <v>4294</v>
      </c>
      <c r="T566" s="53" t="s">
        <v>3031</v>
      </c>
      <c r="U566" s="53" t="s">
        <v>55</v>
      </c>
      <c r="V566" s="53" t="s">
        <v>4293</v>
      </c>
      <c r="W566" s="53" t="s">
        <v>3031</v>
      </c>
      <c r="X566" s="53" t="s">
        <v>165</v>
      </c>
      <c r="Y566" s="53" t="s">
        <v>3802</v>
      </c>
      <c r="Z566" s="53">
        <v>4620017609858</v>
      </c>
      <c r="AA566" s="53" t="s">
        <v>56</v>
      </c>
      <c r="AB566" s="53">
        <v>23.6</v>
      </c>
      <c r="AC566" s="53">
        <v>0.17136000000000001</v>
      </c>
      <c r="AD566" s="53" t="s">
        <v>3776</v>
      </c>
      <c r="AE566" s="53" t="s">
        <v>3775</v>
      </c>
      <c r="AF566" s="53" t="s">
        <v>57</v>
      </c>
      <c r="AG566" s="53" t="s">
        <v>3774</v>
      </c>
      <c r="AH566" s="53" t="s">
        <v>58</v>
      </c>
      <c r="AI566" s="53" t="s">
        <v>3773</v>
      </c>
      <c r="AJ566" s="53" t="s">
        <v>3157</v>
      </c>
      <c r="AK566" s="53" t="s">
        <v>3157</v>
      </c>
      <c r="AL566" s="53" t="s">
        <v>2781</v>
      </c>
      <c r="AM566" s="53" t="s">
        <v>3771</v>
      </c>
      <c r="AN566" s="52" t="s">
        <v>4292</v>
      </c>
      <c r="AO566" s="52" t="s">
        <v>4291</v>
      </c>
      <c r="AP566" s="52" t="s">
        <v>4290</v>
      </c>
      <c r="AQ566" s="52" t="s">
        <v>4289</v>
      </c>
      <c r="AR566" s="52" t="s">
        <v>4288</v>
      </c>
      <c r="AY566" s="53" t="s">
        <v>60</v>
      </c>
      <c r="AZ566" s="53" t="s">
        <v>3769</v>
      </c>
      <c r="BA566" s="53" t="s">
        <v>69</v>
      </c>
      <c r="BB566" s="53" t="s">
        <v>3889</v>
      </c>
      <c r="BC566" s="53" t="s">
        <v>62</v>
      </c>
      <c r="BD566" s="53" t="s">
        <v>3767</v>
      </c>
      <c r="BE566" s="53" t="s">
        <v>2781</v>
      </c>
      <c r="BF566" s="53" t="s">
        <v>3771</v>
      </c>
      <c r="BG566" s="53" t="s">
        <v>64</v>
      </c>
      <c r="BH566" s="53" t="s">
        <v>3765</v>
      </c>
      <c r="BI566" s="53" t="s">
        <v>3147</v>
      </c>
      <c r="BJ566" s="53" t="s">
        <v>3147</v>
      </c>
      <c r="BK566" s="53">
        <v>38</v>
      </c>
      <c r="BL566" s="53">
        <v>13.5</v>
      </c>
      <c r="BM566" s="53">
        <v>38</v>
      </c>
      <c r="BN566" s="53">
        <v>9.1</v>
      </c>
      <c r="BO566" s="53" t="s">
        <v>3151</v>
      </c>
      <c r="BP566" s="53" t="s">
        <v>3887</v>
      </c>
      <c r="BQ566" s="53" t="s">
        <v>2454</v>
      </c>
      <c r="BR566" s="53" t="s">
        <v>3979</v>
      </c>
      <c r="BS566" s="52" t="s">
        <v>4287</v>
      </c>
      <c r="BT566" s="53">
        <v>2.4E-2</v>
      </c>
      <c r="BU566" s="53" t="s">
        <v>3150</v>
      </c>
      <c r="BV566" s="53" t="s">
        <v>393</v>
      </c>
      <c r="BW566" s="53" t="s">
        <v>231</v>
      </c>
      <c r="BX566" s="53" t="s">
        <v>175</v>
      </c>
      <c r="BY566" s="53" t="s">
        <v>588</v>
      </c>
      <c r="BZ566" s="53" t="s">
        <v>3787</v>
      </c>
      <c r="CA566" s="53" t="s">
        <v>1974</v>
      </c>
      <c r="CI566" s="52" t="s">
        <v>4286</v>
      </c>
      <c r="CJ566" s="52" t="s">
        <v>4285</v>
      </c>
      <c r="CK566" s="52" t="s">
        <v>4284</v>
      </c>
      <c r="CM566" s="53" t="s">
        <v>3869</v>
      </c>
    </row>
    <row r="567" spans="1:91" ht="90" x14ac:dyDescent="0.25">
      <c r="A567" s="53">
        <v>418</v>
      </c>
      <c r="B567" s="53">
        <v>47163</v>
      </c>
      <c r="C567" s="53">
        <v>500</v>
      </c>
      <c r="D567" s="53" t="s">
        <v>2857</v>
      </c>
      <c r="E567" s="53" t="s">
        <v>3989</v>
      </c>
      <c r="F567" s="53" t="s">
        <v>3784</v>
      </c>
      <c r="G567" s="53" t="s">
        <v>4283</v>
      </c>
      <c r="H567" s="53" t="s">
        <v>4282</v>
      </c>
      <c r="I567" s="53">
        <v>81</v>
      </c>
      <c r="J567" s="53">
        <v>49.5</v>
      </c>
      <c r="K567" s="53">
        <v>49</v>
      </c>
      <c r="L567" s="53">
        <v>81.5</v>
      </c>
      <c r="M567" s="53">
        <v>49.5</v>
      </c>
      <c r="N567" s="53">
        <v>49</v>
      </c>
      <c r="O567" s="53" t="s">
        <v>3158</v>
      </c>
      <c r="P567" s="53" t="s">
        <v>3781</v>
      </c>
      <c r="Q567" s="53" t="s">
        <v>84</v>
      </c>
      <c r="R567" s="53" t="s">
        <v>3781</v>
      </c>
      <c r="S567" s="52" t="s">
        <v>4281</v>
      </c>
      <c r="T567" s="53" t="s">
        <v>3032</v>
      </c>
      <c r="U567" s="53" t="s">
        <v>55</v>
      </c>
      <c r="V567" s="53" t="s">
        <v>4280</v>
      </c>
      <c r="W567" s="53" t="s">
        <v>3032</v>
      </c>
      <c r="X567" s="53" t="s">
        <v>165</v>
      </c>
      <c r="Y567" s="53" t="s">
        <v>3802</v>
      </c>
      <c r="Z567" s="53">
        <v>4620017609858</v>
      </c>
      <c r="AA567" s="53" t="s">
        <v>56</v>
      </c>
      <c r="AB567" s="53">
        <v>23.6</v>
      </c>
      <c r="AC567" s="53">
        <v>0.17136000000000001</v>
      </c>
      <c r="AD567" s="53" t="s">
        <v>3776</v>
      </c>
      <c r="AE567" s="53" t="s">
        <v>3775</v>
      </c>
      <c r="AF567" s="53" t="s">
        <v>57</v>
      </c>
      <c r="AG567" s="53" t="s">
        <v>3774</v>
      </c>
      <c r="AH567" s="53" t="s">
        <v>58</v>
      </c>
      <c r="AI567" s="53" t="s">
        <v>3773</v>
      </c>
      <c r="AJ567" s="53" t="s">
        <v>3157</v>
      </c>
      <c r="AK567" s="53" t="s">
        <v>3157</v>
      </c>
      <c r="AL567" s="53" t="s">
        <v>2781</v>
      </c>
      <c r="AM567" s="53" t="s">
        <v>3771</v>
      </c>
      <c r="AN567" s="52" t="s">
        <v>4279</v>
      </c>
      <c r="AO567" s="52" t="s">
        <v>4278</v>
      </c>
      <c r="AP567" s="52" t="s">
        <v>4277</v>
      </c>
      <c r="AQ567" s="52" t="s">
        <v>4276</v>
      </c>
      <c r="AR567" s="52" t="s">
        <v>4275</v>
      </c>
      <c r="AY567" s="53" t="s">
        <v>60</v>
      </c>
      <c r="AZ567" s="53" t="s">
        <v>3769</v>
      </c>
      <c r="BA567" s="53" t="s">
        <v>69</v>
      </c>
      <c r="BB567" s="53" t="s">
        <v>3889</v>
      </c>
      <c r="BC567" s="53" t="s">
        <v>62</v>
      </c>
      <c r="BD567" s="53" t="s">
        <v>3767</v>
      </c>
      <c r="BE567" s="53" t="s">
        <v>2781</v>
      </c>
      <c r="BF567" s="53" t="s">
        <v>3771</v>
      </c>
      <c r="BG567" s="53" t="s">
        <v>64</v>
      </c>
      <c r="BH567" s="53" t="s">
        <v>3765</v>
      </c>
      <c r="BI567" s="53" t="s">
        <v>3147</v>
      </c>
      <c r="BJ567" s="53" t="s">
        <v>3147</v>
      </c>
      <c r="BK567" s="53">
        <v>38</v>
      </c>
      <c r="BL567" s="53">
        <v>13.5</v>
      </c>
      <c r="BM567" s="53">
        <v>38</v>
      </c>
      <c r="BN567" s="53">
        <v>9.1</v>
      </c>
      <c r="BO567" s="53" t="s">
        <v>3151</v>
      </c>
      <c r="BP567" s="53" t="s">
        <v>3887</v>
      </c>
      <c r="BQ567" s="53" t="s">
        <v>2454</v>
      </c>
      <c r="BR567" s="53" t="s">
        <v>3979</v>
      </c>
      <c r="BS567" s="52" t="s">
        <v>4274</v>
      </c>
      <c r="BT567" s="53">
        <v>2.4E-2</v>
      </c>
      <c r="BU567" s="53" t="s">
        <v>3150</v>
      </c>
      <c r="BV567" s="53" t="s">
        <v>393</v>
      </c>
      <c r="BW567" s="53" t="s">
        <v>231</v>
      </c>
      <c r="BX567" s="53" t="s">
        <v>175</v>
      </c>
      <c r="BY567" s="53" t="s">
        <v>588</v>
      </c>
      <c r="BZ567" s="53" t="s">
        <v>3787</v>
      </c>
      <c r="CA567" s="53" t="s">
        <v>1974</v>
      </c>
      <c r="CI567" s="52" t="s">
        <v>4273</v>
      </c>
      <c r="CJ567" s="52" t="s">
        <v>4272</v>
      </c>
      <c r="CK567" s="52" t="s">
        <v>4271</v>
      </c>
      <c r="CM567" s="53" t="s">
        <v>3869</v>
      </c>
    </row>
    <row r="568" spans="1:91" ht="30" x14ac:dyDescent="0.25">
      <c r="A568" s="53">
        <v>418</v>
      </c>
      <c r="B568" s="53">
        <v>38413</v>
      </c>
      <c r="C568" s="53">
        <v>500</v>
      </c>
      <c r="D568" s="53" t="s">
        <v>2857</v>
      </c>
      <c r="E568" s="53" t="s">
        <v>3989</v>
      </c>
      <c r="F568" s="53" t="s">
        <v>3784</v>
      </c>
      <c r="G568" s="53" t="s">
        <v>3111</v>
      </c>
      <c r="H568" s="53" t="s">
        <v>4270</v>
      </c>
      <c r="I568" s="53">
        <v>81</v>
      </c>
      <c r="J568" s="53">
        <v>45</v>
      </c>
      <c r="K568" s="53">
        <v>48</v>
      </c>
      <c r="L568" s="53">
        <v>81</v>
      </c>
      <c r="M568" s="53">
        <v>45</v>
      </c>
      <c r="N568" s="53">
        <v>48</v>
      </c>
      <c r="O568" s="53" t="s">
        <v>3158</v>
      </c>
      <c r="P568" s="53" t="s">
        <v>3781</v>
      </c>
      <c r="Q568" s="53" t="s">
        <v>84</v>
      </c>
      <c r="R568" s="53" t="s">
        <v>3781</v>
      </c>
      <c r="S568" s="52" t="s">
        <v>4269</v>
      </c>
      <c r="T568" s="53" t="s">
        <v>3033</v>
      </c>
      <c r="U568" s="53" t="s">
        <v>55</v>
      </c>
      <c r="V568" s="53" t="s">
        <v>4268</v>
      </c>
      <c r="W568" s="53" t="s">
        <v>3033</v>
      </c>
      <c r="X568" s="53" t="s">
        <v>165</v>
      </c>
      <c r="Y568" s="53" t="s">
        <v>3802</v>
      </c>
      <c r="Z568" s="53">
        <v>4620017609445</v>
      </c>
      <c r="AA568" s="53" t="s">
        <v>56</v>
      </c>
      <c r="AB568" s="53">
        <v>23.6</v>
      </c>
      <c r="AC568" s="53">
        <v>0.17136000000000001</v>
      </c>
      <c r="AD568" s="53" t="s">
        <v>3776</v>
      </c>
      <c r="AE568" s="53" t="s">
        <v>3775</v>
      </c>
      <c r="AF568" s="53" t="s">
        <v>57</v>
      </c>
      <c r="AG568" s="53" t="s">
        <v>3774</v>
      </c>
      <c r="AH568" s="53" t="s">
        <v>58</v>
      </c>
      <c r="AI568" s="53" t="s">
        <v>3773</v>
      </c>
      <c r="AJ568" s="53" t="s">
        <v>3157</v>
      </c>
      <c r="AK568" s="53" t="s">
        <v>3157</v>
      </c>
      <c r="AL568" s="53" t="s">
        <v>2781</v>
      </c>
      <c r="AM568" s="53" t="s">
        <v>3771</v>
      </c>
      <c r="AN568" s="52" t="s">
        <v>4267</v>
      </c>
      <c r="AO568" s="52" t="s">
        <v>4266</v>
      </c>
      <c r="AP568" s="52" t="s">
        <v>4265</v>
      </c>
      <c r="AQ568" s="52" t="s">
        <v>4264</v>
      </c>
      <c r="AY568" s="53" t="s">
        <v>60</v>
      </c>
      <c r="AZ568" s="53" t="s">
        <v>3769</v>
      </c>
      <c r="BA568" s="53" t="s">
        <v>69</v>
      </c>
      <c r="BB568" s="53" t="s">
        <v>3889</v>
      </c>
      <c r="BC568" s="53" t="s">
        <v>62</v>
      </c>
      <c r="BD568" s="53" t="s">
        <v>3767</v>
      </c>
      <c r="BE568" s="53" t="s">
        <v>2781</v>
      </c>
      <c r="BF568" s="53" t="s">
        <v>3771</v>
      </c>
      <c r="BG568" s="53" t="s">
        <v>64</v>
      </c>
      <c r="BH568" s="53" t="s">
        <v>3765</v>
      </c>
      <c r="BI568" s="53" t="s">
        <v>3149</v>
      </c>
      <c r="BJ568" s="53" t="s">
        <v>4007</v>
      </c>
      <c r="BK568" s="53">
        <v>81</v>
      </c>
      <c r="BL568" s="53">
        <v>15</v>
      </c>
      <c r="BM568" s="53">
        <v>47</v>
      </c>
      <c r="BN568" s="53">
        <v>22.3</v>
      </c>
      <c r="BO568" s="53" t="s">
        <v>3151</v>
      </c>
      <c r="BP568" s="53" t="s">
        <v>3887</v>
      </c>
      <c r="BQ568" s="53" t="s">
        <v>230</v>
      </c>
      <c r="BR568" s="53" t="s">
        <v>3765</v>
      </c>
      <c r="BS568" s="52" t="s">
        <v>4263</v>
      </c>
      <c r="BT568" s="53">
        <v>7.8883999999999996E-2</v>
      </c>
      <c r="BU568" s="53">
        <v>4610119205126</v>
      </c>
      <c r="BV568" s="53" t="s">
        <v>393</v>
      </c>
      <c r="BW568" s="53" t="s">
        <v>174</v>
      </c>
      <c r="BX568" s="53" t="s">
        <v>231</v>
      </c>
      <c r="BY568" s="53" t="s">
        <v>176</v>
      </c>
      <c r="BZ568" s="53" t="s">
        <v>3764</v>
      </c>
      <c r="CA568" s="53" t="s">
        <v>2803</v>
      </c>
      <c r="CI568" s="52" t="s">
        <v>4262</v>
      </c>
      <c r="CJ568" s="52" t="s">
        <v>4261</v>
      </c>
      <c r="CK568" s="52" t="s">
        <v>4260</v>
      </c>
      <c r="CM568" s="53" t="s">
        <v>3869</v>
      </c>
    </row>
    <row r="569" spans="1:91" ht="75" x14ac:dyDescent="0.25">
      <c r="A569" s="53">
        <v>418</v>
      </c>
      <c r="B569" s="53">
        <v>46871</v>
      </c>
      <c r="C569" s="53">
        <v>500</v>
      </c>
      <c r="D569" s="53" t="s">
        <v>2857</v>
      </c>
      <c r="E569" s="53" t="s">
        <v>3989</v>
      </c>
      <c r="F569" s="53" t="s">
        <v>3784</v>
      </c>
      <c r="G569" s="53" t="s">
        <v>4259</v>
      </c>
      <c r="H569" s="53" t="s">
        <v>4258</v>
      </c>
      <c r="I569" s="53">
        <v>81</v>
      </c>
      <c r="J569" s="53">
        <v>49.5</v>
      </c>
      <c r="K569" s="53">
        <v>48</v>
      </c>
      <c r="L569" s="53">
        <v>81.5</v>
      </c>
      <c r="M569" s="53">
        <v>49.5</v>
      </c>
      <c r="N569" s="53">
        <v>48</v>
      </c>
      <c r="O569" s="53" t="s">
        <v>3158</v>
      </c>
      <c r="P569" s="53" t="s">
        <v>3781</v>
      </c>
      <c r="Q569" s="53" t="s">
        <v>84</v>
      </c>
      <c r="R569" s="53" t="s">
        <v>3781</v>
      </c>
      <c r="S569" s="52" t="s">
        <v>4257</v>
      </c>
      <c r="T569" s="53" t="s">
        <v>3360</v>
      </c>
      <c r="U569" s="53" t="s">
        <v>55</v>
      </c>
      <c r="V569" s="53" t="s">
        <v>4256</v>
      </c>
      <c r="W569" s="53" t="s">
        <v>3034</v>
      </c>
      <c r="X569" s="53" t="s">
        <v>165</v>
      </c>
      <c r="Y569" s="53" t="s">
        <v>3802</v>
      </c>
      <c r="Z569" s="53">
        <v>4620017609445</v>
      </c>
      <c r="AA569" s="53" t="s">
        <v>56</v>
      </c>
      <c r="AB569" s="53">
        <v>23.6</v>
      </c>
      <c r="AC569" s="53">
        <v>0.17136000000000001</v>
      </c>
      <c r="AD569" s="53" t="s">
        <v>3776</v>
      </c>
      <c r="AE569" s="53" t="s">
        <v>3775</v>
      </c>
      <c r="AF569" s="53" t="s">
        <v>57</v>
      </c>
      <c r="AG569" s="53" t="s">
        <v>3774</v>
      </c>
      <c r="AH569" s="53" t="s">
        <v>58</v>
      </c>
      <c r="AI569" s="53" t="s">
        <v>3773</v>
      </c>
      <c r="AJ569" s="53" t="s">
        <v>3157</v>
      </c>
      <c r="AK569" s="53" t="s">
        <v>3157</v>
      </c>
      <c r="AL569" s="53" t="s">
        <v>2781</v>
      </c>
      <c r="AM569" s="53" t="s">
        <v>3771</v>
      </c>
      <c r="AN569" s="52" t="s">
        <v>4255</v>
      </c>
      <c r="AO569" s="52" t="s">
        <v>4254</v>
      </c>
      <c r="AP569" s="52" t="s">
        <v>4253</v>
      </c>
      <c r="AQ569" s="52" t="s">
        <v>4252</v>
      </c>
      <c r="AR569" s="52" t="s">
        <v>4251</v>
      </c>
      <c r="AS569" s="52" t="s">
        <v>4250</v>
      </c>
      <c r="AY569" s="53" t="s">
        <v>60</v>
      </c>
      <c r="AZ569" s="53" t="s">
        <v>3769</v>
      </c>
      <c r="BA569" s="53" t="s">
        <v>69</v>
      </c>
      <c r="BB569" s="53" t="s">
        <v>3889</v>
      </c>
      <c r="BC569" s="53" t="s">
        <v>62</v>
      </c>
      <c r="BD569" s="53" t="s">
        <v>3767</v>
      </c>
      <c r="BE569" s="53" t="s">
        <v>2781</v>
      </c>
      <c r="BF569" s="53" t="s">
        <v>3771</v>
      </c>
      <c r="BG569" s="53" t="s">
        <v>64</v>
      </c>
      <c r="BH569" s="53" t="s">
        <v>3765</v>
      </c>
      <c r="BI569" s="53" t="s">
        <v>3147</v>
      </c>
      <c r="BJ569" s="53" t="s">
        <v>3147</v>
      </c>
      <c r="BK569" s="53">
        <v>38</v>
      </c>
      <c r="BL569" s="53">
        <v>13.5</v>
      </c>
      <c r="BM569" s="53">
        <v>38</v>
      </c>
      <c r="BN569" s="53">
        <v>9.1</v>
      </c>
      <c r="BO569" s="53" t="s">
        <v>3151</v>
      </c>
      <c r="BP569" s="53" t="s">
        <v>3887</v>
      </c>
      <c r="BQ569" s="53" t="s">
        <v>2454</v>
      </c>
      <c r="BR569" s="53" t="s">
        <v>3979</v>
      </c>
      <c r="BS569" s="52" t="s">
        <v>4249</v>
      </c>
      <c r="BT569" s="53">
        <v>2.4E-2</v>
      </c>
      <c r="BU569" s="53" t="s">
        <v>3150</v>
      </c>
      <c r="BV569" s="53" t="s">
        <v>393</v>
      </c>
      <c r="BW569" s="53" t="s">
        <v>231</v>
      </c>
      <c r="BX569" s="53" t="s">
        <v>175</v>
      </c>
      <c r="BY569" s="53" t="s">
        <v>588</v>
      </c>
      <c r="BZ569" s="53" t="s">
        <v>3764</v>
      </c>
      <c r="CA569" s="53" t="s">
        <v>2803</v>
      </c>
      <c r="CI569" s="52" t="s">
        <v>4248</v>
      </c>
      <c r="CJ569" s="52" t="s">
        <v>4247</v>
      </c>
      <c r="CK569" s="52" t="s">
        <v>4246</v>
      </c>
      <c r="CM569" s="53" t="s">
        <v>3869</v>
      </c>
    </row>
    <row r="570" spans="1:91" ht="75" x14ac:dyDescent="0.25">
      <c r="A570" s="53">
        <v>418</v>
      </c>
      <c r="B570" s="53">
        <v>47163</v>
      </c>
      <c r="C570" s="53">
        <v>500</v>
      </c>
      <c r="D570" s="53" t="s">
        <v>2857</v>
      </c>
      <c r="E570" s="53" t="s">
        <v>3989</v>
      </c>
      <c r="F570" s="53" t="s">
        <v>3784</v>
      </c>
      <c r="G570" s="53" t="s">
        <v>4245</v>
      </c>
      <c r="H570" s="53" t="s">
        <v>4244</v>
      </c>
      <c r="I570" s="53">
        <v>81</v>
      </c>
      <c r="J570" s="53">
        <v>49.5</v>
      </c>
      <c r="K570" s="53">
        <v>49</v>
      </c>
      <c r="L570" s="53">
        <v>81.5</v>
      </c>
      <c r="M570" s="53">
        <v>49.5</v>
      </c>
      <c r="N570" s="53">
        <v>49</v>
      </c>
      <c r="O570" s="53" t="s">
        <v>3158</v>
      </c>
      <c r="P570" s="53" t="s">
        <v>3781</v>
      </c>
      <c r="Q570" s="53" t="s">
        <v>84</v>
      </c>
      <c r="R570" s="53" t="s">
        <v>3781</v>
      </c>
      <c r="S570" s="52" t="s">
        <v>4243</v>
      </c>
      <c r="T570" s="53" t="s">
        <v>3034</v>
      </c>
      <c r="U570" s="53" t="s">
        <v>55</v>
      </c>
      <c r="V570" s="53" t="s">
        <v>4242</v>
      </c>
      <c r="W570" s="53" t="s">
        <v>3034</v>
      </c>
      <c r="X570" s="53" t="s">
        <v>165</v>
      </c>
      <c r="Y570" s="53" t="s">
        <v>3802</v>
      </c>
      <c r="Z570" s="53">
        <v>4620017609445</v>
      </c>
      <c r="AA570" s="53" t="s">
        <v>56</v>
      </c>
      <c r="AB570" s="53">
        <v>23.6</v>
      </c>
      <c r="AC570" s="53">
        <v>0.17136000000000001</v>
      </c>
      <c r="AD570" s="53" t="s">
        <v>3776</v>
      </c>
      <c r="AE570" s="53" t="s">
        <v>3775</v>
      </c>
      <c r="AF570" s="53" t="s">
        <v>57</v>
      </c>
      <c r="AG570" s="53" t="s">
        <v>3774</v>
      </c>
      <c r="AH570" s="53" t="s">
        <v>58</v>
      </c>
      <c r="AI570" s="53" t="s">
        <v>3773</v>
      </c>
      <c r="AJ570" s="53" t="s">
        <v>3157</v>
      </c>
      <c r="AK570" s="53" t="s">
        <v>3157</v>
      </c>
      <c r="AL570" s="53" t="s">
        <v>2781</v>
      </c>
      <c r="AM570" s="53" t="s">
        <v>3771</v>
      </c>
      <c r="AN570" s="52" t="s">
        <v>4241</v>
      </c>
      <c r="AO570" s="52" t="s">
        <v>4240</v>
      </c>
      <c r="AP570" s="52" t="s">
        <v>4239</v>
      </c>
      <c r="AQ570" s="52" t="s">
        <v>4238</v>
      </c>
      <c r="AR570" s="52" t="s">
        <v>4237</v>
      </c>
      <c r="AY570" s="53" t="s">
        <v>60</v>
      </c>
      <c r="AZ570" s="53" t="s">
        <v>3769</v>
      </c>
      <c r="BA570" s="53" t="s">
        <v>69</v>
      </c>
      <c r="BB570" s="53" t="s">
        <v>3889</v>
      </c>
      <c r="BC570" s="53" t="s">
        <v>62</v>
      </c>
      <c r="BD570" s="53" t="s">
        <v>3767</v>
      </c>
      <c r="BE570" s="53" t="s">
        <v>2781</v>
      </c>
      <c r="BF570" s="53" t="s">
        <v>3771</v>
      </c>
      <c r="BG570" s="53" t="s">
        <v>64</v>
      </c>
      <c r="BH570" s="53" t="s">
        <v>3765</v>
      </c>
      <c r="BI570" s="53" t="s">
        <v>3147</v>
      </c>
      <c r="BJ570" s="53" t="s">
        <v>3147</v>
      </c>
      <c r="BK570" s="53">
        <v>38</v>
      </c>
      <c r="BL570" s="53">
        <v>13.5</v>
      </c>
      <c r="BM570" s="53">
        <v>38</v>
      </c>
      <c r="BN570" s="53">
        <v>9.1</v>
      </c>
      <c r="BO570" s="53" t="s">
        <v>3151</v>
      </c>
      <c r="BP570" s="53" t="s">
        <v>3887</v>
      </c>
      <c r="BQ570" s="53" t="s">
        <v>2454</v>
      </c>
      <c r="BR570" s="53" t="s">
        <v>3979</v>
      </c>
      <c r="BS570" s="52" t="s">
        <v>4236</v>
      </c>
      <c r="BT570" s="53">
        <v>2.4E-2</v>
      </c>
      <c r="BU570" s="53" t="s">
        <v>3150</v>
      </c>
      <c r="BV570" s="53" t="s">
        <v>393</v>
      </c>
      <c r="BW570" s="53" t="s">
        <v>231</v>
      </c>
      <c r="BX570" s="53" t="s">
        <v>175</v>
      </c>
      <c r="BY570" s="53" t="s">
        <v>588</v>
      </c>
      <c r="BZ570" s="53" t="s">
        <v>3764</v>
      </c>
      <c r="CA570" s="53" t="s">
        <v>2803</v>
      </c>
      <c r="CI570" s="52" t="s">
        <v>4235</v>
      </c>
      <c r="CJ570" s="52" t="s">
        <v>4234</v>
      </c>
      <c r="CK570" s="52" t="s">
        <v>4233</v>
      </c>
      <c r="CM570" s="53" t="s">
        <v>3869</v>
      </c>
    </row>
    <row r="571" spans="1:91" ht="30" x14ac:dyDescent="0.25">
      <c r="A571" s="53">
        <v>418</v>
      </c>
      <c r="B571" s="53">
        <v>38413</v>
      </c>
      <c r="C571" s="53">
        <v>500</v>
      </c>
      <c r="D571" s="53" t="s">
        <v>2857</v>
      </c>
      <c r="E571" s="53" t="s">
        <v>3989</v>
      </c>
      <c r="F571" s="53" t="s">
        <v>3784</v>
      </c>
      <c r="G571" s="53" t="s">
        <v>3114</v>
      </c>
      <c r="H571" s="53" t="s">
        <v>4232</v>
      </c>
      <c r="I571" s="53">
        <v>81</v>
      </c>
      <c r="J571" s="53">
        <v>45</v>
      </c>
      <c r="K571" s="53">
        <v>48</v>
      </c>
      <c r="L571" s="53">
        <v>81</v>
      </c>
      <c r="M571" s="53">
        <v>45</v>
      </c>
      <c r="N571" s="53">
        <v>48</v>
      </c>
      <c r="O571" s="53" t="s">
        <v>3158</v>
      </c>
      <c r="P571" s="53" t="s">
        <v>3781</v>
      </c>
      <c r="Q571" s="53" t="s">
        <v>84</v>
      </c>
      <c r="R571" s="53" t="s">
        <v>3781</v>
      </c>
      <c r="S571" s="52" t="s">
        <v>4231</v>
      </c>
      <c r="T571" s="53" t="s">
        <v>3035</v>
      </c>
      <c r="U571" s="53" t="s">
        <v>55</v>
      </c>
      <c r="V571" s="53" t="s">
        <v>4230</v>
      </c>
      <c r="W571" s="53" t="s">
        <v>3035</v>
      </c>
      <c r="X571" s="53" t="s">
        <v>165</v>
      </c>
      <c r="Y571" s="53" t="s">
        <v>3802</v>
      </c>
      <c r="Z571" s="53">
        <v>4620017609452</v>
      </c>
      <c r="AA571" s="53" t="s">
        <v>56</v>
      </c>
      <c r="AB571" s="53">
        <v>23.6</v>
      </c>
      <c r="AC571" s="53">
        <v>0.17136000000000001</v>
      </c>
      <c r="AD571" s="53" t="s">
        <v>3776</v>
      </c>
      <c r="AE571" s="53" t="s">
        <v>3775</v>
      </c>
      <c r="AF571" s="53" t="s">
        <v>57</v>
      </c>
      <c r="AG571" s="53" t="s">
        <v>3774</v>
      </c>
      <c r="AH571" s="53" t="s">
        <v>58</v>
      </c>
      <c r="AI571" s="53" t="s">
        <v>3773</v>
      </c>
      <c r="AJ571" s="53" t="s">
        <v>3157</v>
      </c>
      <c r="AK571" s="53" t="s">
        <v>3157</v>
      </c>
      <c r="AL571" s="53" t="s">
        <v>2781</v>
      </c>
      <c r="AM571" s="53" t="s">
        <v>3771</v>
      </c>
      <c r="AN571" s="52" t="s">
        <v>4229</v>
      </c>
      <c r="AO571" s="52" t="s">
        <v>4228</v>
      </c>
      <c r="AP571" s="52" t="s">
        <v>4227</v>
      </c>
      <c r="AY571" s="53" t="s">
        <v>60</v>
      </c>
      <c r="AZ571" s="53" t="s">
        <v>3769</v>
      </c>
      <c r="BA571" s="53" t="s">
        <v>69</v>
      </c>
      <c r="BB571" s="53" t="s">
        <v>3889</v>
      </c>
      <c r="BC571" s="53" t="s">
        <v>62</v>
      </c>
      <c r="BD571" s="53" t="s">
        <v>3767</v>
      </c>
      <c r="BE571" s="53" t="s">
        <v>2781</v>
      </c>
      <c r="BF571" s="53" t="s">
        <v>3771</v>
      </c>
      <c r="BG571" s="53" t="s">
        <v>64</v>
      </c>
      <c r="BH571" s="53" t="s">
        <v>3765</v>
      </c>
      <c r="BI571" s="53" t="s">
        <v>3149</v>
      </c>
      <c r="BJ571" s="53" t="s">
        <v>4007</v>
      </c>
      <c r="BK571" s="53">
        <v>81</v>
      </c>
      <c r="BL571" s="53">
        <v>15</v>
      </c>
      <c r="BM571" s="53">
        <v>47</v>
      </c>
      <c r="BN571" s="53">
        <v>22.3</v>
      </c>
      <c r="BO571" s="53" t="s">
        <v>3151</v>
      </c>
      <c r="BP571" s="53" t="s">
        <v>3887</v>
      </c>
      <c r="BQ571" s="53" t="s">
        <v>230</v>
      </c>
      <c r="BR571" s="53" t="s">
        <v>3765</v>
      </c>
      <c r="BS571" s="52" t="s">
        <v>4226</v>
      </c>
      <c r="BT571" s="53">
        <v>7.8883999999999996E-2</v>
      </c>
      <c r="BU571" s="53">
        <v>4610119205126</v>
      </c>
      <c r="BV571" s="53" t="s">
        <v>393</v>
      </c>
      <c r="BW571" s="53" t="s">
        <v>174</v>
      </c>
      <c r="BX571" s="53" t="s">
        <v>231</v>
      </c>
      <c r="BY571" s="53" t="s">
        <v>176</v>
      </c>
      <c r="BZ571" s="53" t="s">
        <v>3939</v>
      </c>
      <c r="CA571" s="53" t="s">
        <v>2810</v>
      </c>
      <c r="CI571" s="52" t="s">
        <v>4225</v>
      </c>
      <c r="CJ571" s="52" t="s">
        <v>4224</v>
      </c>
      <c r="CK571" s="52" t="s">
        <v>4223</v>
      </c>
      <c r="CM571" s="53" t="s">
        <v>3869</v>
      </c>
    </row>
    <row r="572" spans="1:91" ht="75" x14ac:dyDescent="0.25">
      <c r="A572" s="53">
        <v>418</v>
      </c>
      <c r="B572" s="53">
        <v>46871</v>
      </c>
      <c r="C572" s="53">
        <v>500</v>
      </c>
      <c r="D572" s="53" t="s">
        <v>2857</v>
      </c>
      <c r="E572" s="53" t="s">
        <v>3989</v>
      </c>
      <c r="F572" s="53" t="s">
        <v>3784</v>
      </c>
      <c r="G572" s="53" t="s">
        <v>4222</v>
      </c>
      <c r="H572" s="53" t="s">
        <v>4221</v>
      </c>
      <c r="I572" s="53">
        <v>81</v>
      </c>
      <c r="J572" s="53">
        <v>49.5</v>
      </c>
      <c r="K572" s="53">
        <v>48</v>
      </c>
      <c r="L572" s="53">
        <v>81.5</v>
      </c>
      <c r="M572" s="53">
        <v>49.5</v>
      </c>
      <c r="N572" s="53">
        <v>48</v>
      </c>
      <c r="O572" s="53" t="s">
        <v>3158</v>
      </c>
      <c r="P572" s="53" t="s">
        <v>3781</v>
      </c>
      <c r="Q572" s="53" t="s">
        <v>84</v>
      </c>
      <c r="R572" s="53" t="s">
        <v>3781</v>
      </c>
      <c r="S572" s="52" t="s">
        <v>4220</v>
      </c>
      <c r="T572" s="53" t="s">
        <v>3361</v>
      </c>
      <c r="U572" s="53" t="s">
        <v>55</v>
      </c>
      <c r="V572" s="53" t="s">
        <v>4219</v>
      </c>
      <c r="W572" s="53" t="s">
        <v>3036</v>
      </c>
      <c r="X572" s="53" t="s">
        <v>165</v>
      </c>
      <c r="Y572" s="53" t="s">
        <v>3802</v>
      </c>
      <c r="Z572" s="53">
        <v>4620017609452</v>
      </c>
      <c r="AA572" s="53" t="s">
        <v>56</v>
      </c>
      <c r="AB572" s="53">
        <v>23.6</v>
      </c>
      <c r="AC572" s="53">
        <v>0.17136000000000001</v>
      </c>
      <c r="AD572" s="53" t="s">
        <v>3776</v>
      </c>
      <c r="AE572" s="53" t="s">
        <v>3775</v>
      </c>
      <c r="AF572" s="53" t="s">
        <v>57</v>
      </c>
      <c r="AG572" s="53" t="s">
        <v>3774</v>
      </c>
      <c r="AH572" s="53" t="s">
        <v>58</v>
      </c>
      <c r="AI572" s="53" t="s">
        <v>3773</v>
      </c>
      <c r="AJ572" s="53" t="s">
        <v>3157</v>
      </c>
      <c r="AK572" s="53" t="s">
        <v>3157</v>
      </c>
      <c r="AL572" s="53" t="s">
        <v>2781</v>
      </c>
      <c r="AM572" s="53" t="s">
        <v>3771</v>
      </c>
      <c r="AN572" s="52" t="s">
        <v>4218</v>
      </c>
      <c r="AO572" s="52" t="s">
        <v>4217</v>
      </c>
      <c r="AP572" s="52" t="s">
        <v>4216</v>
      </c>
      <c r="AQ572" s="52" t="s">
        <v>4215</v>
      </c>
      <c r="AR572" s="52" t="s">
        <v>4214</v>
      </c>
      <c r="AY572" s="53" t="s">
        <v>60</v>
      </c>
      <c r="AZ572" s="53" t="s">
        <v>3769</v>
      </c>
      <c r="BA572" s="53" t="s">
        <v>69</v>
      </c>
      <c r="BB572" s="53" t="s">
        <v>3889</v>
      </c>
      <c r="BC572" s="53" t="s">
        <v>62</v>
      </c>
      <c r="BD572" s="53" t="s">
        <v>3767</v>
      </c>
      <c r="BE572" s="53" t="s">
        <v>2781</v>
      </c>
      <c r="BF572" s="53" t="s">
        <v>3771</v>
      </c>
      <c r="BG572" s="53" t="s">
        <v>64</v>
      </c>
      <c r="BH572" s="53" t="s">
        <v>3765</v>
      </c>
      <c r="BI572" s="53" t="s">
        <v>3147</v>
      </c>
      <c r="BJ572" s="53" t="s">
        <v>3147</v>
      </c>
      <c r="BK572" s="53">
        <v>38</v>
      </c>
      <c r="BL572" s="53">
        <v>13.5</v>
      </c>
      <c r="BM572" s="53">
        <v>38</v>
      </c>
      <c r="BN572" s="53">
        <v>9.1</v>
      </c>
      <c r="BO572" s="53" t="s">
        <v>3151</v>
      </c>
      <c r="BP572" s="53" t="s">
        <v>3887</v>
      </c>
      <c r="BQ572" s="53" t="s">
        <v>2454</v>
      </c>
      <c r="BR572" s="53" t="s">
        <v>3979</v>
      </c>
      <c r="BS572" s="52" t="s">
        <v>4213</v>
      </c>
      <c r="BT572" s="53">
        <v>2.4E-2</v>
      </c>
      <c r="BU572" s="53" t="s">
        <v>3150</v>
      </c>
      <c r="BV572" s="53" t="s">
        <v>393</v>
      </c>
      <c r="BW572" s="53" t="s">
        <v>231</v>
      </c>
      <c r="BX572" s="53" t="s">
        <v>175</v>
      </c>
      <c r="BY572" s="53" t="s">
        <v>588</v>
      </c>
      <c r="BZ572" s="53" t="s">
        <v>3939</v>
      </c>
      <c r="CA572" s="53" t="s">
        <v>2810</v>
      </c>
      <c r="CI572" s="52" t="s">
        <v>4212</v>
      </c>
      <c r="CJ572" s="52" t="s">
        <v>4211</v>
      </c>
      <c r="CK572" s="52" t="s">
        <v>4210</v>
      </c>
      <c r="CM572" s="53" t="s">
        <v>3869</v>
      </c>
    </row>
    <row r="573" spans="1:91" ht="75" x14ac:dyDescent="0.25">
      <c r="A573" s="53">
        <v>418</v>
      </c>
      <c r="B573" s="53">
        <v>47163</v>
      </c>
      <c r="C573" s="53">
        <v>500</v>
      </c>
      <c r="D573" s="53" t="s">
        <v>2857</v>
      </c>
      <c r="E573" s="53" t="s">
        <v>3989</v>
      </c>
      <c r="F573" s="53" t="s">
        <v>3784</v>
      </c>
      <c r="G573" s="53" t="s">
        <v>4209</v>
      </c>
      <c r="H573" s="53" t="s">
        <v>4208</v>
      </c>
      <c r="I573" s="53">
        <v>81</v>
      </c>
      <c r="J573" s="53">
        <v>49.5</v>
      </c>
      <c r="K573" s="53">
        <v>49</v>
      </c>
      <c r="L573" s="53">
        <v>81.5</v>
      </c>
      <c r="M573" s="53">
        <v>49.5</v>
      </c>
      <c r="N573" s="53">
        <v>49</v>
      </c>
      <c r="O573" s="53" t="s">
        <v>3158</v>
      </c>
      <c r="P573" s="53" t="s">
        <v>3781</v>
      </c>
      <c r="Q573" s="53" t="s">
        <v>84</v>
      </c>
      <c r="R573" s="53" t="s">
        <v>3781</v>
      </c>
      <c r="S573" s="52" t="s">
        <v>4207</v>
      </c>
      <c r="T573" s="53" t="s">
        <v>3036</v>
      </c>
      <c r="U573" s="53" t="s">
        <v>55</v>
      </c>
      <c r="V573" s="53" t="s">
        <v>4206</v>
      </c>
      <c r="W573" s="53" t="s">
        <v>3036</v>
      </c>
      <c r="X573" s="53" t="s">
        <v>165</v>
      </c>
      <c r="Y573" s="53" t="s">
        <v>3802</v>
      </c>
      <c r="Z573" s="53">
        <v>4620017609452</v>
      </c>
      <c r="AA573" s="53" t="s">
        <v>56</v>
      </c>
      <c r="AB573" s="53">
        <v>23.6</v>
      </c>
      <c r="AC573" s="53">
        <v>0.17136000000000001</v>
      </c>
      <c r="AD573" s="53" t="s">
        <v>3776</v>
      </c>
      <c r="AE573" s="53" t="s">
        <v>3775</v>
      </c>
      <c r="AF573" s="53" t="s">
        <v>57</v>
      </c>
      <c r="AG573" s="53" t="s">
        <v>3774</v>
      </c>
      <c r="AH573" s="53" t="s">
        <v>58</v>
      </c>
      <c r="AI573" s="53" t="s">
        <v>3773</v>
      </c>
      <c r="AJ573" s="53" t="s">
        <v>3157</v>
      </c>
      <c r="AK573" s="53" t="s">
        <v>3157</v>
      </c>
      <c r="AL573" s="53" t="s">
        <v>2781</v>
      </c>
      <c r="AM573" s="53" t="s">
        <v>3771</v>
      </c>
      <c r="AN573" s="52" t="s">
        <v>4205</v>
      </c>
      <c r="AO573" s="52" t="s">
        <v>4204</v>
      </c>
      <c r="AP573" s="52" t="s">
        <v>4203</v>
      </c>
      <c r="AQ573" s="52" t="s">
        <v>4202</v>
      </c>
      <c r="AR573" s="52" t="s">
        <v>4201</v>
      </c>
      <c r="AY573" s="53" t="s">
        <v>60</v>
      </c>
      <c r="AZ573" s="53" t="s">
        <v>3769</v>
      </c>
      <c r="BA573" s="53" t="s">
        <v>69</v>
      </c>
      <c r="BB573" s="53" t="s">
        <v>3889</v>
      </c>
      <c r="BC573" s="53" t="s">
        <v>62</v>
      </c>
      <c r="BD573" s="53" t="s">
        <v>3767</v>
      </c>
      <c r="BE573" s="53" t="s">
        <v>2781</v>
      </c>
      <c r="BF573" s="53" t="s">
        <v>3771</v>
      </c>
      <c r="BG573" s="53" t="s">
        <v>64</v>
      </c>
      <c r="BH573" s="53" t="s">
        <v>3765</v>
      </c>
      <c r="BI573" s="53" t="s">
        <v>3147</v>
      </c>
      <c r="BJ573" s="53" t="s">
        <v>3147</v>
      </c>
      <c r="BK573" s="53">
        <v>38</v>
      </c>
      <c r="BL573" s="53">
        <v>13.5</v>
      </c>
      <c r="BM573" s="53">
        <v>38</v>
      </c>
      <c r="BN573" s="53">
        <v>9.1</v>
      </c>
      <c r="BO573" s="53" t="s">
        <v>3151</v>
      </c>
      <c r="BP573" s="53" t="s">
        <v>3887</v>
      </c>
      <c r="BQ573" s="53" t="s">
        <v>2454</v>
      </c>
      <c r="BR573" s="53" t="s">
        <v>3979</v>
      </c>
      <c r="BS573" s="52" t="s">
        <v>4200</v>
      </c>
      <c r="BT573" s="53">
        <v>2.4E-2</v>
      </c>
      <c r="BU573" s="53" t="s">
        <v>3150</v>
      </c>
      <c r="BV573" s="53" t="s">
        <v>393</v>
      </c>
      <c r="BW573" s="53" t="s">
        <v>231</v>
      </c>
      <c r="BX573" s="53" t="s">
        <v>175</v>
      </c>
      <c r="BY573" s="53" t="s">
        <v>588</v>
      </c>
      <c r="BZ573" s="53" t="s">
        <v>3939</v>
      </c>
      <c r="CA573" s="53" t="s">
        <v>2810</v>
      </c>
      <c r="CI573" s="52" t="s">
        <v>4199</v>
      </c>
      <c r="CJ573" s="52" t="s">
        <v>4198</v>
      </c>
      <c r="CK573" s="52" t="s">
        <v>4197</v>
      </c>
      <c r="CM573" s="53" t="s">
        <v>3869</v>
      </c>
    </row>
    <row r="574" spans="1:91" ht="30" x14ac:dyDescent="0.25">
      <c r="A574" s="53">
        <v>418</v>
      </c>
      <c r="B574" s="53">
        <v>38413</v>
      </c>
      <c r="C574" s="53">
        <v>500</v>
      </c>
      <c r="D574" s="53" t="s">
        <v>2857</v>
      </c>
      <c r="E574" s="53" t="s">
        <v>3989</v>
      </c>
      <c r="F574" s="53" t="s">
        <v>3784</v>
      </c>
      <c r="G574" s="53" t="s">
        <v>3117</v>
      </c>
      <c r="H574" s="53" t="s">
        <v>4196</v>
      </c>
      <c r="I574" s="53">
        <v>81</v>
      </c>
      <c r="J574" s="53">
        <v>45</v>
      </c>
      <c r="K574" s="53">
        <v>48</v>
      </c>
      <c r="L574" s="53">
        <v>81</v>
      </c>
      <c r="M574" s="53">
        <v>45</v>
      </c>
      <c r="N574" s="53">
        <v>48</v>
      </c>
      <c r="O574" s="53" t="s">
        <v>3158</v>
      </c>
      <c r="P574" s="53" t="s">
        <v>3781</v>
      </c>
      <c r="Q574" s="53" t="s">
        <v>84</v>
      </c>
      <c r="R574" s="53" t="s">
        <v>3781</v>
      </c>
      <c r="S574" s="52" t="s">
        <v>4195</v>
      </c>
      <c r="T574" s="53" t="s">
        <v>3037</v>
      </c>
      <c r="U574" s="53" t="s">
        <v>55</v>
      </c>
      <c r="V574" s="53" t="s">
        <v>4194</v>
      </c>
      <c r="W574" s="53" t="s">
        <v>3051</v>
      </c>
      <c r="X574" s="53" t="s">
        <v>165</v>
      </c>
      <c r="Y574" s="53" t="s">
        <v>3802</v>
      </c>
      <c r="Z574" s="53">
        <v>4620017609469</v>
      </c>
      <c r="AA574" s="53" t="s">
        <v>56</v>
      </c>
      <c r="AB574" s="53">
        <v>23.6</v>
      </c>
      <c r="AC574" s="53">
        <v>0.17136000000000001</v>
      </c>
      <c r="AD574" s="53" t="s">
        <v>3776</v>
      </c>
      <c r="AE574" s="53" t="s">
        <v>3775</v>
      </c>
      <c r="AF574" s="53" t="s">
        <v>57</v>
      </c>
      <c r="AG574" s="53" t="s">
        <v>3774</v>
      </c>
      <c r="AH574" s="53" t="s">
        <v>58</v>
      </c>
      <c r="AI574" s="53" t="s">
        <v>3773</v>
      </c>
      <c r="AJ574" s="53" t="s">
        <v>3157</v>
      </c>
      <c r="AK574" s="53" t="s">
        <v>3157</v>
      </c>
      <c r="AL574" s="53" t="s">
        <v>2781</v>
      </c>
      <c r="AM574" s="53" t="s">
        <v>3771</v>
      </c>
      <c r="AN574" s="52" t="s">
        <v>4193</v>
      </c>
      <c r="AO574" s="52" t="s">
        <v>4192</v>
      </c>
      <c r="AP574" s="52" t="s">
        <v>4191</v>
      </c>
      <c r="AY574" s="53" t="s">
        <v>60</v>
      </c>
      <c r="AZ574" s="53" t="s">
        <v>3769</v>
      </c>
      <c r="BA574" s="53" t="s">
        <v>69</v>
      </c>
      <c r="BB574" s="53" t="s">
        <v>3889</v>
      </c>
      <c r="BC574" s="53" t="s">
        <v>62</v>
      </c>
      <c r="BD574" s="53" t="s">
        <v>3767</v>
      </c>
      <c r="BE574" s="53" t="s">
        <v>2781</v>
      </c>
      <c r="BF574" s="53" t="s">
        <v>3771</v>
      </c>
      <c r="BG574" s="53" t="s">
        <v>64</v>
      </c>
      <c r="BH574" s="53" t="s">
        <v>3765</v>
      </c>
      <c r="BI574" s="53" t="s">
        <v>3149</v>
      </c>
      <c r="BJ574" s="53" t="s">
        <v>4007</v>
      </c>
      <c r="BK574" s="53">
        <v>81</v>
      </c>
      <c r="BL574" s="53">
        <v>15</v>
      </c>
      <c r="BM574" s="53">
        <v>47</v>
      </c>
      <c r="BN574" s="53">
        <v>22.3</v>
      </c>
      <c r="BO574" s="53" t="s">
        <v>3151</v>
      </c>
      <c r="BP574" s="53" t="s">
        <v>3887</v>
      </c>
      <c r="BQ574" s="53" t="s">
        <v>230</v>
      </c>
      <c r="BR574" s="53" t="s">
        <v>3765</v>
      </c>
      <c r="BS574" s="52" t="s">
        <v>4190</v>
      </c>
      <c r="BT574" s="53">
        <v>7.8883999999999996E-2</v>
      </c>
      <c r="BU574" s="53">
        <v>4610119205126</v>
      </c>
      <c r="BV574" s="53" t="s">
        <v>393</v>
      </c>
      <c r="BW574" s="53" t="s">
        <v>174</v>
      </c>
      <c r="BX574" s="53" t="s">
        <v>231</v>
      </c>
      <c r="BY574" s="53" t="s">
        <v>176</v>
      </c>
      <c r="BZ574" s="53" t="s">
        <v>80</v>
      </c>
      <c r="CA574" s="53" t="s">
        <v>3159</v>
      </c>
      <c r="CI574" s="52" t="s">
        <v>4189</v>
      </c>
      <c r="CJ574" s="52" t="s">
        <v>4188</v>
      </c>
      <c r="CK574" s="52" t="s">
        <v>4187</v>
      </c>
      <c r="CM574" s="53" t="s">
        <v>3869</v>
      </c>
    </row>
    <row r="575" spans="1:91" ht="90" x14ac:dyDescent="0.25">
      <c r="A575" s="53">
        <v>418</v>
      </c>
      <c r="B575" s="53">
        <v>46871</v>
      </c>
      <c r="C575" s="53">
        <v>500</v>
      </c>
      <c r="D575" s="53" t="s">
        <v>2857</v>
      </c>
      <c r="E575" s="53" t="s">
        <v>3989</v>
      </c>
      <c r="F575" s="53" t="s">
        <v>3784</v>
      </c>
      <c r="G575" s="53" t="s">
        <v>4186</v>
      </c>
      <c r="H575" s="53" t="s">
        <v>4185</v>
      </c>
      <c r="I575" s="53">
        <v>81</v>
      </c>
      <c r="J575" s="53">
        <v>49.5</v>
      </c>
      <c r="K575" s="53">
        <v>48</v>
      </c>
      <c r="L575" s="53">
        <v>81.5</v>
      </c>
      <c r="M575" s="53">
        <v>49.5</v>
      </c>
      <c r="N575" s="53">
        <v>48</v>
      </c>
      <c r="O575" s="53" t="s">
        <v>3158</v>
      </c>
      <c r="P575" s="53" t="s">
        <v>3781</v>
      </c>
      <c r="Q575" s="53" t="s">
        <v>84</v>
      </c>
      <c r="R575" s="53" t="s">
        <v>3781</v>
      </c>
      <c r="S575" s="52" t="s">
        <v>4184</v>
      </c>
      <c r="T575" s="53" t="s">
        <v>3362</v>
      </c>
      <c r="U575" s="53" t="s">
        <v>55</v>
      </c>
      <c r="V575" s="53" t="s">
        <v>4183</v>
      </c>
      <c r="W575" s="53" t="s">
        <v>3038</v>
      </c>
      <c r="X575" s="53" t="s">
        <v>165</v>
      </c>
      <c r="Y575" s="53" t="s">
        <v>3802</v>
      </c>
      <c r="Z575" s="53">
        <v>4620017609469</v>
      </c>
      <c r="AA575" s="53" t="s">
        <v>56</v>
      </c>
      <c r="AB575" s="53">
        <v>23.6</v>
      </c>
      <c r="AC575" s="53">
        <v>0.17136000000000001</v>
      </c>
      <c r="AD575" s="53" t="s">
        <v>3776</v>
      </c>
      <c r="AE575" s="53" t="s">
        <v>3775</v>
      </c>
      <c r="AF575" s="53" t="s">
        <v>57</v>
      </c>
      <c r="AG575" s="53" t="s">
        <v>3774</v>
      </c>
      <c r="AH575" s="53" t="s">
        <v>58</v>
      </c>
      <c r="AI575" s="53" t="s">
        <v>3773</v>
      </c>
      <c r="AJ575" s="53" t="s">
        <v>3157</v>
      </c>
      <c r="AK575" s="53" t="s">
        <v>3157</v>
      </c>
      <c r="AL575" s="53" t="s">
        <v>2781</v>
      </c>
      <c r="AM575" s="53" t="s">
        <v>3771</v>
      </c>
      <c r="AN575" s="52" t="s">
        <v>4182</v>
      </c>
      <c r="AO575" s="52" t="s">
        <v>4181</v>
      </c>
      <c r="AP575" s="52" t="s">
        <v>4180</v>
      </c>
      <c r="AQ575" s="52" t="s">
        <v>4179</v>
      </c>
      <c r="AR575" s="52" t="s">
        <v>4178</v>
      </c>
      <c r="AS575" s="52" t="s">
        <v>4177</v>
      </c>
      <c r="AY575" s="53" t="s">
        <v>60</v>
      </c>
      <c r="AZ575" s="53" t="s">
        <v>3769</v>
      </c>
      <c r="BA575" s="53" t="s">
        <v>69</v>
      </c>
      <c r="BB575" s="53" t="s">
        <v>3889</v>
      </c>
      <c r="BC575" s="53" t="s">
        <v>62</v>
      </c>
      <c r="BD575" s="53" t="s">
        <v>3767</v>
      </c>
      <c r="BE575" s="53" t="s">
        <v>2781</v>
      </c>
      <c r="BF575" s="53" t="s">
        <v>3771</v>
      </c>
      <c r="BG575" s="53" t="s">
        <v>64</v>
      </c>
      <c r="BH575" s="53" t="s">
        <v>3765</v>
      </c>
      <c r="BI575" s="53" t="s">
        <v>3147</v>
      </c>
      <c r="BJ575" s="53" t="s">
        <v>3147</v>
      </c>
      <c r="BK575" s="53">
        <v>38</v>
      </c>
      <c r="BL575" s="53">
        <v>13.5</v>
      </c>
      <c r="BM575" s="53">
        <v>38</v>
      </c>
      <c r="BN575" s="53">
        <v>9.1</v>
      </c>
      <c r="BO575" s="53" t="s">
        <v>3151</v>
      </c>
      <c r="BP575" s="53" t="s">
        <v>3887</v>
      </c>
      <c r="BQ575" s="53" t="s">
        <v>2454</v>
      </c>
      <c r="BR575" s="53" t="s">
        <v>3979</v>
      </c>
      <c r="BS575" s="52" t="s">
        <v>4176</v>
      </c>
      <c r="BT575" s="53">
        <v>2.4E-2</v>
      </c>
      <c r="BU575" s="53" t="s">
        <v>3150</v>
      </c>
      <c r="BV575" s="53" t="s">
        <v>393</v>
      </c>
      <c r="BW575" s="53" t="s">
        <v>231</v>
      </c>
      <c r="BX575" s="53" t="s">
        <v>175</v>
      </c>
      <c r="BY575" s="53" t="s">
        <v>588</v>
      </c>
      <c r="BZ575" s="53" t="s">
        <v>80</v>
      </c>
      <c r="CA575" s="53" t="s">
        <v>3159</v>
      </c>
      <c r="CI575" s="52" t="s">
        <v>4175</v>
      </c>
      <c r="CJ575" s="52" t="s">
        <v>4174</v>
      </c>
      <c r="CK575" s="52" t="s">
        <v>4173</v>
      </c>
      <c r="CM575" s="53" t="s">
        <v>3869</v>
      </c>
    </row>
    <row r="576" spans="1:91" ht="90" x14ac:dyDescent="0.25">
      <c r="A576" s="53">
        <v>418</v>
      </c>
      <c r="B576" s="53">
        <v>47163</v>
      </c>
      <c r="C576" s="53">
        <v>500</v>
      </c>
      <c r="D576" s="53" t="s">
        <v>2857</v>
      </c>
      <c r="E576" s="53" t="s">
        <v>3989</v>
      </c>
      <c r="F576" s="53" t="s">
        <v>3784</v>
      </c>
      <c r="G576" s="53" t="s">
        <v>4172</v>
      </c>
      <c r="H576" s="53" t="s">
        <v>4171</v>
      </c>
      <c r="I576" s="53">
        <v>81</v>
      </c>
      <c r="J576" s="53">
        <v>49.5</v>
      </c>
      <c r="K576" s="53">
        <v>49</v>
      </c>
      <c r="L576" s="53">
        <v>81.5</v>
      </c>
      <c r="M576" s="53">
        <v>49.5</v>
      </c>
      <c r="N576" s="53">
        <v>49</v>
      </c>
      <c r="O576" s="53" t="s">
        <v>3158</v>
      </c>
      <c r="P576" s="53" t="s">
        <v>3781</v>
      </c>
      <c r="Q576" s="53" t="s">
        <v>84</v>
      </c>
      <c r="R576" s="53" t="s">
        <v>3781</v>
      </c>
      <c r="S576" s="52" t="s">
        <v>4170</v>
      </c>
      <c r="T576" s="53" t="s">
        <v>3038</v>
      </c>
      <c r="U576" s="53" t="s">
        <v>55</v>
      </c>
      <c r="V576" s="53" t="s">
        <v>4169</v>
      </c>
      <c r="W576" s="53" t="s">
        <v>3038</v>
      </c>
      <c r="X576" s="53" t="s">
        <v>165</v>
      </c>
      <c r="Y576" s="53" t="s">
        <v>3802</v>
      </c>
      <c r="Z576" s="53">
        <v>4620017609469</v>
      </c>
      <c r="AA576" s="53" t="s">
        <v>56</v>
      </c>
      <c r="AB576" s="53">
        <v>23.6</v>
      </c>
      <c r="AC576" s="53">
        <v>0.17136000000000001</v>
      </c>
      <c r="AD576" s="53" t="s">
        <v>3776</v>
      </c>
      <c r="AE576" s="53" t="s">
        <v>3775</v>
      </c>
      <c r="AF576" s="53" t="s">
        <v>57</v>
      </c>
      <c r="AG576" s="53" t="s">
        <v>3774</v>
      </c>
      <c r="AH576" s="53" t="s">
        <v>58</v>
      </c>
      <c r="AI576" s="53" t="s">
        <v>3773</v>
      </c>
      <c r="AJ576" s="53" t="s">
        <v>3157</v>
      </c>
      <c r="AK576" s="53" t="s">
        <v>3157</v>
      </c>
      <c r="AL576" s="53" t="s">
        <v>2781</v>
      </c>
      <c r="AM576" s="53" t="s">
        <v>3771</v>
      </c>
      <c r="AN576" s="52" t="s">
        <v>4168</v>
      </c>
      <c r="AO576" s="52" t="s">
        <v>4167</v>
      </c>
      <c r="AP576" s="52" t="s">
        <v>4166</v>
      </c>
      <c r="AQ576" s="52" t="s">
        <v>4165</v>
      </c>
      <c r="AR576" s="52" t="s">
        <v>4164</v>
      </c>
      <c r="AY576" s="53" t="s">
        <v>60</v>
      </c>
      <c r="AZ576" s="53" t="s">
        <v>3769</v>
      </c>
      <c r="BA576" s="53" t="s">
        <v>69</v>
      </c>
      <c r="BB576" s="53" t="s">
        <v>3889</v>
      </c>
      <c r="BC576" s="53" t="s">
        <v>62</v>
      </c>
      <c r="BD576" s="53" t="s">
        <v>3767</v>
      </c>
      <c r="BE576" s="53" t="s">
        <v>2781</v>
      </c>
      <c r="BF576" s="53" t="s">
        <v>3771</v>
      </c>
      <c r="BG576" s="53" t="s">
        <v>64</v>
      </c>
      <c r="BH576" s="53" t="s">
        <v>3765</v>
      </c>
      <c r="BI576" s="53" t="s">
        <v>3147</v>
      </c>
      <c r="BJ576" s="53" t="s">
        <v>3147</v>
      </c>
      <c r="BK576" s="53">
        <v>38</v>
      </c>
      <c r="BL576" s="53">
        <v>13.5</v>
      </c>
      <c r="BM576" s="53">
        <v>38</v>
      </c>
      <c r="BN576" s="53">
        <v>9.1</v>
      </c>
      <c r="BO576" s="53" t="s">
        <v>3151</v>
      </c>
      <c r="BP576" s="53" t="s">
        <v>3887</v>
      </c>
      <c r="BQ576" s="53" t="s">
        <v>2454</v>
      </c>
      <c r="BR576" s="53" t="s">
        <v>3979</v>
      </c>
      <c r="BT576" s="53">
        <v>2.4E-2</v>
      </c>
      <c r="BU576" s="53" t="s">
        <v>3150</v>
      </c>
      <c r="BV576" s="53" t="s">
        <v>393</v>
      </c>
      <c r="BW576" s="53" t="s">
        <v>231</v>
      </c>
      <c r="BX576" s="53" t="s">
        <v>175</v>
      </c>
      <c r="BY576" s="53" t="s">
        <v>588</v>
      </c>
      <c r="BZ576" s="53" t="s">
        <v>80</v>
      </c>
      <c r="CA576" s="53" t="s">
        <v>3159</v>
      </c>
      <c r="CI576" s="52" t="s">
        <v>4163</v>
      </c>
      <c r="CJ576" s="52" t="s">
        <v>4162</v>
      </c>
      <c r="CK576" s="52" t="s">
        <v>4161</v>
      </c>
      <c r="CM576" s="53" t="s">
        <v>3869</v>
      </c>
    </row>
    <row r="577" spans="1:91" ht="30" x14ac:dyDescent="0.25">
      <c r="A577" s="53">
        <v>418</v>
      </c>
      <c r="B577" s="53">
        <v>50050</v>
      </c>
      <c r="C577" s="53">
        <v>500</v>
      </c>
      <c r="D577" s="53" t="s">
        <v>2857</v>
      </c>
      <c r="E577" s="53" t="s">
        <v>3989</v>
      </c>
      <c r="F577" s="53" t="s">
        <v>3784</v>
      </c>
      <c r="G577" s="53" t="s">
        <v>3120</v>
      </c>
      <c r="H577" s="53" t="s">
        <v>4160</v>
      </c>
      <c r="I577" s="53">
        <v>81</v>
      </c>
      <c r="J577" s="53">
        <v>62.5</v>
      </c>
      <c r="K577" s="53">
        <v>48</v>
      </c>
      <c r="L577" s="53">
        <v>81</v>
      </c>
      <c r="M577" s="53">
        <v>62.5</v>
      </c>
      <c r="N577" s="53">
        <v>48</v>
      </c>
      <c r="O577" s="53" t="s">
        <v>3158</v>
      </c>
      <c r="P577" s="53" t="s">
        <v>3781</v>
      </c>
      <c r="Q577" s="53" t="s">
        <v>84</v>
      </c>
      <c r="R577" s="53" t="s">
        <v>3781</v>
      </c>
      <c r="S577" s="52" t="s">
        <v>4159</v>
      </c>
      <c r="T577" s="53" t="s">
        <v>3039</v>
      </c>
      <c r="U577" s="53" t="s">
        <v>55</v>
      </c>
      <c r="V577" s="53" t="s">
        <v>4158</v>
      </c>
      <c r="W577" s="53" t="s">
        <v>3039</v>
      </c>
      <c r="X577" s="53" t="s">
        <v>165</v>
      </c>
      <c r="Y577" s="53" t="s">
        <v>3802</v>
      </c>
      <c r="Z577" s="53">
        <v>4620017609476</v>
      </c>
      <c r="AA577" s="53" t="s">
        <v>56</v>
      </c>
      <c r="AB577" s="53">
        <v>33.299999999999997</v>
      </c>
      <c r="AC577" s="53">
        <v>0.20058300000000001</v>
      </c>
      <c r="AD577" s="53" t="s">
        <v>3776</v>
      </c>
      <c r="AE577" s="53" t="s">
        <v>3775</v>
      </c>
      <c r="AF577" s="53" t="s">
        <v>57</v>
      </c>
      <c r="AG577" s="53" t="s">
        <v>3774</v>
      </c>
      <c r="AH577" s="53" t="s">
        <v>58</v>
      </c>
      <c r="AI577" s="53" t="s">
        <v>3773</v>
      </c>
      <c r="AJ577" s="53" t="s">
        <v>3157</v>
      </c>
      <c r="AK577" s="53" t="s">
        <v>3157</v>
      </c>
      <c r="AL577" s="53" t="s">
        <v>2781</v>
      </c>
      <c r="AM577" s="53" t="s">
        <v>3771</v>
      </c>
      <c r="AN577" s="52" t="s">
        <v>4157</v>
      </c>
      <c r="AO577" s="52" t="s">
        <v>4156</v>
      </c>
      <c r="AP577" s="52" t="s">
        <v>4155</v>
      </c>
      <c r="AY577" s="53" t="s">
        <v>60</v>
      </c>
      <c r="AZ577" s="53" t="s">
        <v>3769</v>
      </c>
      <c r="BA577" s="53" t="s">
        <v>69</v>
      </c>
      <c r="BB577" s="53" t="s">
        <v>3889</v>
      </c>
      <c r="BC577" s="53" t="s">
        <v>62</v>
      </c>
      <c r="BD577" s="53" t="s">
        <v>3767</v>
      </c>
      <c r="BE577" s="53" t="s">
        <v>2781</v>
      </c>
      <c r="BF577" s="53" t="s">
        <v>3771</v>
      </c>
      <c r="BG577" s="53" t="s">
        <v>64</v>
      </c>
      <c r="BH577" s="53" t="s">
        <v>3765</v>
      </c>
      <c r="BI577" s="53" t="s">
        <v>3149</v>
      </c>
      <c r="BJ577" s="53" t="s">
        <v>4007</v>
      </c>
      <c r="BK577" s="53">
        <v>81</v>
      </c>
      <c r="BL577" s="53">
        <v>15</v>
      </c>
      <c r="BM577" s="53">
        <v>47</v>
      </c>
      <c r="BN577" s="53">
        <v>22.3</v>
      </c>
      <c r="BO577" s="53" t="s">
        <v>3151</v>
      </c>
      <c r="BP577" s="53" t="s">
        <v>3887</v>
      </c>
      <c r="BQ577" s="53" t="s">
        <v>230</v>
      </c>
      <c r="BR577" s="53" t="s">
        <v>3765</v>
      </c>
      <c r="BS577" s="52" t="s">
        <v>4154</v>
      </c>
      <c r="BT577" s="53">
        <v>7.8883999999999996E-2</v>
      </c>
      <c r="BU577" s="53">
        <v>4610119205126</v>
      </c>
      <c r="BV577" s="53" t="s">
        <v>393</v>
      </c>
      <c r="BW577" s="53" t="s">
        <v>174</v>
      </c>
      <c r="BX577" s="53" t="s">
        <v>231</v>
      </c>
      <c r="BY577" s="53" t="s">
        <v>176</v>
      </c>
      <c r="BZ577" s="53" t="s">
        <v>2277</v>
      </c>
      <c r="CA577" s="53" t="s">
        <v>2277</v>
      </c>
      <c r="CI577" s="52" t="s">
        <v>4153</v>
      </c>
      <c r="CJ577" s="52" t="s">
        <v>4152</v>
      </c>
      <c r="CK577" s="52" t="s">
        <v>4151</v>
      </c>
      <c r="CM577" s="53" t="s">
        <v>3869</v>
      </c>
    </row>
    <row r="578" spans="1:91" ht="90" x14ac:dyDescent="0.25">
      <c r="A578" s="53">
        <v>418</v>
      </c>
      <c r="B578" s="53">
        <v>58508</v>
      </c>
      <c r="C578" s="53">
        <v>500</v>
      </c>
      <c r="D578" s="53" t="s">
        <v>2857</v>
      </c>
      <c r="E578" s="53" t="s">
        <v>3989</v>
      </c>
      <c r="F578" s="53" t="s">
        <v>3784</v>
      </c>
      <c r="G578" s="53" t="s">
        <v>4150</v>
      </c>
      <c r="H578" s="53" t="s">
        <v>4149</v>
      </c>
      <c r="I578" s="53">
        <v>81</v>
      </c>
      <c r="J578" s="53">
        <v>67</v>
      </c>
      <c r="K578" s="53">
        <v>48</v>
      </c>
      <c r="L578" s="53">
        <v>81.5</v>
      </c>
      <c r="M578" s="53">
        <v>67</v>
      </c>
      <c r="N578" s="53">
        <v>48</v>
      </c>
      <c r="O578" s="53" t="s">
        <v>3158</v>
      </c>
      <c r="P578" s="53" t="s">
        <v>3781</v>
      </c>
      <c r="Q578" s="53" t="s">
        <v>84</v>
      </c>
      <c r="R578" s="53" t="s">
        <v>3781</v>
      </c>
      <c r="S578" s="52" t="s">
        <v>4148</v>
      </c>
      <c r="T578" s="53" t="s">
        <v>3040</v>
      </c>
      <c r="U578" s="53" t="s">
        <v>55</v>
      </c>
      <c r="V578" s="53" t="s">
        <v>4147</v>
      </c>
      <c r="W578" s="53" t="s">
        <v>3040</v>
      </c>
      <c r="X578" s="53" t="s">
        <v>165</v>
      </c>
      <c r="Y578" s="53" t="s">
        <v>3802</v>
      </c>
      <c r="Z578" s="53">
        <v>4620017609476</v>
      </c>
      <c r="AA578" s="53" t="s">
        <v>56</v>
      </c>
      <c r="AB578" s="53">
        <v>33.299999999999997</v>
      </c>
      <c r="AC578" s="53">
        <v>0.20058300000000001</v>
      </c>
      <c r="AD578" s="53" t="s">
        <v>3776</v>
      </c>
      <c r="AE578" s="53" t="s">
        <v>3775</v>
      </c>
      <c r="AF578" s="53" t="s">
        <v>57</v>
      </c>
      <c r="AG578" s="53" t="s">
        <v>3774</v>
      </c>
      <c r="AH578" s="53" t="s">
        <v>58</v>
      </c>
      <c r="AI578" s="53" t="s">
        <v>3773</v>
      </c>
      <c r="AJ578" s="53" t="s">
        <v>3157</v>
      </c>
      <c r="AK578" s="53" t="s">
        <v>3157</v>
      </c>
      <c r="AL578" s="53" t="s">
        <v>2781</v>
      </c>
      <c r="AM578" s="53" t="s">
        <v>3771</v>
      </c>
      <c r="AN578" s="52" t="s">
        <v>4146</v>
      </c>
      <c r="AO578" s="52" t="s">
        <v>4145</v>
      </c>
      <c r="AP578" s="52" t="s">
        <v>4144</v>
      </c>
      <c r="AQ578" s="52" t="s">
        <v>4143</v>
      </c>
      <c r="AR578" s="52" t="s">
        <v>4142</v>
      </c>
      <c r="AY578" s="53" t="s">
        <v>60</v>
      </c>
      <c r="AZ578" s="53" t="s">
        <v>3769</v>
      </c>
      <c r="BA578" s="53" t="s">
        <v>69</v>
      </c>
      <c r="BB578" s="53" t="s">
        <v>3889</v>
      </c>
      <c r="BC578" s="53" t="s">
        <v>62</v>
      </c>
      <c r="BD578" s="53" t="s">
        <v>3767</v>
      </c>
      <c r="BE578" s="53" t="s">
        <v>2781</v>
      </c>
      <c r="BF578" s="53" t="s">
        <v>3771</v>
      </c>
      <c r="BG578" s="53" t="s">
        <v>64</v>
      </c>
      <c r="BH578" s="53" t="s">
        <v>3765</v>
      </c>
      <c r="BI578" s="53" t="s">
        <v>3147</v>
      </c>
      <c r="BJ578" s="53" t="s">
        <v>3147</v>
      </c>
      <c r="BK578" s="53">
        <v>38</v>
      </c>
      <c r="BL578" s="53">
        <v>13.5</v>
      </c>
      <c r="BM578" s="53">
        <v>38</v>
      </c>
      <c r="BN578" s="53">
        <v>9.1</v>
      </c>
      <c r="BO578" s="53" t="s">
        <v>3151</v>
      </c>
      <c r="BP578" s="53" t="s">
        <v>3887</v>
      </c>
      <c r="BQ578" s="53" t="s">
        <v>2454</v>
      </c>
      <c r="BR578" s="53" t="s">
        <v>3979</v>
      </c>
      <c r="BS578" s="52" t="s">
        <v>4141</v>
      </c>
      <c r="BT578" s="53">
        <v>2.4E-2</v>
      </c>
      <c r="BU578" s="53" t="s">
        <v>3150</v>
      </c>
      <c r="BV578" s="53" t="s">
        <v>393</v>
      </c>
      <c r="BW578" s="53" t="s">
        <v>231</v>
      </c>
      <c r="BX578" s="53" t="s">
        <v>175</v>
      </c>
      <c r="BY578" s="53" t="s">
        <v>588</v>
      </c>
      <c r="BZ578" s="53" t="s">
        <v>2277</v>
      </c>
      <c r="CA578" s="53" t="s">
        <v>2277</v>
      </c>
      <c r="CI578" s="52" t="s">
        <v>4140</v>
      </c>
      <c r="CJ578" s="52" t="s">
        <v>4139</v>
      </c>
      <c r="CK578" s="52" t="s">
        <v>4138</v>
      </c>
      <c r="CM578" s="53" t="s">
        <v>3869</v>
      </c>
    </row>
    <row r="579" spans="1:91" ht="90" x14ac:dyDescent="0.25">
      <c r="A579" s="53">
        <v>418</v>
      </c>
      <c r="B579" s="53">
        <v>58800</v>
      </c>
      <c r="C579" s="53">
        <v>500</v>
      </c>
      <c r="D579" s="53" t="s">
        <v>2857</v>
      </c>
      <c r="E579" s="53" t="s">
        <v>3989</v>
      </c>
      <c r="F579" s="53" t="s">
        <v>3784</v>
      </c>
      <c r="G579" s="53" t="s">
        <v>4137</v>
      </c>
      <c r="H579" s="53" t="s">
        <v>4136</v>
      </c>
      <c r="I579" s="53">
        <v>81</v>
      </c>
      <c r="J579" s="53">
        <v>67</v>
      </c>
      <c r="K579" s="53">
        <v>49</v>
      </c>
      <c r="L579" s="53">
        <v>81.5</v>
      </c>
      <c r="M579" s="53">
        <v>67</v>
      </c>
      <c r="N579" s="53">
        <v>49</v>
      </c>
      <c r="O579" s="53" t="s">
        <v>3158</v>
      </c>
      <c r="P579" s="53" t="s">
        <v>3781</v>
      </c>
      <c r="Q579" s="53" t="s">
        <v>84</v>
      </c>
      <c r="R579" s="53" t="s">
        <v>3781</v>
      </c>
      <c r="S579" s="52" t="s">
        <v>4135</v>
      </c>
      <c r="T579" s="53" t="s">
        <v>3041</v>
      </c>
      <c r="U579" s="53" t="s">
        <v>55</v>
      </c>
      <c r="V579" s="53" t="s">
        <v>4134</v>
      </c>
      <c r="W579" s="53" t="s">
        <v>3041</v>
      </c>
      <c r="X579" s="53" t="s">
        <v>165</v>
      </c>
      <c r="Y579" s="53" t="s">
        <v>3802</v>
      </c>
      <c r="Z579" s="53">
        <v>4620017609476</v>
      </c>
      <c r="AA579" s="53" t="s">
        <v>56</v>
      </c>
      <c r="AB579" s="53">
        <v>33.299999999999997</v>
      </c>
      <c r="AC579" s="53">
        <v>0.20058300000000001</v>
      </c>
      <c r="AD579" s="53" t="s">
        <v>3776</v>
      </c>
      <c r="AE579" s="53" t="s">
        <v>3775</v>
      </c>
      <c r="AF579" s="53" t="s">
        <v>57</v>
      </c>
      <c r="AG579" s="53" t="s">
        <v>3774</v>
      </c>
      <c r="AH579" s="53" t="s">
        <v>58</v>
      </c>
      <c r="AI579" s="53" t="s">
        <v>3773</v>
      </c>
      <c r="AJ579" s="53" t="s">
        <v>3157</v>
      </c>
      <c r="AK579" s="53" t="s">
        <v>3157</v>
      </c>
      <c r="AL579" s="53" t="s">
        <v>2781</v>
      </c>
      <c r="AM579" s="53" t="s">
        <v>3771</v>
      </c>
      <c r="AN579" s="52" t="s">
        <v>4133</v>
      </c>
      <c r="AO579" s="52" t="s">
        <v>4132</v>
      </c>
      <c r="AP579" s="52" t="s">
        <v>4131</v>
      </c>
      <c r="AQ579" s="52" t="s">
        <v>4130</v>
      </c>
      <c r="AR579" s="52" t="s">
        <v>4129</v>
      </c>
      <c r="AY579" s="53" t="s">
        <v>60</v>
      </c>
      <c r="AZ579" s="53" t="s">
        <v>3769</v>
      </c>
      <c r="BA579" s="53" t="s">
        <v>69</v>
      </c>
      <c r="BB579" s="53" t="s">
        <v>3889</v>
      </c>
      <c r="BC579" s="53" t="s">
        <v>62</v>
      </c>
      <c r="BD579" s="53" t="s">
        <v>3767</v>
      </c>
      <c r="BE579" s="53" t="s">
        <v>2781</v>
      </c>
      <c r="BF579" s="53" t="s">
        <v>3771</v>
      </c>
      <c r="BG579" s="53" t="s">
        <v>64</v>
      </c>
      <c r="BH579" s="53" t="s">
        <v>3765</v>
      </c>
      <c r="BI579" s="53" t="s">
        <v>3147</v>
      </c>
      <c r="BJ579" s="53" t="s">
        <v>3147</v>
      </c>
      <c r="BK579" s="53">
        <v>38</v>
      </c>
      <c r="BL579" s="53">
        <v>13.5</v>
      </c>
      <c r="BM579" s="53">
        <v>38</v>
      </c>
      <c r="BN579" s="53">
        <v>9.1</v>
      </c>
      <c r="BO579" s="53" t="s">
        <v>3151</v>
      </c>
      <c r="BP579" s="53" t="s">
        <v>3887</v>
      </c>
      <c r="BQ579" s="53" t="s">
        <v>2454</v>
      </c>
      <c r="BR579" s="53" t="s">
        <v>3979</v>
      </c>
      <c r="BS579" s="52" t="s">
        <v>4128</v>
      </c>
      <c r="BT579" s="53">
        <v>2.4E-2</v>
      </c>
      <c r="BU579" s="53" t="s">
        <v>3150</v>
      </c>
      <c r="BV579" s="53" t="s">
        <v>393</v>
      </c>
      <c r="BW579" s="53" t="s">
        <v>231</v>
      </c>
      <c r="BX579" s="53" t="s">
        <v>175</v>
      </c>
      <c r="BY579" s="53" t="s">
        <v>588</v>
      </c>
      <c r="BZ579" s="53" t="s">
        <v>2277</v>
      </c>
      <c r="CA579" s="53" t="s">
        <v>2277</v>
      </c>
      <c r="CI579" s="52" t="s">
        <v>4127</v>
      </c>
      <c r="CJ579" s="52" t="s">
        <v>4126</v>
      </c>
      <c r="CK579" s="52" t="s">
        <v>4125</v>
      </c>
      <c r="CM579" s="53" t="s">
        <v>3869</v>
      </c>
    </row>
    <row r="580" spans="1:91" ht="30" x14ac:dyDescent="0.25">
      <c r="A580" s="53">
        <v>418</v>
      </c>
      <c r="B580" s="53">
        <v>50050</v>
      </c>
      <c r="C580" s="53">
        <v>500</v>
      </c>
      <c r="D580" s="53" t="s">
        <v>2857</v>
      </c>
      <c r="E580" s="53" t="s">
        <v>3989</v>
      </c>
      <c r="F580" s="53" t="s">
        <v>3784</v>
      </c>
      <c r="G580" s="53" t="s">
        <v>3123</v>
      </c>
      <c r="H580" s="53" t="s">
        <v>4124</v>
      </c>
      <c r="I580" s="53">
        <v>81</v>
      </c>
      <c r="J580" s="53">
        <v>62.5</v>
      </c>
      <c r="K580" s="53">
        <v>48</v>
      </c>
      <c r="L580" s="53">
        <v>81</v>
      </c>
      <c r="M580" s="53">
        <v>62.5</v>
      </c>
      <c r="N580" s="53">
        <v>48</v>
      </c>
      <c r="O580" s="53" t="s">
        <v>3158</v>
      </c>
      <c r="P580" s="53" t="s">
        <v>3781</v>
      </c>
      <c r="Q580" s="53" t="s">
        <v>84</v>
      </c>
      <c r="R580" s="53" t="s">
        <v>3781</v>
      </c>
      <c r="S580" s="52" t="s">
        <v>4123</v>
      </c>
      <c r="T580" s="53" t="s">
        <v>3042</v>
      </c>
      <c r="U580" s="53" t="s">
        <v>55</v>
      </c>
      <c r="V580" s="53" t="s">
        <v>4122</v>
      </c>
      <c r="W580" s="53" t="s">
        <v>3042</v>
      </c>
      <c r="X580" s="53" t="s">
        <v>165</v>
      </c>
      <c r="Y580" s="53" t="s">
        <v>3802</v>
      </c>
      <c r="Z580" s="53">
        <v>4620017609865</v>
      </c>
      <c r="AA580" s="53" t="s">
        <v>56</v>
      </c>
      <c r="AB580" s="53">
        <v>33.299999999999997</v>
      </c>
      <c r="AC580" s="53">
        <v>0.20058300000000001</v>
      </c>
      <c r="AD580" s="53" t="s">
        <v>3776</v>
      </c>
      <c r="AE580" s="53" t="s">
        <v>3775</v>
      </c>
      <c r="AF580" s="53" t="s">
        <v>57</v>
      </c>
      <c r="AG580" s="53" t="s">
        <v>3774</v>
      </c>
      <c r="AH580" s="53" t="s">
        <v>58</v>
      </c>
      <c r="AI580" s="53" t="s">
        <v>3773</v>
      </c>
      <c r="AJ580" s="53" t="s">
        <v>3157</v>
      </c>
      <c r="AK580" s="53" t="s">
        <v>3157</v>
      </c>
      <c r="AL580" s="53" t="s">
        <v>2781</v>
      </c>
      <c r="AM580" s="53" t="s">
        <v>3771</v>
      </c>
      <c r="AN580" s="52" t="s">
        <v>4121</v>
      </c>
      <c r="AO580" s="52" t="s">
        <v>4120</v>
      </c>
      <c r="AP580" s="52" t="s">
        <v>4119</v>
      </c>
      <c r="AY580" s="53" t="s">
        <v>60</v>
      </c>
      <c r="AZ580" s="53" t="s">
        <v>3769</v>
      </c>
      <c r="BA580" s="53" t="s">
        <v>69</v>
      </c>
      <c r="BB580" s="53" t="s">
        <v>3889</v>
      </c>
      <c r="BC580" s="53" t="s">
        <v>62</v>
      </c>
      <c r="BD580" s="53" t="s">
        <v>3767</v>
      </c>
      <c r="BE580" s="53" t="s">
        <v>2781</v>
      </c>
      <c r="BF580" s="53" t="s">
        <v>3771</v>
      </c>
      <c r="BG580" s="53" t="s">
        <v>64</v>
      </c>
      <c r="BH580" s="53" t="s">
        <v>3765</v>
      </c>
      <c r="BI580" s="53" t="s">
        <v>3149</v>
      </c>
      <c r="BJ580" s="53" t="s">
        <v>4007</v>
      </c>
      <c r="BK580" s="53">
        <v>81</v>
      </c>
      <c r="BL580" s="53">
        <v>15</v>
      </c>
      <c r="BM580" s="53">
        <v>47</v>
      </c>
      <c r="BN580" s="53">
        <v>22.3</v>
      </c>
      <c r="BO580" s="53" t="s">
        <v>3151</v>
      </c>
      <c r="BP580" s="53" t="s">
        <v>3887</v>
      </c>
      <c r="BQ580" s="53" t="s">
        <v>230</v>
      </c>
      <c r="BR580" s="53" t="s">
        <v>3765</v>
      </c>
      <c r="BS580" s="52" t="s">
        <v>4118</v>
      </c>
      <c r="BT580" s="53">
        <v>7.8883999999999996E-2</v>
      </c>
      <c r="BU580" s="53">
        <v>4610119205126</v>
      </c>
      <c r="BV580" s="53" t="s">
        <v>393</v>
      </c>
      <c r="BW580" s="53" t="s">
        <v>174</v>
      </c>
      <c r="BX580" s="53" t="s">
        <v>231</v>
      </c>
      <c r="BY580" s="53" t="s">
        <v>176</v>
      </c>
      <c r="BZ580" s="53" t="s">
        <v>3787</v>
      </c>
      <c r="CA580" s="53" t="s">
        <v>1974</v>
      </c>
      <c r="CI580" s="52" t="s">
        <v>4117</v>
      </c>
      <c r="CJ580" s="52" t="s">
        <v>4116</v>
      </c>
      <c r="CK580" s="52" t="s">
        <v>4115</v>
      </c>
      <c r="CM580" s="53" t="s">
        <v>3869</v>
      </c>
    </row>
    <row r="581" spans="1:91" ht="90" x14ac:dyDescent="0.25">
      <c r="A581" s="53">
        <v>418</v>
      </c>
      <c r="B581" s="53">
        <v>58508</v>
      </c>
      <c r="C581" s="53">
        <v>500</v>
      </c>
      <c r="D581" s="53" t="s">
        <v>2857</v>
      </c>
      <c r="E581" s="53" t="s">
        <v>3989</v>
      </c>
      <c r="F581" s="53" t="s">
        <v>3784</v>
      </c>
      <c r="G581" s="53" t="s">
        <v>4114</v>
      </c>
      <c r="H581" s="53" t="s">
        <v>4113</v>
      </c>
      <c r="I581" s="53">
        <v>81</v>
      </c>
      <c r="J581" s="53">
        <v>67</v>
      </c>
      <c r="K581" s="53">
        <v>48</v>
      </c>
      <c r="L581" s="53">
        <v>81.5</v>
      </c>
      <c r="M581" s="53">
        <v>67</v>
      </c>
      <c r="N581" s="53">
        <v>48</v>
      </c>
      <c r="O581" s="53" t="s">
        <v>3158</v>
      </c>
      <c r="P581" s="53" t="s">
        <v>3781</v>
      </c>
      <c r="Q581" s="53" t="s">
        <v>84</v>
      </c>
      <c r="R581" s="53" t="s">
        <v>3781</v>
      </c>
      <c r="S581" s="52" t="s">
        <v>4112</v>
      </c>
      <c r="T581" s="53" t="s">
        <v>3043</v>
      </c>
      <c r="U581" s="53" t="s">
        <v>55</v>
      </c>
      <c r="V581" s="53" t="s">
        <v>4111</v>
      </c>
      <c r="W581" s="53" t="s">
        <v>3043</v>
      </c>
      <c r="X581" s="53" t="s">
        <v>165</v>
      </c>
      <c r="Y581" s="53" t="s">
        <v>3802</v>
      </c>
      <c r="Z581" s="53">
        <v>4620017609865</v>
      </c>
      <c r="AA581" s="53" t="s">
        <v>56</v>
      </c>
      <c r="AB581" s="53">
        <v>33.299999999999997</v>
      </c>
      <c r="AC581" s="53">
        <v>0.20058300000000001</v>
      </c>
      <c r="AD581" s="53" t="s">
        <v>3776</v>
      </c>
      <c r="AE581" s="53" t="s">
        <v>3775</v>
      </c>
      <c r="AF581" s="53" t="s">
        <v>57</v>
      </c>
      <c r="AG581" s="53" t="s">
        <v>3774</v>
      </c>
      <c r="AH581" s="53" t="s">
        <v>58</v>
      </c>
      <c r="AI581" s="53" t="s">
        <v>3773</v>
      </c>
      <c r="AJ581" s="53" t="s">
        <v>3157</v>
      </c>
      <c r="AK581" s="53" t="s">
        <v>3157</v>
      </c>
      <c r="AL581" s="53" t="s">
        <v>2781</v>
      </c>
      <c r="AM581" s="53" t="s">
        <v>3771</v>
      </c>
      <c r="AN581" s="52" t="s">
        <v>4110</v>
      </c>
      <c r="AO581" s="52" t="s">
        <v>4109</v>
      </c>
      <c r="AP581" s="52" t="s">
        <v>4108</v>
      </c>
      <c r="AQ581" s="52" t="s">
        <v>4107</v>
      </c>
      <c r="AR581" s="52" t="s">
        <v>4106</v>
      </c>
      <c r="AY581" s="53" t="s">
        <v>60</v>
      </c>
      <c r="AZ581" s="53" t="s">
        <v>3769</v>
      </c>
      <c r="BA581" s="53" t="s">
        <v>69</v>
      </c>
      <c r="BB581" s="53" t="s">
        <v>3889</v>
      </c>
      <c r="BC581" s="53" t="s">
        <v>62</v>
      </c>
      <c r="BD581" s="53" t="s">
        <v>3767</v>
      </c>
      <c r="BE581" s="53" t="s">
        <v>2781</v>
      </c>
      <c r="BF581" s="53" t="s">
        <v>3771</v>
      </c>
      <c r="BG581" s="53" t="s">
        <v>64</v>
      </c>
      <c r="BH581" s="53" t="s">
        <v>3765</v>
      </c>
      <c r="BI581" s="53" t="s">
        <v>3147</v>
      </c>
      <c r="BJ581" s="53" t="s">
        <v>3147</v>
      </c>
      <c r="BK581" s="53">
        <v>38</v>
      </c>
      <c r="BL581" s="53">
        <v>13.5</v>
      </c>
      <c r="BM581" s="53">
        <v>38</v>
      </c>
      <c r="BN581" s="53">
        <v>9.1</v>
      </c>
      <c r="BO581" s="53" t="s">
        <v>3151</v>
      </c>
      <c r="BP581" s="53" t="s">
        <v>3887</v>
      </c>
      <c r="BQ581" s="53" t="s">
        <v>2454</v>
      </c>
      <c r="BR581" s="53" t="s">
        <v>3979</v>
      </c>
      <c r="BS581" s="52" t="s">
        <v>4105</v>
      </c>
      <c r="BT581" s="53">
        <v>2.4E-2</v>
      </c>
      <c r="BU581" s="53" t="s">
        <v>3150</v>
      </c>
      <c r="BV581" s="53" t="s">
        <v>393</v>
      </c>
      <c r="BW581" s="53" t="s">
        <v>231</v>
      </c>
      <c r="BX581" s="53" t="s">
        <v>175</v>
      </c>
      <c r="BY581" s="53" t="s">
        <v>588</v>
      </c>
      <c r="BZ581" s="53" t="s">
        <v>3787</v>
      </c>
      <c r="CA581" s="53" t="s">
        <v>1974</v>
      </c>
      <c r="CI581" s="52" t="s">
        <v>4104</v>
      </c>
      <c r="CJ581" s="52" t="s">
        <v>4103</v>
      </c>
      <c r="CK581" s="52" t="s">
        <v>4102</v>
      </c>
      <c r="CM581" s="53" t="s">
        <v>3869</v>
      </c>
    </row>
    <row r="582" spans="1:91" ht="90" x14ac:dyDescent="0.25">
      <c r="A582" s="53">
        <v>418</v>
      </c>
      <c r="B582" s="53">
        <v>58800</v>
      </c>
      <c r="C582" s="53">
        <v>500</v>
      </c>
      <c r="D582" s="53" t="s">
        <v>2857</v>
      </c>
      <c r="E582" s="53" t="s">
        <v>3989</v>
      </c>
      <c r="F582" s="53" t="s">
        <v>3784</v>
      </c>
      <c r="G582" s="53" t="s">
        <v>4101</v>
      </c>
      <c r="H582" s="53" t="s">
        <v>4100</v>
      </c>
      <c r="I582" s="53">
        <v>81</v>
      </c>
      <c r="J582" s="53">
        <v>67</v>
      </c>
      <c r="K582" s="53">
        <v>49</v>
      </c>
      <c r="L582" s="53">
        <v>81.5</v>
      </c>
      <c r="M582" s="53">
        <v>67</v>
      </c>
      <c r="N582" s="53">
        <v>49</v>
      </c>
      <c r="O582" s="53" t="s">
        <v>3158</v>
      </c>
      <c r="P582" s="53" t="s">
        <v>3781</v>
      </c>
      <c r="Q582" s="53" t="s">
        <v>84</v>
      </c>
      <c r="R582" s="53" t="s">
        <v>3781</v>
      </c>
      <c r="S582" s="52" t="s">
        <v>4099</v>
      </c>
      <c r="T582" s="53" t="s">
        <v>3044</v>
      </c>
      <c r="U582" s="53" t="s">
        <v>55</v>
      </c>
      <c r="V582" s="53" t="s">
        <v>4098</v>
      </c>
      <c r="W582" s="53" t="s">
        <v>3044</v>
      </c>
      <c r="X582" s="53" t="s">
        <v>165</v>
      </c>
      <c r="Y582" s="53" t="s">
        <v>3802</v>
      </c>
      <c r="Z582" s="53">
        <v>4620017609865</v>
      </c>
      <c r="AA582" s="53" t="s">
        <v>56</v>
      </c>
      <c r="AB582" s="53">
        <v>33.299999999999997</v>
      </c>
      <c r="AC582" s="53">
        <v>0.20058300000000001</v>
      </c>
      <c r="AD582" s="53" t="s">
        <v>3776</v>
      </c>
      <c r="AE582" s="53" t="s">
        <v>3775</v>
      </c>
      <c r="AF582" s="53" t="s">
        <v>57</v>
      </c>
      <c r="AG582" s="53" t="s">
        <v>3774</v>
      </c>
      <c r="AH582" s="53" t="s">
        <v>58</v>
      </c>
      <c r="AI582" s="53" t="s">
        <v>3773</v>
      </c>
      <c r="AJ582" s="53" t="s">
        <v>3157</v>
      </c>
      <c r="AK582" s="53" t="s">
        <v>3157</v>
      </c>
      <c r="AL582" s="53" t="s">
        <v>2781</v>
      </c>
      <c r="AM582" s="53" t="s">
        <v>3771</v>
      </c>
      <c r="AN582" s="52" t="s">
        <v>4097</v>
      </c>
      <c r="AO582" s="52" t="s">
        <v>4096</v>
      </c>
      <c r="AP582" s="52" t="s">
        <v>4095</v>
      </c>
      <c r="AQ582" s="52" t="s">
        <v>4094</v>
      </c>
      <c r="AR582" s="52" t="s">
        <v>4093</v>
      </c>
      <c r="AY582" s="53" t="s">
        <v>60</v>
      </c>
      <c r="AZ582" s="53" t="s">
        <v>3769</v>
      </c>
      <c r="BA582" s="53" t="s">
        <v>69</v>
      </c>
      <c r="BB582" s="53" t="s">
        <v>3889</v>
      </c>
      <c r="BC582" s="53" t="s">
        <v>62</v>
      </c>
      <c r="BD582" s="53" t="s">
        <v>3767</v>
      </c>
      <c r="BE582" s="53" t="s">
        <v>2781</v>
      </c>
      <c r="BF582" s="53" t="s">
        <v>3771</v>
      </c>
      <c r="BG582" s="53" t="s">
        <v>64</v>
      </c>
      <c r="BH582" s="53" t="s">
        <v>3765</v>
      </c>
      <c r="BI582" s="53" t="s">
        <v>3147</v>
      </c>
      <c r="BJ582" s="53" t="s">
        <v>3147</v>
      </c>
      <c r="BK582" s="53">
        <v>38</v>
      </c>
      <c r="BL582" s="53">
        <v>13.5</v>
      </c>
      <c r="BM582" s="53">
        <v>38</v>
      </c>
      <c r="BN582" s="53">
        <v>9.1</v>
      </c>
      <c r="BO582" s="53" t="s">
        <v>3151</v>
      </c>
      <c r="BP582" s="53" t="s">
        <v>3887</v>
      </c>
      <c r="BQ582" s="53" t="s">
        <v>2454</v>
      </c>
      <c r="BR582" s="53" t="s">
        <v>3979</v>
      </c>
      <c r="BS582" s="52" t="s">
        <v>4092</v>
      </c>
      <c r="BT582" s="53">
        <v>2.4E-2</v>
      </c>
      <c r="BU582" s="53" t="s">
        <v>3150</v>
      </c>
      <c r="BV582" s="53" t="s">
        <v>393</v>
      </c>
      <c r="BW582" s="53" t="s">
        <v>231</v>
      </c>
      <c r="BX582" s="53" t="s">
        <v>175</v>
      </c>
      <c r="BY582" s="53" t="s">
        <v>588</v>
      </c>
      <c r="BZ582" s="53" t="s">
        <v>3787</v>
      </c>
      <c r="CA582" s="53" t="s">
        <v>1974</v>
      </c>
      <c r="CI582" s="52" t="s">
        <v>4091</v>
      </c>
      <c r="CJ582" s="52" t="s">
        <v>4090</v>
      </c>
      <c r="CK582" s="52" t="s">
        <v>4089</v>
      </c>
      <c r="CM582" s="53" t="s">
        <v>3869</v>
      </c>
    </row>
    <row r="583" spans="1:91" ht="30" x14ac:dyDescent="0.25">
      <c r="A583" s="53">
        <v>418</v>
      </c>
      <c r="B583" s="53">
        <v>50050</v>
      </c>
      <c r="C583" s="53">
        <v>500</v>
      </c>
      <c r="D583" s="53" t="s">
        <v>2857</v>
      </c>
      <c r="E583" s="53" t="s">
        <v>3989</v>
      </c>
      <c r="F583" s="53" t="s">
        <v>3784</v>
      </c>
      <c r="G583" s="53" t="s">
        <v>3126</v>
      </c>
      <c r="H583" s="53" t="s">
        <v>4088</v>
      </c>
      <c r="I583" s="53">
        <v>81</v>
      </c>
      <c r="J583" s="53">
        <v>62.5</v>
      </c>
      <c r="K583" s="53">
        <v>48</v>
      </c>
      <c r="L583" s="53">
        <v>81</v>
      </c>
      <c r="M583" s="53">
        <v>62.5</v>
      </c>
      <c r="N583" s="53">
        <v>48</v>
      </c>
      <c r="O583" s="53" t="s">
        <v>3158</v>
      </c>
      <c r="P583" s="53" t="s">
        <v>3781</v>
      </c>
      <c r="Q583" s="53" t="s">
        <v>84</v>
      </c>
      <c r="R583" s="53" t="s">
        <v>3781</v>
      </c>
      <c r="S583" s="52" t="s">
        <v>4087</v>
      </c>
      <c r="T583" s="53" t="s">
        <v>3045</v>
      </c>
      <c r="U583" s="53" t="s">
        <v>55</v>
      </c>
      <c r="V583" s="53" t="s">
        <v>4086</v>
      </c>
      <c r="W583" s="53" t="s">
        <v>3045</v>
      </c>
      <c r="X583" s="53" t="s">
        <v>165</v>
      </c>
      <c r="Y583" s="53" t="s">
        <v>3802</v>
      </c>
      <c r="Z583" s="53">
        <v>4620017609490</v>
      </c>
      <c r="AA583" s="53" t="s">
        <v>56</v>
      </c>
      <c r="AB583" s="53">
        <v>33.299999999999997</v>
      </c>
      <c r="AC583" s="53">
        <v>0.20058300000000001</v>
      </c>
      <c r="AD583" s="53" t="s">
        <v>3776</v>
      </c>
      <c r="AE583" s="53" t="s">
        <v>3775</v>
      </c>
      <c r="AF583" s="53" t="s">
        <v>57</v>
      </c>
      <c r="AG583" s="53" t="s">
        <v>3774</v>
      </c>
      <c r="AH583" s="53" t="s">
        <v>58</v>
      </c>
      <c r="AI583" s="53" t="s">
        <v>3773</v>
      </c>
      <c r="AJ583" s="53" t="s">
        <v>3157</v>
      </c>
      <c r="AK583" s="53" t="s">
        <v>3157</v>
      </c>
      <c r="AL583" s="53" t="s">
        <v>2781</v>
      </c>
      <c r="AM583" s="53" t="s">
        <v>3771</v>
      </c>
      <c r="AN583" s="52" t="s">
        <v>4085</v>
      </c>
      <c r="AO583" s="52" t="s">
        <v>4084</v>
      </c>
      <c r="AP583" s="52" t="s">
        <v>4083</v>
      </c>
      <c r="AQ583" s="52" t="s">
        <v>4082</v>
      </c>
      <c r="AY583" s="53" t="s">
        <v>60</v>
      </c>
      <c r="AZ583" s="53" t="s">
        <v>3769</v>
      </c>
      <c r="BA583" s="53" t="s">
        <v>69</v>
      </c>
      <c r="BB583" s="53" t="s">
        <v>3889</v>
      </c>
      <c r="BC583" s="53" t="s">
        <v>62</v>
      </c>
      <c r="BD583" s="53" t="s">
        <v>3767</v>
      </c>
      <c r="BE583" s="53" t="s">
        <v>2781</v>
      </c>
      <c r="BF583" s="53" t="s">
        <v>3771</v>
      </c>
      <c r="BG583" s="53" t="s">
        <v>64</v>
      </c>
      <c r="BH583" s="53" t="s">
        <v>3765</v>
      </c>
      <c r="BI583" s="53" t="s">
        <v>3149</v>
      </c>
      <c r="BJ583" s="53" t="s">
        <v>4007</v>
      </c>
      <c r="BK583" s="53">
        <v>81</v>
      </c>
      <c r="BL583" s="53">
        <v>15</v>
      </c>
      <c r="BM583" s="53">
        <v>47</v>
      </c>
      <c r="BN583" s="53">
        <v>22.3</v>
      </c>
      <c r="BO583" s="53" t="s">
        <v>3151</v>
      </c>
      <c r="BP583" s="53" t="s">
        <v>3887</v>
      </c>
      <c r="BQ583" s="53" t="s">
        <v>230</v>
      </c>
      <c r="BR583" s="53" t="s">
        <v>3765</v>
      </c>
      <c r="BS583" s="52" t="s">
        <v>4081</v>
      </c>
      <c r="BT583" s="53">
        <v>7.8883999999999996E-2</v>
      </c>
      <c r="BU583" s="53">
        <v>4610119205126</v>
      </c>
      <c r="BV583" s="53" t="s">
        <v>393</v>
      </c>
      <c r="BW583" s="53" t="s">
        <v>174</v>
      </c>
      <c r="BX583" s="53" t="s">
        <v>231</v>
      </c>
      <c r="BY583" s="53" t="s">
        <v>176</v>
      </c>
      <c r="BZ583" s="53" t="s">
        <v>3764</v>
      </c>
      <c r="CA583" s="53" t="s">
        <v>2803</v>
      </c>
      <c r="CI583" s="52" t="s">
        <v>4080</v>
      </c>
      <c r="CJ583" s="52" t="s">
        <v>4079</v>
      </c>
      <c r="CK583" s="52" t="s">
        <v>4078</v>
      </c>
      <c r="CM583" s="53" t="s">
        <v>3869</v>
      </c>
    </row>
    <row r="584" spans="1:91" ht="75" x14ac:dyDescent="0.25">
      <c r="A584" s="53">
        <v>418</v>
      </c>
      <c r="B584" s="53">
        <v>58508</v>
      </c>
      <c r="C584" s="53">
        <v>500</v>
      </c>
      <c r="D584" s="53" t="s">
        <v>2857</v>
      </c>
      <c r="E584" s="53" t="s">
        <v>3989</v>
      </c>
      <c r="F584" s="53" t="s">
        <v>3784</v>
      </c>
      <c r="G584" s="53" t="s">
        <v>4077</v>
      </c>
      <c r="H584" s="53" t="s">
        <v>4076</v>
      </c>
      <c r="I584" s="53">
        <v>81</v>
      </c>
      <c r="J584" s="53">
        <v>67</v>
      </c>
      <c r="K584" s="53">
        <v>48</v>
      </c>
      <c r="L584" s="53">
        <v>81.5</v>
      </c>
      <c r="M584" s="53">
        <v>67</v>
      </c>
      <c r="N584" s="53">
        <v>48</v>
      </c>
      <c r="O584" s="53" t="s">
        <v>3158</v>
      </c>
      <c r="P584" s="53" t="s">
        <v>3781</v>
      </c>
      <c r="Q584" s="53" t="s">
        <v>84</v>
      </c>
      <c r="R584" s="53" t="s">
        <v>3781</v>
      </c>
      <c r="S584" s="52" t="s">
        <v>4075</v>
      </c>
      <c r="T584" s="53" t="s">
        <v>3046</v>
      </c>
      <c r="U584" s="53" t="s">
        <v>55</v>
      </c>
      <c r="V584" s="53" t="s">
        <v>4074</v>
      </c>
      <c r="W584" s="53" t="s">
        <v>3046</v>
      </c>
      <c r="X584" s="53" t="s">
        <v>165</v>
      </c>
      <c r="Y584" s="53" t="s">
        <v>3802</v>
      </c>
      <c r="Z584" s="53">
        <v>4620017609490</v>
      </c>
      <c r="AA584" s="53" t="s">
        <v>56</v>
      </c>
      <c r="AB584" s="53">
        <v>33.299999999999997</v>
      </c>
      <c r="AC584" s="53">
        <v>0.20058300000000001</v>
      </c>
      <c r="AD584" s="53" t="s">
        <v>3776</v>
      </c>
      <c r="AE584" s="53" t="s">
        <v>3775</v>
      </c>
      <c r="AF584" s="53" t="s">
        <v>57</v>
      </c>
      <c r="AG584" s="53" t="s">
        <v>3774</v>
      </c>
      <c r="AH584" s="53" t="s">
        <v>58</v>
      </c>
      <c r="AI584" s="53" t="s">
        <v>3773</v>
      </c>
      <c r="AJ584" s="53" t="s">
        <v>3157</v>
      </c>
      <c r="AK584" s="53" t="s">
        <v>3157</v>
      </c>
      <c r="AL584" s="53" t="s">
        <v>2781</v>
      </c>
      <c r="AM584" s="53" t="s">
        <v>3771</v>
      </c>
      <c r="AN584" s="52" t="s">
        <v>4073</v>
      </c>
      <c r="AO584" s="52" t="s">
        <v>4072</v>
      </c>
      <c r="AP584" s="52" t="s">
        <v>4071</v>
      </c>
      <c r="AQ584" s="52" t="s">
        <v>4070</v>
      </c>
      <c r="AR584" s="52" t="s">
        <v>4069</v>
      </c>
      <c r="AY584" s="53" t="s">
        <v>60</v>
      </c>
      <c r="AZ584" s="53" t="s">
        <v>3769</v>
      </c>
      <c r="BA584" s="53" t="s">
        <v>69</v>
      </c>
      <c r="BB584" s="53" t="s">
        <v>3889</v>
      </c>
      <c r="BC584" s="53" t="s">
        <v>62</v>
      </c>
      <c r="BD584" s="53" t="s">
        <v>3767</v>
      </c>
      <c r="BE584" s="53" t="s">
        <v>2781</v>
      </c>
      <c r="BF584" s="53" t="s">
        <v>3771</v>
      </c>
      <c r="BG584" s="53" t="s">
        <v>64</v>
      </c>
      <c r="BH584" s="53" t="s">
        <v>3765</v>
      </c>
      <c r="BI584" s="53" t="s">
        <v>3147</v>
      </c>
      <c r="BJ584" s="53" t="s">
        <v>3147</v>
      </c>
      <c r="BK584" s="53">
        <v>38</v>
      </c>
      <c r="BL584" s="53">
        <v>13.5</v>
      </c>
      <c r="BM584" s="53">
        <v>38</v>
      </c>
      <c r="BN584" s="53">
        <v>9.1</v>
      </c>
      <c r="BO584" s="53" t="s">
        <v>3151</v>
      </c>
      <c r="BP584" s="53" t="s">
        <v>3887</v>
      </c>
      <c r="BQ584" s="53" t="s">
        <v>2454</v>
      </c>
      <c r="BR584" s="53" t="s">
        <v>3979</v>
      </c>
      <c r="BS584" s="52" t="s">
        <v>4068</v>
      </c>
      <c r="BT584" s="53">
        <v>2.4E-2</v>
      </c>
      <c r="BU584" s="53" t="s">
        <v>3150</v>
      </c>
      <c r="BV584" s="53" t="s">
        <v>393</v>
      </c>
      <c r="BW584" s="53" t="s">
        <v>231</v>
      </c>
      <c r="BX584" s="53" t="s">
        <v>175</v>
      </c>
      <c r="BY584" s="53" t="s">
        <v>588</v>
      </c>
      <c r="BZ584" s="53" t="s">
        <v>3764</v>
      </c>
      <c r="CA584" s="53" t="s">
        <v>2803</v>
      </c>
      <c r="CI584" s="52" t="s">
        <v>4067</v>
      </c>
      <c r="CJ584" s="52" t="s">
        <v>4066</v>
      </c>
      <c r="CK584" s="52" t="s">
        <v>4065</v>
      </c>
      <c r="CM584" s="53" t="s">
        <v>3869</v>
      </c>
    </row>
    <row r="585" spans="1:91" ht="75" x14ac:dyDescent="0.25">
      <c r="A585" s="53">
        <v>418</v>
      </c>
      <c r="B585" s="53">
        <v>58800</v>
      </c>
      <c r="C585" s="53">
        <v>500</v>
      </c>
      <c r="D585" s="53" t="s">
        <v>2857</v>
      </c>
      <c r="E585" s="53" t="s">
        <v>3989</v>
      </c>
      <c r="F585" s="53" t="s">
        <v>3784</v>
      </c>
      <c r="G585" s="53" t="s">
        <v>4064</v>
      </c>
      <c r="H585" s="53" t="s">
        <v>4063</v>
      </c>
      <c r="I585" s="53">
        <v>81</v>
      </c>
      <c r="J585" s="53">
        <v>67</v>
      </c>
      <c r="K585" s="53">
        <v>49</v>
      </c>
      <c r="L585" s="53">
        <v>81.5</v>
      </c>
      <c r="M585" s="53">
        <v>67</v>
      </c>
      <c r="N585" s="53">
        <v>49</v>
      </c>
      <c r="O585" s="53" t="s">
        <v>3158</v>
      </c>
      <c r="P585" s="53" t="s">
        <v>3781</v>
      </c>
      <c r="Q585" s="53" t="s">
        <v>84</v>
      </c>
      <c r="R585" s="53" t="s">
        <v>3781</v>
      </c>
      <c r="S585" s="52" t="s">
        <v>4062</v>
      </c>
      <c r="T585" s="53" t="s">
        <v>3047</v>
      </c>
      <c r="U585" s="53" t="s">
        <v>55</v>
      </c>
      <c r="V585" s="53" t="s">
        <v>4061</v>
      </c>
      <c r="W585" s="53" t="s">
        <v>3047</v>
      </c>
      <c r="X585" s="53" t="s">
        <v>165</v>
      </c>
      <c r="Y585" s="53" t="s">
        <v>3802</v>
      </c>
      <c r="Z585" s="53">
        <v>4620017609490</v>
      </c>
      <c r="AA585" s="53" t="s">
        <v>56</v>
      </c>
      <c r="AB585" s="53">
        <v>33.299999999999997</v>
      </c>
      <c r="AC585" s="53">
        <v>0.20058300000000001</v>
      </c>
      <c r="AD585" s="53" t="s">
        <v>3776</v>
      </c>
      <c r="AE585" s="53" t="s">
        <v>3775</v>
      </c>
      <c r="AF585" s="53" t="s">
        <v>57</v>
      </c>
      <c r="AG585" s="53" t="s">
        <v>3774</v>
      </c>
      <c r="AH585" s="53" t="s">
        <v>58</v>
      </c>
      <c r="AI585" s="53" t="s">
        <v>3773</v>
      </c>
      <c r="AJ585" s="53" t="s">
        <v>3157</v>
      </c>
      <c r="AK585" s="53" t="s">
        <v>3157</v>
      </c>
      <c r="AL585" s="53" t="s">
        <v>2781</v>
      </c>
      <c r="AM585" s="53" t="s">
        <v>3771</v>
      </c>
      <c r="AN585" s="52" t="s">
        <v>4060</v>
      </c>
      <c r="AO585" s="52" t="s">
        <v>4059</v>
      </c>
      <c r="AP585" s="52" t="s">
        <v>4058</v>
      </c>
      <c r="AQ585" s="52" t="s">
        <v>4057</v>
      </c>
      <c r="AR585" s="52" t="s">
        <v>4056</v>
      </c>
      <c r="AY585" s="53" t="s">
        <v>60</v>
      </c>
      <c r="AZ585" s="53" t="s">
        <v>3769</v>
      </c>
      <c r="BA585" s="53" t="s">
        <v>69</v>
      </c>
      <c r="BB585" s="53" t="s">
        <v>3889</v>
      </c>
      <c r="BC585" s="53" t="s">
        <v>62</v>
      </c>
      <c r="BD585" s="53" t="s">
        <v>3767</v>
      </c>
      <c r="BE585" s="53" t="s">
        <v>2781</v>
      </c>
      <c r="BF585" s="53" t="s">
        <v>3771</v>
      </c>
      <c r="BG585" s="53" t="s">
        <v>64</v>
      </c>
      <c r="BH585" s="53" t="s">
        <v>3765</v>
      </c>
      <c r="BI585" s="53" t="s">
        <v>3147</v>
      </c>
      <c r="BJ585" s="53" t="s">
        <v>3147</v>
      </c>
      <c r="BK585" s="53">
        <v>38</v>
      </c>
      <c r="BL585" s="53">
        <v>13.5</v>
      </c>
      <c r="BM585" s="53">
        <v>38</v>
      </c>
      <c r="BN585" s="53">
        <v>9.1</v>
      </c>
      <c r="BO585" s="53" t="s">
        <v>3151</v>
      </c>
      <c r="BP585" s="53" t="s">
        <v>3887</v>
      </c>
      <c r="BQ585" s="53" t="s">
        <v>2454</v>
      </c>
      <c r="BR585" s="53" t="s">
        <v>3979</v>
      </c>
      <c r="BS585" s="52" t="s">
        <v>4055</v>
      </c>
      <c r="BT585" s="53">
        <v>2.4E-2</v>
      </c>
      <c r="BU585" s="53" t="s">
        <v>3150</v>
      </c>
      <c r="BV585" s="53" t="s">
        <v>393</v>
      </c>
      <c r="BW585" s="53" t="s">
        <v>231</v>
      </c>
      <c r="BX585" s="53" t="s">
        <v>175</v>
      </c>
      <c r="BY585" s="53" t="s">
        <v>588</v>
      </c>
      <c r="BZ585" s="53" t="s">
        <v>3764</v>
      </c>
      <c r="CA585" s="53" t="s">
        <v>2803</v>
      </c>
      <c r="CI585" s="52" t="s">
        <v>4054</v>
      </c>
      <c r="CJ585" s="52" t="s">
        <v>4053</v>
      </c>
      <c r="CK585" s="52" t="s">
        <v>4052</v>
      </c>
      <c r="CM585" s="53" t="s">
        <v>3869</v>
      </c>
    </row>
    <row r="586" spans="1:91" ht="30" x14ac:dyDescent="0.25">
      <c r="A586" s="53">
        <v>418</v>
      </c>
      <c r="B586" s="53">
        <v>50050</v>
      </c>
      <c r="C586" s="53">
        <v>500</v>
      </c>
      <c r="D586" s="53" t="s">
        <v>2857</v>
      </c>
      <c r="E586" s="53" t="s">
        <v>3989</v>
      </c>
      <c r="F586" s="53" t="s">
        <v>3784</v>
      </c>
      <c r="G586" s="53" t="s">
        <v>3129</v>
      </c>
      <c r="H586" s="53" t="s">
        <v>4051</v>
      </c>
      <c r="I586" s="53">
        <v>81</v>
      </c>
      <c r="J586" s="53">
        <v>62.5</v>
      </c>
      <c r="K586" s="53">
        <v>48</v>
      </c>
      <c r="L586" s="53">
        <v>81</v>
      </c>
      <c r="M586" s="53">
        <v>62.5</v>
      </c>
      <c r="N586" s="53">
        <v>48</v>
      </c>
      <c r="O586" s="53" t="s">
        <v>3158</v>
      </c>
      <c r="P586" s="53" t="s">
        <v>3781</v>
      </c>
      <c r="Q586" s="53" t="s">
        <v>84</v>
      </c>
      <c r="R586" s="53" t="s">
        <v>3781</v>
      </c>
      <c r="S586" s="52" t="s">
        <v>4050</v>
      </c>
      <c r="T586" s="53" t="s">
        <v>3048</v>
      </c>
      <c r="U586" s="53" t="s">
        <v>55</v>
      </c>
      <c r="V586" s="53" t="s">
        <v>4049</v>
      </c>
      <c r="W586" s="53" t="s">
        <v>3048</v>
      </c>
      <c r="X586" s="53" t="s">
        <v>165</v>
      </c>
      <c r="Y586" s="53" t="s">
        <v>3802</v>
      </c>
      <c r="Z586" s="53">
        <v>4620017609506</v>
      </c>
      <c r="AA586" s="53" t="s">
        <v>56</v>
      </c>
      <c r="AB586" s="53">
        <v>33.299999999999997</v>
      </c>
      <c r="AC586" s="53">
        <v>0.20058300000000001</v>
      </c>
      <c r="AD586" s="53" t="s">
        <v>3776</v>
      </c>
      <c r="AE586" s="53" t="s">
        <v>3775</v>
      </c>
      <c r="AF586" s="53" t="s">
        <v>57</v>
      </c>
      <c r="AG586" s="53" t="s">
        <v>3774</v>
      </c>
      <c r="AH586" s="53" t="s">
        <v>58</v>
      </c>
      <c r="AI586" s="53" t="s">
        <v>3773</v>
      </c>
      <c r="AJ586" s="53" t="s">
        <v>3157</v>
      </c>
      <c r="AK586" s="53" t="s">
        <v>3157</v>
      </c>
      <c r="AL586" s="53" t="s">
        <v>2781</v>
      </c>
      <c r="AM586" s="53" t="s">
        <v>3771</v>
      </c>
      <c r="AN586" s="52" t="s">
        <v>4048</v>
      </c>
      <c r="AO586" s="52" t="s">
        <v>4047</v>
      </c>
      <c r="AP586" s="52" t="s">
        <v>4046</v>
      </c>
      <c r="AQ586" s="52" t="s">
        <v>4045</v>
      </c>
      <c r="AY586" s="53" t="s">
        <v>60</v>
      </c>
      <c r="AZ586" s="53" t="s">
        <v>3769</v>
      </c>
      <c r="BA586" s="53" t="s">
        <v>69</v>
      </c>
      <c r="BB586" s="53" t="s">
        <v>3889</v>
      </c>
      <c r="BC586" s="53" t="s">
        <v>62</v>
      </c>
      <c r="BD586" s="53" t="s">
        <v>3767</v>
      </c>
      <c r="BE586" s="53" t="s">
        <v>2781</v>
      </c>
      <c r="BF586" s="53" t="s">
        <v>3771</v>
      </c>
      <c r="BG586" s="53" t="s">
        <v>64</v>
      </c>
      <c r="BH586" s="53" t="s">
        <v>3765</v>
      </c>
      <c r="BI586" s="53" t="s">
        <v>3149</v>
      </c>
      <c r="BJ586" s="53" t="s">
        <v>4007</v>
      </c>
      <c r="BK586" s="53">
        <v>81</v>
      </c>
      <c r="BL586" s="53">
        <v>15</v>
      </c>
      <c r="BM586" s="53">
        <v>47</v>
      </c>
      <c r="BN586" s="53">
        <v>22.3</v>
      </c>
      <c r="BO586" s="53" t="s">
        <v>3151</v>
      </c>
      <c r="BP586" s="53" t="s">
        <v>3887</v>
      </c>
      <c r="BQ586" s="53" t="s">
        <v>230</v>
      </c>
      <c r="BR586" s="53" t="s">
        <v>3765</v>
      </c>
      <c r="BS586" s="52" t="s">
        <v>4044</v>
      </c>
      <c r="BT586" s="53">
        <v>7.8883999999999996E-2</v>
      </c>
      <c r="BU586" s="53">
        <v>4610119205126</v>
      </c>
      <c r="BV586" s="53" t="s">
        <v>393</v>
      </c>
      <c r="BW586" s="53" t="s">
        <v>174</v>
      </c>
      <c r="BX586" s="53" t="s">
        <v>231</v>
      </c>
      <c r="BY586" s="53" t="s">
        <v>176</v>
      </c>
      <c r="BZ586" s="53" t="s">
        <v>3939</v>
      </c>
      <c r="CA586" s="53" t="s">
        <v>2810</v>
      </c>
      <c r="CI586" s="52" t="s">
        <v>4043</v>
      </c>
      <c r="CJ586" s="52" t="s">
        <v>4042</v>
      </c>
      <c r="CK586" s="52" t="s">
        <v>4041</v>
      </c>
      <c r="CM586" s="53" t="s">
        <v>3869</v>
      </c>
    </row>
    <row r="587" spans="1:91" ht="75" x14ac:dyDescent="0.25">
      <c r="A587" s="53">
        <v>418</v>
      </c>
      <c r="B587" s="53">
        <v>58508</v>
      </c>
      <c r="C587" s="53">
        <v>500</v>
      </c>
      <c r="D587" s="53" t="s">
        <v>2857</v>
      </c>
      <c r="E587" s="53" t="s">
        <v>3989</v>
      </c>
      <c r="F587" s="53" t="s">
        <v>3784</v>
      </c>
      <c r="G587" s="53" t="s">
        <v>4040</v>
      </c>
      <c r="H587" s="53" t="s">
        <v>4039</v>
      </c>
      <c r="I587" s="53">
        <v>81</v>
      </c>
      <c r="J587" s="53">
        <v>67</v>
      </c>
      <c r="K587" s="53">
        <v>48</v>
      </c>
      <c r="L587" s="53">
        <v>81.5</v>
      </c>
      <c r="M587" s="53">
        <v>67</v>
      </c>
      <c r="N587" s="53">
        <v>48</v>
      </c>
      <c r="O587" s="53" t="s">
        <v>3158</v>
      </c>
      <c r="P587" s="53" t="s">
        <v>3781</v>
      </c>
      <c r="Q587" s="53" t="s">
        <v>84</v>
      </c>
      <c r="R587" s="53" t="s">
        <v>3781</v>
      </c>
      <c r="S587" s="52" t="s">
        <v>4038</v>
      </c>
      <c r="T587" s="53" t="s">
        <v>3049</v>
      </c>
      <c r="U587" s="53" t="s">
        <v>55</v>
      </c>
      <c r="V587" s="53" t="s">
        <v>4037</v>
      </c>
      <c r="W587" s="53" t="s">
        <v>3049</v>
      </c>
      <c r="X587" s="53" t="s">
        <v>165</v>
      </c>
      <c r="Y587" s="53" t="s">
        <v>3802</v>
      </c>
      <c r="Z587" s="53">
        <v>4620017609506</v>
      </c>
      <c r="AA587" s="53" t="s">
        <v>56</v>
      </c>
      <c r="AB587" s="53">
        <v>33.299999999999997</v>
      </c>
      <c r="AC587" s="53">
        <v>0.20058300000000001</v>
      </c>
      <c r="AD587" s="53" t="s">
        <v>3776</v>
      </c>
      <c r="AE587" s="53" t="s">
        <v>3775</v>
      </c>
      <c r="AF587" s="53" t="s">
        <v>57</v>
      </c>
      <c r="AG587" s="53" t="s">
        <v>3774</v>
      </c>
      <c r="AH587" s="53" t="s">
        <v>58</v>
      </c>
      <c r="AI587" s="53" t="s">
        <v>3773</v>
      </c>
      <c r="AJ587" s="53" t="s">
        <v>3157</v>
      </c>
      <c r="AK587" s="53" t="s">
        <v>3157</v>
      </c>
      <c r="AL587" s="53" t="s">
        <v>2781</v>
      </c>
      <c r="AM587" s="53" t="s">
        <v>3771</v>
      </c>
      <c r="AN587" s="52" t="s">
        <v>4036</v>
      </c>
      <c r="AO587" s="52" t="s">
        <v>4035</v>
      </c>
      <c r="AP587" s="52" t="s">
        <v>4034</v>
      </c>
      <c r="AQ587" s="52" t="s">
        <v>4033</v>
      </c>
      <c r="AR587" s="52" t="s">
        <v>4032</v>
      </c>
      <c r="AY587" s="53" t="s">
        <v>60</v>
      </c>
      <c r="AZ587" s="53" t="s">
        <v>3769</v>
      </c>
      <c r="BA587" s="53" t="s">
        <v>69</v>
      </c>
      <c r="BB587" s="53" t="s">
        <v>3889</v>
      </c>
      <c r="BC587" s="53" t="s">
        <v>62</v>
      </c>
      <c r="BD587" s="53" t="s">
        <v>3767</v>
      </c>
      <c r="BE587" s="53" t="s">
        <v>2781</v>
      </c>
      <c r="BF587" s="53" t="s">
        <v>3771</v>
      </c>
      <c r="BG587" s="53" t="s">
        <v>64</v>
      </c>
      <c r="BH587" s="53" t="s">
        <v>3765</v>
      </c>
      <c r="BI587" s="53" t="s">
        <v>3147</v>
      </c>
      <c r="BJ587" s="53" t="s">
        <v>3147</v>
      </c>
      <c r="BK587" s="53">
        <v>38</v>
      </c>
      <c r="BL587" s="53">
        <v>13.5</v>
      </c>
      <c r="BM587" s="53">
        <v>38</v>
      </c>
      <c r="BN587" s="53">
        <v>9.1</v>
      </c>
      <c r="BO587" s="53" t="s">
        <v>3151</v>
      </c>
      <c r="BP587" s="53" t="s">
        <v>3887</v>
      </c>
      <c r="BQ587" s="53" t="s">
        <v>2454</v>
      </c>
      <c r="BR587" s="53" t="s">
        <v>3979</v>
      </c>
      <c r="BS587" s="52" t="s">
        <v>4031</v>
      </c>
      <c r="BT587" s="53">
        <v>2.4E-2</v>
      </c>
      <c r="BU587" s="53" t="s">
        <v>3150</v>
      </c>
      <c r="BV587" s="53" t="s">
        <v>393</v>
      </c>
      <c r="BW587" s="53" t="s">
        <v>231</v>
      </c>
      <c r="BX587" s="53" t="s">
        <v>175</v>
      </c>
      <c r="BY587" s="53" t="s">
        <v>588</v>
      </c>
      <c r="BZ587" s="53" t="s">
        <v>3939</v>
      </c>
      <c r="CA587" s="53" t="s">
        <v>2810</v>
      </c>
      <c r="CI587" s="52" t="s">
        <v>4030</v>
      </c>
      <c r="CJ587" s="52" t="s">
        <v>4029</v>
      </c>
      <c r="CK587" s="52" t="s">
        <v>4028</v>
      </c>
      <c r="CM587" s="53" t="s">
        <v>3869</v>
      </c>
    </row>
    <row r="588" spans="1:91" ht="75" x14ac:dyDescent="0.25">
      <c r="A588" s="53">
        <v>418</v>
      </c>
      <c r="B588" s="53">
        <v>58800</v>
      </c>
      <c r="C588" s="53">
        <v>500</v>
      </c>
      <c r="D588" s="53" t="s">
        <v>2857</v>
      </c>
      <c r="E588" s="53" t="s">
        <v>3989</v>
      </c>
      <c r="F588" s="53" t="s">
        <v>3784</v>
      </c>
      <c r="G588" s="53" t="s">
        <v>4027</v>
      </c>
      <c r="H588" s="53" t="s">
        <v>4026</v>
      </c>
      <c r="I588" s="53">
        <v>81</v>
      </c>
      <c r="J588" s="53">
        <v>67</v>
      </c>
      <c r="K588" s="53">
        <v>49</v>
      </c>
      <c r="L588" s="53">
        <v>81.5</v>
      </c>
      <c r="M588" s="53">
        <v>67</v>
      </c>
      <c r="N588" s="53">
        <v>49</v>
      </c>
      <c r="O588" s="53" t="s">
        <v>3158</v>
      </c>
      <c r="P588" s="53" t="s">
        <v>3781</v>
      </c>
      <c r="Q588" s="53" t="s">
        <v>84</v>
      </c>
      <c r="R588" s="53" t="s">
        <v>3781</v>
      </c>
      <c r="S588" s="52" t="s">
        <v>4025</v>
      </c>
      <c r="T588" s="53" t="s">
        <v>3050</v>
      </c>
      <c r="U588" s="53" t="s">
        <v>55</v>
      </c>
      <c r="V588" s="53" t="s">
        <v>4024</v>
      </c>
      <c r="W588" s="53" t="s">
        <v>3050</v>
      </c>
      <c r="X588" s="53" t="s">
        <v>165</v>
      </c>
      <c r="Y588" s="53" t="s">
        <v>3802</v>
      </c>
      <c r="Z588" s="53">
        <v>4620017609506</v>
      </c>
      <c r="AA588" s="53" t="s">
        <v>56</v>
      </c>
      <c r="AB588" s="53">
        <v>33.299999999999997</v>
      </c>
      <c r="AC588" s="53">
        <v>0.20058300000000001</v>
      </c>
      <c r="AD588" s="53" t="s">
        <v>3776</v>
      </c>
      <c r="AE588" s="53" t="s">
        <v>3775</v>
      </c>
      <c r="AF588" s="53" t="s">
        <v>57</v>
      </c>
      <c r="AG588" s="53" t="s">
        <v>3774</v>
      </c>
      <c r="AH588" s="53" t="s">
        <v>58</v>
      </c>
      <c r="AI588" s="53" t="s">
        <v>3773</v>
      </c>
      <c r="AJ588" s="53" t="s">
        <v>3157</v>
      </c>
      <c r="AK588" s="53" t="s">
        <v>3157</v>
      </c>
      <c r="AL588" s="53" t="s">
        <v>2781</v>
      </c>
      <c r="AM588" s="53" t="s">
        <v>3771</v>
      </c>
      <c r="AN588" s="52" t="s">
        <v>4023</v>
      </c>
      <c r="AO588" s="52" t="s">
        <v>4022</v>
      </c>
      <c r="AP588" s="52" t="s">
        <v>4021</v>
      </c>
      <c r="AQ588" s="52" t="s">
        <v>4020</v>
      </c>
      <c r="AR588" s="52" t="s">
        <v>4019</v>
      </c>
      <c r="AY588" s="53" t="s">
        <v>60</v>
      </c>
      <c r="AZ588" s="53" t="s">
        <v>3769</v>
      </c>
      <c r="BA588" s="53" t="s">
        <v>69</v>
      </c>
      <c r="BB588" s="53" t="s">
        <v>3889</v>
      </c>
      <c r="BC588" s="53" t="s">
        <v>62</v>
      </c>
      <c r="BD588" s="53" t="s">
        <v>3767</v>
      </c>
      <c r="BE588" s="53" t="s">
        <v>2781</v>
      </c>
      <c r="BF588" s="53" t="s">
        <v>3771</v>
      </c>
      <c r="BG588" s="53" t="s">
        <v>64</v>
      </c>
      <c r="BH588" s="53" t="s">
        <v>3765</v>
      </c>
      <c r="BI588" s="53" t="s">
        <v>3147</v>
      </c>
      <c r="BJ588" s="53" t="s">
        <v>3147</v>
      </c>
      <c r="BK588" s="53">
        <v>38</v>
      </c>
      <c r="BL588" s="53">
        <v>13.5</v>
      </c>
      <c r="BM588" s="53">
        <v>38</v>
      </c>
      <c r="BN588" s="53">
        <v>9.1</v>
      </c>
      <c r="BO588" s="53" t="s">
        <v>3151</v>
      </c>
      <c r="BP588" s="53" t="s">
        <v>3887</v>
      </c>
      <c r="BQ588" s="53" t="s">
        <v>2454</v>
      </c>
      <c r="BR588" s="53" t="s">
        <v>3979</v>
      </c>
      <c r="BS588" s="52" t="s">
        <v>4018</v>
      </c>
      <c r="BT588" s="53">
        <v>2.4E-2</v>
      </c>
      <c r="BU588" s="53" t="s">
        <v>3150</v>
      </c>
      <c r="BV588" s="53" t="s">
        <v>393</v>
      </c>
      <c r="BW588" s="53" t="s">
        <v>231</v>
      </c>
      <c r="BX588" s="53" t="s">
        <v>175</v>
      </c>
      <c r="BY588" s="53" t="s">
        <v>588</v>
      </c>
      <c r="BZ588" s="53" t="s">
        <v>3939</v>
      </c>
      <c r="CA588" s="53" t="s">
        <v>2810</v>
      </c>
      <c r="CI588" s="52" t="s">
        <v>4017</v>
      </c>
      <c r="CJ588" s="52" t="s">
        <v>4016</v>
      </c>
      <c r="CK588" s="52" t="s">
        <v>4015</v>
      </c>
      <c r="CM588" s="53" t="s">
        <v>3869</v>
      </c>
    </row>
    <row r="589" spans="1:91" ht="30" x14ac:dyDescent="0.25">
      <c r="A589" s="53">
        <v>418</v>
      </c>
      <c r="B589" s="53">
        <v>50050</v>
      </c>
      <c r="C589" s="53">
        <v>500</v>
      </c>
      <c r="D589" s="53" t="s">
        <v>2857</v>
      </c>
      <c r="E589" s="53" t="s">
        <v>3989</v>
      </c>
      <c r="F589" s="53" t="s">
        <v>3784</v>
      </c>
      <c r="G589" s="53" t="s">
        <v>3132</v>
      </c>
      <c r="H589" s="53" t="s">
        <v>4014</v>
      </c>
      <c r="I589" s="53">
        <v>81</v>
      </c>
      <c r="J589" s="53">
        <v>62.5</v>
      </c>
      <c r="K589" s="53">
        <v>48</v>
      </c>
      <c r="L589" s="53">
        <v>81</v>
      </c>
      <c r="M589" s="53">
        <v>62.5</v>
      </c>
      <c r="N589" s="53">
        <v>48</v>
      </c>
      <c r="O589" s="53" t="s">
        <v>3158</v>
      </c>
      <c r="P589" s="53" t="s">
        <v>3781</v>
      </c>
      <c r="Q589" s="53" t="s">
        <v>84</v>
      </c>
      <c r="R589" s="53" t="s">
        <v>3781</v>
      </c>
      <c r="S589" s="52" t="s">
        <v>4013</v>
      </c>
      <c r="T589" s="53" t="s">
        <v>3051</v>
      </c>
      <c r="U589" s="53" t="s">
        <v>55</v>
      </c>
      <c r="V589" s="53" t="s">
        <v>4012</v>
      </c>
      <c r="W589" s="53" t="s">
        <v>3051</v>
      </c>
      <c r="X589" s="53" t="s">
        <v>165</v>
      </c>
      <c r="Y589" s="53" t="s">
        <v>3802</v>
      </c>
      <c r="Z589" s="53">
        <v>4620017609513</v>
      </c>
      <c r="AA589" s="53" t="s">
        <v>56</v>
      </c>
      <c r="AB589" s="53">
        <v>33.299999999999997</v>
      </c>
      <c r="AC589" s="53">
        <v>0.20058300000000001</v>
      </c>
      <c r="AD589" s="53" t="s">
        <v>3776</v>
      </c>
      <c r="AE589" s="53" t="s">
        <v>3775</v>
      </c>
      <c r="AF589" s="53" t="s">
        <v>57</v>
      </c>
      <c r="AG589" s="53" t="s">
        <v>3774</v>
      </c>
      <c r="AH589" s="53" t="s">
        <v>58</v>
      </c>
      <c r="AI589" s="53" t="s">
        <v>3773</v>
      </c>
      <c r="AJ589" s="53" t="s">
        <v>3157</v>
      </c>
      <c r="AK589" s="53" t="s">
        <v>3157</v>
      </c>
      <c r="AL589" s="53" t="s">
        <v>2781</v>
      </c>
      <c r="AM589" s="53" t="s">
        <v>3771</v>
      </c>
      <c r="AN589" s="52" t="s">
        <v>4011</v>
      </c>
      <c r="AO589" s="52" t="s">
        <v>4010</v>
      </c>
      <c r="AP589" s="52" t="s">
        <v>4009</v>
      </c>
      <c r="AQ589" s="52" t="s">
        <v>4008</v>
      </c>
      <c r="AY589" s="53" t="s">
        <v>60</v>
      </c>
      <c r="AZ589" s="53" t="s">
        <v>3769</v>
      </c>
      <c r="BA589" s="53" t="s">
        <v>69</v>
      </c>
      <c r="BB589" s="53" t="s">
        <v>3889</v>
      </c>
      <c r="BC589" s="53" t="s">
        <v>62</v>
      </c>
      <c r="BD589" s="53" t="s">
        <v>3767</v>
      </c>
      <c r="BE589" s="53" t="s">
        <v>2781</v>
      </c>
      <c r="BF589" s="53" t="s">
        <v>3771</v>
      </c>
      <c r="BG589" s="53" t="s">
        <v>64</v>
      </c>
      <c r="BH589" s="53" t="s">
        <v>3765</v>
      </c>
      <c r="BI589" s="53" t="s">
        <v>3149</v>
      </c>
      <c r="BJ589" s="53" t="s">
        <v>4007</v>
      </c>
      <c r="BK589" s="53">
        <v>81</v>
      </c>
      <c r="BL589" s="53">
        <v>15</v>
      </c>
      <c r="BM589" s="53">
        <v>47</v>
      </c>
      <c r="BN589" s="53">
        <v>22.3</v>
      </c>
      <c r="BO589" s="53" t="s">
        <v>3151</v>
      </c>
      <c r="BP589" s="53" t="s">
        <v>3887</v>
      </c>
      <c r="BQ589" s="53" t="s">
        <v>230</v>
      </c>
      <c r="BR589" s="53" t="s">
        <v>3765</v>
      </c>
      <c r="BS589" s="52" t="s">
        <v>4006</v>
      </c>
      <c r="BT589" s="53">
        <v>7.8883999999999996E-2</v>
      </c>
      <c r="BU589" s="53">
        <v>4610119205126</v>
      </c>
      <c r="BV589" s="53" t="s">
        <v>393</v>
      </c>
      <c r="BW589" s="53" t="s">
        <v>174</v>
      </c>
      <c r="BX589" s="53" t="s">
        <v>231</v>
      </c>
      <c r="BY589" s="53" t="s">
        <v>176</v>
      </c>
      <c r="BZ589" s="53" t="s">
        <v>80</v>
      </c>
      <c r="CA589" s="53" t="s">
        <v>3159</v>
      </c>
      <c r="CI589" s="52" t="s">
        <v>4005</v>
      </c>
      <c r="CJ589" s="52" t="s">
        <v>4004</v>
      </c>
      <c r="CK589" s="52" t="s">
        <v>4003</v>
      </c>
      <c r="CM589" s="53" t="s">
        <v>3869</v>
      </c>
    </row>
    <row r="590" spans="1:91" ht="90" x14ac:dyDescent="0.25">
      <c r="A590" s="53">
        <v>418</v>
      </c>
      <c r="B590" s="53">
        <v>58508</v>
      </c>
      <c r="C590" s="53">
        <v>500</v>
      </c>
      <c r="D590" s="53" t="s">
        <v>2857</v>
      </c>
      <c r="E590" s="53" t="s">
        <v>3989</v>
      </c>
      <c r="F590" s="53" t="s">
        <v>3784</v>
      </c>
      <c r="G590" s="53" t="s">
        <v>4002</v>
      </c>
      <c r="H590" s="53" t="s">
        <v>4001</v>
      </c>
      <c r="I590" s="53">
        <v>81</v>
      </c>
      <c r="J590" s="53">
        <v>67</v>
      </c>
      <c r="K590" s="53">
        <v>48</v>
      </c>
      <c r="L590" s="53">
        <v>81.5</v>
      </c>
      <c r="M590" s="53">
        <v>67</v>
      </c>
      <c r="N590" s="53">
        <v>48</v>
      </c>
      <c r="O590" s="53" t="s">
        <v>3158</v>
      </c>
      <c r="P590" s="53" t="s">
        <v>3781</v>
      </c>
      <c r="Q590" s="53" t="s">
        <v>84</v>
      </c>
      <c r="R590" s="53" t="s">
        <v>3781</v>
      </c>
      <c r="S590" s="52" t="s">
        <v>4000</v>
      </c>
      <c r="T590" s="53" t="s">
        <v>3052</v>
      </c>
      <c r="U590" s="53" t="s">
        <v>55</v>
      </c>
      <c r="V590" s="53" t="s">
        <v>3999</v>
      </c>
      <c r="W590" s="53" t="s">
        <v>3052</v>
      </c>
      <c r="X590" s="53" t="s">
        <v>165</v>
      </c>
      <c r="Y590" s="53" t="s">
        <v>3802</v>
      </c>
      <c r="Z590" s="53">
        <v>4620017609513</v>
      </c>
      <c r="AA590" s="53" t="s">
        <v>56</v>
      </c>
      <c r="AB590" s="53">
        <v>33.299999999999997</v>
      </c>
      <c r="AC590" s="53">
        <v>0.20058300000000001</v>
      </c>
      <c r="AD590" s="53" t="s">
        <v>3776</v>
      </c>
      <c r="AE590" s="53" t="s">
        <v>3775</v>
      </c>
      <c r="AF590" s="53" t="s">
        <v>57</v>
      </c>
      <c r="AG590" s="53" t="s">
        <v>3774</v>
      </c>
      <c r="AH590" s="53" t="s">
        <v>58</v>
      </c>
      <c r="AI590" s="53" t="s">
        <v>3773</v>
      </c>
      <c r="AJ590" s="53" t="s">
        <v>3157</v>
      </c>
      <c r="AK590" s="53" t="s">
        <v>3157</v>
      </c>
      <c r="AL590" s="53" t="s">
        <v>2781</v>
      </c>
      <c r="AM590" s="53" t="s">
        <v>3771</v>
      </c>
      <c r="AN590" s="52" t="s">
        <v>3998</v>
      </c>
      <c r="AO590" s="52" t="s">
        <v>3997</v>
      </c>
      <c r="AP590" s="52" t="s">
        <v>3996</v>
      </c>
      <c r="AQ590" s="52" t="s">
        <v>3995</v>
      </c>
      <c r="AR590" s="52" t="s">
        <v>3994</v>
      </c>
      <c r="AY590" s="53" t="s">
        <v>60</v>
      </c>
      <c r="AZ590" s="53" t="s">
        <v>3769</v>
      </c>
      <c r="BA590" s="53" t="s">
        <v>69</v>
      </c>
      <c r="BB590" s="53" t="s">
        <v>3889</v>
      </c>
      <c r="BC590" s="53" t="s">
        <v>62</v>
      </c>
      <c r="BD590" s="53" t="s">
        <v>3767</v>
      </c>
      <c r="BE590" s="53" t="s">
        <v>2781</v>
      </c>
      <c r="BF590" s="53" t="s">
        <v>3771</v>
      </c>
      <c r="BG590" s="53" t="s">
        <v>64</v>
      </c>
      <c r="BH590" s="53" t="s">
        <v>3765</v>
      </c>
      <c r="BI590" s="53" t="s">
        <v>3147</v>
      </c>
      <c r="BJ590" s="53" t="s">
        <v>3147</v>
      </c>
      <c r="BK590" s="53">
        <v>38</v>
      </c>
      <c r="BL590" s="53">
        <v>13.5</v>
      </c>
      <c r="BM590" s="53">
        <v>38</v>
      </c>
      <c r="BN590" s="53">
        <v>9.1</v>
      </c>
      <c r="BO590" s="53" t="s">
        <v>3151</v>
      </c>
      <c r="BP590" s="53" t="s">
        <v>3887</v>
      </c>
      <c r="BQ590" s="53" t="s">
        <v>2454</v>
      </c>
      <c r="BR590" s="53" t="s">
        <v>3979</v>
      </c>
      <c r="BS590" s="52" t="s">
        <v>3993</v>
      </c>
      <c r="BT590" s="53">
        <v>2.4E-2</v>
      </c>
      <c r="BU590" s="53" t="s">
        <v>3150</v>
      </c>
      <c r="BV590" s="53" t="s">
        <v>393</v>
      </c>
      <c r="BW590" s="53" t="s">
        <v>231</v>
      </c>
      <c r="BX590" s="53" t="s">
        <v>175</v>
      </c>
      <c r="BY590" s="53" t="s">
        <v>588</v>
      </c>
      <c r="BZ590" s="53" t="s">
        <v>80</v>
      </c>
      <c r="CA590" s="53" t="s">
        <v>3159</v>
      </c>
      <c r="CI590" s="52" t="s">
        <v>3992</v>
      </c>
      <c r="CJ590" s="52" t="s">
        <v>3991</v>
      </c>
      <c r="CK590" s="52" t="s">
        <v>3990</v>
      </c>
      <c r="CM590" s="53" t="s">
        <v>3869</v>
      </c>
    </row>
    <row r="591" spans="1:91" ht="90" x14ac:dyDescent="0.25">
      <c r="A591" s="53">
        <v>418</v>
      </c>
      <c r="B591" s="53">
        <v>58800</v>
      </c>
      <c r="C591" s="53">
        <v>500</v>
      </c>
      <c r="D591" s="53" t="s">
        <v>2857</v>
      </c>
      <c r="E591" s="53" t="s">
        <v>3989</v>
      </c>
      <c r="F591" s="53" t="s">
        <v>3784</v>
      </c>
      <c r="G591" s="53" t="s">
        <v>3988</v>
      </c>
      <c r="H591" s="53" t="s">
        <v>3987</v>
      </c>
      <c r="I591" s="53">
        <v>81</v>
      </c>
      <c r="J591" s="53">
        <v>67</v>
      </c>
      <c r="K591" s="53">
        <v>49</v>
      </c>
      <c r="L591" s="53">
        <v>81.5</v>
      </c>
      <c r="M591" s="53">
        <v>67</v>
      </c>
      <c r="N591" s="53">
        <v>49</v>
      </c>
      <c r="O591" s="53" t="s">
        <v>3158</v>
      </c>
      <c r="P591" s="53" t="s">
        <v>3781</v>
      </c>
      <c r="Q591" s="53" t="s">
        <v>84</v>
      </c>
      <c r="R591" s="53" t="s">
        <v>3781</v>
      </c>
      <c r="S591" s="52" t="s">
        <v>3986</v>
      </c>
      <c r="T591" s="53" t="s">
        <v>3053</v>
      </c>
      <c r="U591" s="53" t="s">
        <v>55</v>
      </c>
      <c r="V591" s="53" t="s">
        <v>3985</v>
      </c>
      <c r="W591" s="53" t="s">
        <v>3053</v>
      </c>
      <c r="X591" s="53" t="s">
        <v>165</v>
      </c>
      <c r="Y591" s="53" t="s">
        <v>3802</v>
      </c>
      <c r="Z591" s="53">
        <v>4620017609513</v>
      </c>
      <c r="AA591" s="53" t="s">
        <v>56</v>
      </c>
      <c r="AB591" s="53">
        <v>33.299999999999997</v>
      </c>
      <c r="AC591" s="53">
        <v>0.20058300000000001</v>
      </c>
      <c r="AD591" s="53" t="s">
        <v>3776</v>
      </c>
      <c r="AE591" s="53" t="s">
        <v>3775</v>
      </c>
      <c r="AF591" s="53" t="s">
        <v>57</v>
      </c>
      <c r="AG591" s="53" t="s">
        <v>3774</v>
      </c>
      <c r="AH591" s="53" t="s">
        <v>58</v>
      </c>
      <c r="AI591" s="53" t="s">
        <v>3773</v>
      </c>
      <c r="AJ591" s="53" t="s">
        <v>3157</v>
      </c>
      <c r="AK591" s="53" t="s">
        <v>3157</v>
      </c>
      <c r="AL591" s="53" t="s">
        <v>2781</v>
      </c>
      <c r="AM591" s="53" t="s">
        <v>3771</v>
      </c>
      <c r="AN591" s="52" t="s">
        <v>3984</v>
      </c>
      <c r="AO591" s="52" t="s">
        <v>3983</v>
      </c>
      <c r="AP591" s="52" t="s">
        <v>3982</v>
      </c>
      <c r="AQ591" s="52" t="s">
        <v>3981</v>
      </c>
      <c r="AR591" s="52" t="s">
        <v>3980</v>
      </c>
      <c r="AY591" s="53" t="s">
        <v>60</v>
      </c>
      <c r="AZ591" s="53" t="s">
        <v>3769</v>
      </c>
      <c r="BA591" s="53" t="s">
        <v>69</v>
      </c>
      <c r="BB591" s="53" t="s">
        <v>3889</v>
      </c>
      <c r="BC591" s="53" t="s">
        <v>62</v>
      </c>
      <c r="BD591" s="53" t="s">
        <v>3767</v>
      </c>
      <c r="BE591" s="53" t="s">
        <v>2781</v>
      </c>
      <c r="BF591" s="53" t="s">
        <v>3771</v>
      </c>
      <c r="BG591" s="53" t="s">
        <v>64</v>
      </c>
      <c r="BH591" s="53" t="s">
        <v>3765</v>
      </c>
      <c r="BI591" s="53" t="s">
        <v>3147</v>
      </c>
      <c r="BJ591" s="53" t="s">
        <v>3147</v>
      </c>
      <c r="BK591" s="53">
        <v>38</v>
      </c>
      <c r="BL591" s="53">
        <v>13.5</v>
      </c>
      <c r="BM591" s="53">
        <v>38</v>
      </c>
      <c r="BN591" s="53">
        <v>9.1</v>
      </c>
      <c r="BO591" s="53" t="s">
        <v>3151</v>
      </c>
      <c r="BP591" s="53" t="s">
        <v>3887</v>
      </c>
      <c r="BQ591" s="53" t="s">
        <v>2454</v>
      </c>
      <c r="BR591" s="53" t="s">
        <v>3979</v>
      </c>
      <c r="BS591" s="52" t="s">
        <v>3978</v>
      </c>
      <c r="BT591" s="53">
        <v>2.4E-2</v>
      </c>
      <c r="BU591" s="53" t="s">
        <v>3150</v>
      </c>
      <c r="BV591" s="53" t="s">
        <v>393</v>
      </c>
      <c r="BW591" s="53" t="s">
        <v>231</v>
      </c>
      <c r="BX591" s="53" t="s">
        <v>175</v>
      </c>
      <c r="BY591" s="53" t="s">
        <v>588</v>
      </c>
      <c r="BZ591" s="53" t="s">
        <v>80</v>
      </c>
      <c r="CA591" s="53" t="s">
        <v>3159</v>
      </c>
      <c r="CI591" s="52" t="s">
        <v>3977</v>
      </c>
      <c r="CJ591" s="52" t="s">
        <v>3976</v>
      </c>
      <c r="CK591" s="52" t="s">
        <v>3975</v>
      </c>
      <c r="CM591" s="53" t="s">
        <v>3869</v>
      </c>
    </row>
    <row r="592" spans="1:91" ht="30" x14ac:dyDescent="0.25">
      <c r="A592" s="53">
        <v>418</v>
      </c>
      <c r="B592" s="53">
        <v>42201</v>
      </c>
      <c r="C592" s="53">
        <v>500</v>
      </c>
      <c r="D592" s="53" t="s">
        <v>2147</v>
      </c>
      <c r="E592" s="53" t="s">
        <v>3884</v>
      </c>
      <c r="F592" s="53" t="s">
        <v>3784</v>
      </c>
      <c r="G592" s="53" t="s">
        <v>2897</v>
      </c>
      <c r="H592" s="53" t="s">
        <v>3974</v>
      </c>
      <c r="I592" s="53">
        <v>35</v>
      </c>
      <c r="J592" s="53">
        <v>150</v>
      </c>
      <c r="K592" s="53">
        <v>25</v>
      </c>
      <c r="L592" s="53">
        <v>35</v>
      </c>
      <c r="M592" s="53">
        <v>150</v>
      </c>
      <c r="N592" s="53">
        <v>25</v>
      </c>
      <c r="O592" s="53" t="s">
        <v>3158</v>
      </c>
      <c r="P592" s="53" t="s">
        <v>3781</v>
      </c>
      <c r="Q592" s="53" t="s">
        <v>84</v>
      </c>
      <c r="R592" s="53" t="s">
        <v>3781</v>
      </c>
      <c r="S592" s="52" t="s">
        <v>3973</v>
      </c>
      <c r="T592" s="53" t="s">
        <v>3054</v>
      </c>
      <c r="U592" s="53" t="s">
        <v>55</v>
      </c>
      <c r="V592" s="53" t="s">
        <v>3972</v>
      </c>
      <c r="W592" s="53" t="s">
        <v>3054</v>
      </c>
      <c r="X592" s="53" t="s">
        <v>136</v>
      </c>
      <c r="Y592" s="53" t="s">
        <v>3778</v>
      </c>
      <c r="Z592" s="53">
        <v>4620017609322</v>
      </c>
      <c r="AA592" s="53" t="s">
        <v>56</v>
      </c>
      <c r="AB592" s="53">
        <v>32.4</v>
      </c>
      <c r="AC592" s="53">
        <v>0.18959999999999999</v>
      </c>
      <c r="AD592" s="53" t="s">
        <v>3776</v>
      </c>
      <c r="AE592" s="53" t="s">
        <v>3775</v>
      </c>
      <c r="AF592" s="53" t="s">
        <v>57</v>
      </c>
      <c r="AG592" s="53" t="s">
        <v>3774</v>
      </c>
      <c r="AH592" s="53" t="s">
        <v>58</v>
      </c>
      <c r="AI592" s="53" t="s">
        <v>3773</v>
      </c>
      <c r="AJ592" s="53" t="s">
        <v>3157</v>
      </c>
      <c r="AK592" s="53" t="s">
        <v>3157</v>
      </c>
      <c r="AL592" s="53" t="s">
        <v>2781</v>
      </c>
      <c r="AM592" s="53" t="s">
        <v>3771</v>
      </c>
      <c r="AN592" s="52" t="s">
        <v>3971</v>
      </c>
      <c r="AO592" s="52" t="s">
        <v>3970</v>
      </c>
      <c r="AP592" s="52" t="s">
        <v>3969</v>
      </c>
      <c r="AY592" s="53" t="s">
        <v>60</v>
      </c>
      <c r="AZ592" s="53" t="s">
        <v>3769</v>
      </c>
      <c r="BA592" s="53" t="s">
        <v>704</v>
      </c>
      <c r="BB592" s="53" t="s">
        <v>3768</v>
      </c>
      <c r="BC592" s="53" t="s">
        <v>62</v>
      </c>
      <c r="BD592" s="53" t="s">
        <v>3767</v>
      </c>
      <c r="BE592" s="53" t="s">
        <v>2781</v>
      </c>
      <c r="BF592" s="53" t="s">
        <v>3771</v>
      </c>
      <c r="BG592" s="53" t="s">
        <v>64</v>
      </c>
      <c r="BH592" s="53" t="s">
        <v>3765</v>
      </c>
      <c r="BZ592" s="53" t="s">
        <v>2277</v>
      </c>
      <c r="CA592" s="53" t="s">
        <v>2277</v>
      </c>
      <c r="CI592" s="52" t="s">
        <v>3968</v>
      </c>
      <c r="CJ592" s="52" t="s">
        <v>3967</v>
      </c>
      <c r="CK592" s="52" t="s">
        <v>3966</v>
      </c>
      <c r="CM592" s="53" t="s">
        <v>3869</v>
      </c>
    </row>
    <row r="593" spans="1:91" ht="30" x14ac:dyDescent="0.25">
      <c r="A593" s="53">
        <v>418</v>
      </c>
      <c r="B593" s="53">
        <v>42201</v>
      </c>
      <c r="C593" s="53">
        <v>500</v>
      </c>
      <c r="D593" s="53" t="s">
        <v>2147</v>
      </c>
      <c r="E593" s="53" t="s">
        <v>3884</v>
      </c>
      <c r="F593" s="53" t="s">
        <v>3784</v>
      </c>
      <c r="G593" s="53" t="s">
        <v>3135</v>
      </c>
      <c r="H593" s="53" t="s">
        <v>3965</v>
      </c>
      <c r="I593" s="53">
        <v>35</v>
      </c>
      <c r="J593" s="53">
        <v>150</v>
      </c>
      <c r="K593" s="53">
        <v>25</v>
      </c>
      <c r="L593" s="53">
        <v>35</v>
      </c>
      <c r="M593" s="53">
        <v>150</v>
      </c>
      <c r="N593" s="53">
        <v>25</v>
      </c>
      <c r="O593" s="53" t="s">
        <v>3158</v>
      </c>
      <c r="P593" s="53" t="s">
        <v>3781</v>
      </c>
      <c r="Q593" s="53" t="s">
        <v>84</v>
      </c>
      <c r="R593" s="53" t="s">
        <v>3781</v>
      </c>
      <c r="S593" s="52" t="s">
        <v>3964</v>
      </c>
      <c r="T593" s="53" t="s">
        <v>3055</v>
      </c>
      <c r="U593" s="53" t="s">
        <v>55</v>
      </c>
      <c r="V593" s="53" t="s">
        <v>3963</v>
      </c>
      <c r="W593" s="53" t="s">
        <v>3055</v>
      </c>
      <c r="X593" s="53" t="s">
        <v>136</v>
      </c>
      <c r="Y593" s="53" t="s">
        <v>3778</v>
      </c>
      <c r="Z593" s="53">
        <v>4620017609339</v>
      </c>
      <c r="AA593" s="53" t="s">
        <v>56</v>
      </c>
      <c r="AB593" s="53">
        <v>32.4</v>
      </c>
      <c r="AC593" s="53">
        <v>0.18959999999999999</v>
      </c>
      <c r="AD593" s="53" t="s">
        <v>3776</v>
      </c>
      <c r="AE593" s="53" t="s">
        <v>3775</v>
      </c>
      <c r="AF593" s="53" t="s">
        <v>57</v>
      </c>
      <c r="AG593" s="53" t="s">
        <v>3774</v>
      </c>
      <c r="AH593" s="53" t="s">
        <v>58</v>
      </c>
      <c r="AI593" s="53" t="s">
        <v>3773</v>
      </c>
      <c r="AJ593" s="53" t="s">
        <v>3157</v>
      </c>
      <c r="AK593" s="53" t="s">
        <v>3157</v>
      </c>
      <c r="AL593" s="53" t="s">
        <v>2781</v>
      </c>
      <c r="AM593" s="53" t="s">
        <v>3771</v>
      </c>
      <c r="AN593" s="52" t="s">
        <v>3962</v>
      </c>
      <c r="AO593" s="52" t="s">
        <v>3961</v>
      </c>
      <c r="AP593" s="52" t="s">
        <v>3960</v>
      </c>
      <c r="AQ593" s="52" t="s">
        <v>3959</v>
      </c>
      <c r="AY593" s="53" t="s">
        <v>60</v>
      </c>
      <c r="AZ593" s="53" t="s">
        <v>3769</v>
      </c>
      <c r="BA593" s="53" t="s">
        <v>704</v>
      </c>
      <c r="BB593" s="53" t="s">
        <v>3768</v>
      </c>
      <c r="BC593" s="53" t="s">
        <v>62</v>
      </c>
      <c r="BD593" s="53" t="s">
        <v>3767</v>
      </c>
      <c r="BE593" s="53" t="s">
        <v>2781</v>
      </c>
      <c r="BF593" s="53" t="s">
        <v>3771</v>
      </c>
      <c r="BG593" s="53" t="s">
        <v>64</v>
      </c>
      <c r="BH593" s="53" t="s">
        <v>3765</v>
      </c>
      <c r="BZ593" s="53" t="s">
        <v>3787</v>
      </c>
      <c r="CA593" s="53" t="s">
        <v>1974</v>
      </c>
      <c r="CI593" s="52" t="s">
        <v>3958</v>
      </c>
      <c r="CJ593" s="52" t="s">
        <v>3957</v>
      </c>
      <c r="CK593" s="52" t="s">
        <v>3956</v>
      </c>
      <c r="CM593" s="53" t="s">
        <v>3869</v>
      </c>
    </row>
    <row r="594" spans="1:91" ht="30" x14ac:dyDescent="0.25">
      <c r="A594" s="53">
        <v>418</v>
      </c>
      <c r="B594" s="53">
        <v>42201</v>
      </c>
      <c r="C594" s="53">
        <v>500</v>
      </c>
      <c r="D594" s="53" t="s">
        <v>2147</v>
      </c>
      <c r="E594" s="53" t="s">
        <v>3884</v>
      </c>
      <c r="F594" s="53" t="s">
        <v>3784</v>
      </c>
      <c r="G594" s="53" t="s">
        <v>2908</v>
      </c>
      <c r="H594" s="53" t="s">
        <v>3955</v>
      </c>
      <c r="I594" s="53">
        <v>35</v>
      </c>
      <c r="J594" s="53">
        <v>150</v>
      </c>
      <c r="K594" s="53">
        <v>25</v>
      </c>
      <c r="L594" s="53">
        <v>35</v>
      </c>
      <c r="M594" s="53">
        <v>150</v>
      </c>
      <c r="N594" s="53">
        <v>25</v>
      </c>
      <c r="O594" s="53" t="s">
        <v>3158</v>
      </c>
      <c r="P594" s="53" t="s">
        <v>3781</v>
      </c>
      <c r="Q594" s="53" t="s">
        <v>84</v>
      </c>
      <c r="R594" s="53" t="s">
        <v>3781</v>
      </c>
      <c r="S594" s="52" t="s">
        <v>3954</v>
      </c>
      <c r="T594" s="53" t="s">
        <v>3056</v>
      </c>
      <c r="U594" s="53" t="s">
        <v>55</v>
      </c>
      <c r="V594" s="53" t="s">
        <v>3953</v>
      </c>
      <c r="W594" s="53" t="s">
        <v>3056</v>
      </c>
      <c r="X594" s="53" t="s">
        <v>136</v>
      </c>
      <c r="Y594" s="53" t="s">
        <v>3778</v>
      </c>
      <c r="Z594" s="53">
        <v>4620017609346</v>
      </c>
      <c r="AA594" s="53" t="s">
        <v>56</v>
      </c>
      <c r="AB594" s="53">
        <v>32.4</v>
      </c>
      <c r="AC594" s="53">
        <v>0.18959999999999999</v>
      </c>
      <c r="AD594" s="53" t="s">
        <v>3776</v>
      </c>
      <c r="AE594" s="53" t="s">
        <v>3775</v>
      </c>
      <c r="AF594" s="53" t="s">
        <v>57</v>
      </c>
      <c r="AG594" s="53" t="s">
        <v>3774</v>
      </c>
      <c r="AH594" s="53" t="s">
        <v>58</v>
      </c>
      <c r="AI594" s="53" t="s">
        <v>3773</v>
      </c>
      <c r="AJ594" s="53" t="s">
        <v>3157</v>
      </c>
      <c r="AK594" s="53" t="s">
        <v>3157</v>
      </c>
      <c r="AL594" s="53" t="s">
        <v>2781</v>
      </c>
      <c r="AM594" s="53" t="s">
        <v>3771</v>
      </c>
      <c r="AN594" s="52" t="s">
        <v>3952</v>
      </c>
      <c r="AO594" s="52" t="s">
        <v>3951</v>
      </c>
      <c r="AP594" s="52" t="s">
        <v>3950</v>
      </c>
      <c r="AQ594" s="52" t="s">
        <v>3949</v>
      </c>
      <c r="AY594" s="53" t="s">
        <v>60</v>
      </c>
      <c r="AZ594" s="53" t="s">
        <v>3769</v>
      </c>
      <c r="BA594" s="53" t="s">
        <v>704</v>
      </c>
      <c r="BB594" s="53" t="s">
        <v>3768</v>
      </c>
      <c r="BC594" s="53" t="s">
        <v>62</v>
      </c>
      <c r="BD594" s="53" t="s">
        <v>3767</v>
      </c>
      <c r="BE594" s="53" t="s">
        <v>2781</v>
      </c>
      <c r="BF594" s="53" t="s">
        <v>3771</v>
      </c>
      <c r="BG594" s="53" t="s">
        <v>64</v>
      </c>
      <c r="BH594" s="53" t="s">
        <v>3765</v>
      </c>
      <c r="BZ594" s="53" t="s">
        <v>3764</v>
      </c>
      <c r="CA594" s="53" t="s">
        <v>2803</v>
      </c>
      <c r="CI594" s="52" t="s">
        <v>3948</v>
      </c>
      <c r="CJ594" s="52" t="s">
        <v>3947</v>
      </c>
      <c r="CK594" s="52" t="s">
        <v>3946</v>
      </c>
      <c r="CM594" s="53" t="s">
        <v>3869</v>
      </c>
    </row>
    <row r="595" spans="1:91" ht="30" x14ac:dyDescent="0.25">
      <c r="A595" s="53">
        <v>418</v>
      </c>
      <c r="B595" s="53">
        <v>42201</v>
      </c>
      <c r="C595" s="53">
        <v>500</v>
      </c>
      <c r="D595" s="53" t="s">
        <v>2147</v>
      </c>
      <c r="E595" s="53" t="s">
        <v>3884</v>
      </c>
      <c r="F595" s="53" t="s">
        <v>3784</v>
      </c>
      <c r="G595" s="53" t="s">
        <v>2913</v>
      </c>
      <c r="H595" s="53" t="s">
        <v>3945</v>
      </c>
      <c r="I595" s="53">
        <v>35</v>
      </c>
      <c r="J595" s="53">
        <v>150</v>
      </c>
      <c r="K595" s="53">
        <v>25</v>
      </c>
      <c r="L595" s="53">
        <v>35</v>
      </c>
      <c r="M595" s="53">
        <v>150</v>
      </c>
      <c r="N595" s="53">
        <v>25</v>
      </c>
      <c r="O595" s="53" t="s">
        <v>3158</v>
      </c>
      <c r="P595" s="53" t="s">
        <v>3781</v>
      </c>
      <c r="Q595" s="53" t="s">
        <v>84</v>
      </c>
      <c r="R595" s="53" t="s">
        <v>3781</v>
      </c>
      <c r="S595" s="52" t="s">
        <v>3944</v>
      </c>
      <c r="T595" s="53" t="s">
        <v>3057</v>
      </c>
      <c r="U595" s="53" t="s">
        <v>55</v>
      </c>
      <c r="V595" s="53" t="s">
        <v>3943</v>
      </c>
      <c r="W595" s="53" t="s">
        <v>3057</v>
      </c>
      <c r="X595" s="53" t="s">
        <v>136</v>
      </c>
      <c r="Y595" s="53" t="s">
        <v>3778</v>
      </c>
      <c r="Z595" s="53">
        <v>4620017609353</v>
      </c>
      <c r="AA595" s="53" t="s">
        <v>56</v>
      </c>
      <c r="AB595" s="53">
        <v>32.4</v>
      </c>
      <c r="AC595" s="53">
        <v>0.18959999999999999</v>
      </c>
      <c r="AD595" s="53" t="s">
        <v>3776</v>
      </c>
      <c r="AE595" s="53" t="s">
        <v>3775</v>
      </c>
      <c r="AF595" s="53" t="s">
        <v>57</v>
      </c>
      <c r="AG595" s="53" t="s">
        <v>3774</v>
      </c>
      <c r="AH595" s="53" t="s">
        <v>58</v>
      </c>
      <c r="AI595" s="53" t="s">
        <v>3773</v>
      </c>
      <c r="AJ595" s="53" t="s">
        <v>3157</v>
      </c>
      <c r="AK595" s="53" t="s">
        <v>3157</v>
      </c>
      <c r="AL595" s="53" t="s">
        <v>2781</v>
      </c>
      <c r="AM595" s="53" t="s">
        <v>3771</v>
      </c>
      <c r="AN595" s="52" t="s">
        <v>3942</v>
      </c>
      <c r="AO595" s="52" t="s">
        <v>3941</v>
      </c>
      <c r="AP595" s="52" t="s">
        <v>3940</v>
      </c>
      <c r="AY595" s="53" t="s">
        <v>60</v>
      </c>
      <c r="AZ595" s="53" t="s">
        <v>3769</v>
      </c>
      <c r="BA595" s="53" t="s">
        <v>704</v>
      </c>
      <c r="BB595" s="53" t="s">
        <v>3768</v>
      </c>
      <c r="BC595" s="53" t="s">
        <v>62</v>
      </c>
      <c r="BD595" s="53" t="s">
        <v>3767</v>
      </c>
      <c r="BE595" s="53" t="s">
        <v>2781</v>
      </c>
      <c r="BF595" s="53" t="s">
        <v>3771</v>
      </c>
      <c r="BG595" s="53" t="s">
        <v>64</v>
      </c>
      <c r="BH595" s="53" t="s">
        <v>3765</v>
      </c>
      <c r="BZ595" s="53" t="s">
        <v>3939</v>
      </c>
      <c r="CA595" s="53" t="s">
        <v>2810</v>
      </c>
      <c r="CI595" s="52" t="s">
        <v>3938</v>
      </c>
      <c r="CJ595" s="52" t="s">
        <v>3937</v>
      </c>
      <c r="CK595" s="52" t="s">
        <v>3936</v>
      </c>
      <c r="CM595" s="53" t="s">
        <v>3869</v>
      </c>
    </row>
    <row r="596" spans="1:91" ht="30" x14ac:dyDescent="0.25">
      <c r="A596" s="53">
        <v>418</v>
      </c>
      <c r="B596" s="53">
        <v>42201</v>
      </c>
      <c r="C596" s="53">
        <v>500</v>
      </c>
      <c r="D596" s="53" t="s">
        <v>2147</v>
      </c>
      <c r="E596" s="53" t="s">
        <v>3884</v>
      </c>
      <c r="F596" s="53" t="s">
        <v>3784</v>
      </c>
      <c r="G596" s="53" t="s">
        <v>2920</v>
      </c>
      <c r="H596" s="53" t="s">
        <v>3935</v>
      </c>
      <c r="I596" s="53">
        <v>35</v>
      </c>
      <c r="J596" s="53">
        <v>150</v>
      </c>
      <c r="K596" s="53">
        <v>25</v>
      </c>
      <c r="L596" s="53">
        <v>35</v>
      </c>
      <c r="M596" s="53">
        <v>150</v>
      </c>
      <c r="N596" s="53">
        <v>25</v>
      </c>
      <c r="O596" s="53" t="s">
        <v>3158</v>
      </c>
      <c r="P596" s="53" t="s">
        <v>3781</v>
      </c>
      <c r="Q596" s="53" t="s">
        <v>84</v>
      </c>
      <c r="R596" s="53" t="s">
        <v>3781</v>
      </c>
      <c r="S596" s="52" t="s">
        <v>3934</v>
      </c>
      <c r="T596" s="53" t="s">
        <v>3058</v>
      </c>
      <c r="U596" s="53" t="s">
        <v>55</v>
      </c>
      <c r="V596" s="53" t="s">
        <v>3933</v>
      </c>
      <c r="W596" s="53" t="s">
        <v>3058</v>
      </c>
      <c r="X596" s="53" t="s">
        <v>136</v>
      </c>
      <c r="Y596" s="53" t="s">
        <v>3778</v>
      </c>
      <c r="Z596" s="53">
        <v>4620017609360</v>
      </c>
      <c r="AA596" s="53" t="s">
        <v>56</v>
      </c>
      <c r="AB596" s="53">
        <v>32.4</v>
      </c>
      <c r="AC596" s="53">
        <v>0.18959999999999999</v>
      </c>
      <c r="AD596" s="53" t="s">
        <v>3776</v>
      </c>
      <c r="AE596" s="53" t="s">
        <v>3775</v>
      </c>
      <c r="AF596" s="53" t="s">
        <v>57</v>
      </c>
      <c r="AG596" s="53" t="s">
        <v>3774</v>
      </c>
      <c r="AH596" s="53" t="s">
        <v>58</v>
      </c>
      <c r="AI596" s="53" t="s">
        <v>3773</v>
      </c>
      <c r="AJ596" s="53" t="s">
        <v>3157</v>
      </c>
      <c r="AK596" s="53" t="s">
        <v>3157</v>
      </c>
      <c r="AL596" s="53" t="s">
        <v>2781</v>
      </c>
      <c r="AM596" s="53" t="s">
        <v>3771</v>
      </c>
      <c r="AN596" s="52" t="s">
        <v>3932</v>
      </c>
      <c r="AO596" s="52" t="s">
        <v>3931</v>
      </c>
      <c r="AP596" s="52" t="s">
        <v>3930</v>
      </c>
      <c r="AQ596" s="52" t="s">
        <v>3929</v>
      </c>
      <c r="AY596" s="53" t="s">
        <v>60</v>
      </c>
      <c r="AZ596" s="53" t="s">
        <v>3769</v>
      </c>
      <c r="BA596" s="53" t="s">
        <v>704</v>
      </c>
      <c r="BB596" s="53" t="s">
        <v>3768</v>
      </c>
      <c r="BC596" s="53" t="s">
        <v>62</v>
      </c>
      <c r="BD596" s="53" t="s">
        <v>3767</v>
      </c>
      <c r="BE596" s="53" t="s">
        <v>2781</v>
      </c>
      <c r="BF596" s="53" t="s">
        <v>3771</v>
      </c>
      <c r="BG596" s="53" t="s">
        <v>64</v>
      </c>
      <c r="BH596" s="53" t="s">
        <v>3765</v>
      </c>
      <c r="BZ596" s="53" t="s">
        <v>80</v>
      </c>
      <c r="CA596" s="53" t="s">
        <v>3159</v>
      </c>
      <c r="CI596" s="52" t="s">
        <v>3928</v>
      </c>
      <c r="CJ596" s="52" t="s">
        <v>3927</v>
      </c>
      <c r="CK596" s="52" t="s">
        <v>3926</v>
      </c>
      <c r="CM596" s="53" t="s">
        <v>3869</v>
      </c>
    </row>
    <row r="597" spans="1:91" ht="30" x14ac:dyDescent="0.25">
      <c r="A597" s="53">
        <v>420</v>
      </c>
      <c r="B597" s="53">
        <v>35272</v>
      </c>
      <c r="C597" s="53">
        <v>500</v>
      </c>
      <c r="D597" s="53" t="s">
        <v>3556</v>
      </c>
      <c r="E597" s="53" t="s">
        <v>3925</v>
      </c>
      <c r="F597" s="53" t="s">
        <v>3784</v>
      </c>
      <c r="G597" s="53" t="s">
        <v>3560</v>
      </c>
      <c r="H597" s="53" t="s">
        <v>3924</v>
      </c>
      <c r="I597" s="53">
        <v>101.5</v>
      </c>
      <c r="J597" s="53">
        <v>53</v>
      </c>
      <c r="K597" s="53">
        <v>45.5</v>
      </c>
      <c r="L597" s="53">
        <v>99.2</v>
      </c>
      <c r="M597" s="53">
        <v>45.5</v>
      </c>
      <c r="N597" s="53">
        <v>44.8</v>
      </c>
      <c r="O597" s="53" t="s">
        <v>72</v>
      </c>
      <c r="P597" s="53" t="s">
        <v>73</v>
      </c>
      <c r="Q597" s="53" t="s">
        <v>84</v>
      </c>
      <c r="R597" s="53" t="s">
        <v>3781</v>
      </c>
      <c r="S597" s="52" t="s">
        <v>3923</v>
      </c>
      <c r="T597" s="53" t="s">
        <v>3548</v>
      </c>
      <c r="U597" s="53" t="s">
        <v>55</v>
      </c>
      <c r="V597" s="53" t="s">
        <v>3922</v>
      </c>
      <c r="W597" s="53" t="s">
        <v>3548</v>
      </c>
      <c r="X597" s="53" t="s">
        <v>165</v>
      </c>
      <c r="Y597" s="53" t="s">
        <v>3802</v>
      </c>
      <c r="Z597" s="53">
        <v>4620017609810</v>
      </c>
      <c r="AA597" s="53" t="s">
        <v>56</v>
      </c>
      <c r="AB597" s="53">
        <v>26.7</v>
      </c>
      <c r="AC597" s="53">
        <v>0.19044</v>
      </c>
      <c r="AD597" s="53" t="s">
        <v>3776</v>
      </c>
      <c r="AE597" s="53" t="s">
        <v>3775</v>
      </c>
      <c r="AF597" s="53" t="s">
        <v>57</v>
      </c>
      <c r="AG597" s="53" t="s">
        <v>3774</v>
      </c>
      <c r="AH597" s="53" t="s">
        <v>58</v>
      </c>
      <c r="AI597" s="53" t="s">
        <v>3773</v>
      </c>
      <c r="AJ597" s="53" t="s">
        <v>3577</v>
      </c>
      <c r="AK597" s="53" t="s">
        <v>3577</v>
      </c>
      <c r="AL597" s="53" t="s">
        <v>456</v>
      </c>
      <c r="AM597" s="53" t="s">
        <v>3771</v>
      </c>
      <c r="AN597" s="52" t="s">
        <v>3586</v>
      </c>
      <c r="AO597" s="52" t="s">
        <v>3594</v>
      </c>
      <c r="AP597" s="52" t="s">
        <v>3602</v>
      </c>
      <c r="AQ597" s="52" t="s">
        <v>3610</v>
      </c>
      <c r="AR597" s="52" t="s">
        <v>3611</v>
      </c>
      <c r="AY597" s="53" t="s">
        <v>60</v>
      </c>
      <c r="AZ597" s="53" t="s">
        <v>3769</v>
      </c>
      <c r="BA597" s="53" t="s">
        <v>61</v>
      </c>
      <c r="BB597" s="53" t="s">
        <v>3800</v>
      </c>
      <c r="BC597" s="53" t="s">
        <v>62</v>
      </c>
      <c r="BD597" s="53" t="s">
        <v>3767</v>
      </c>
      <c r="BE597" s="53" t="s">
        <v>2781</v>
      </c>
      <c r="BF597" s="53" t="s">
        <v>3872</v>
      </c>
      <c r="BG597" s="53" t="s">
        <v>64</v>
      </c>
      <c r="BH597" s="53" t="s">
        <v>3765</v>
      </c>
      <c r="BI597" s="53" t="s">
        <v>3915</v>
      </c>
      <c r="BJ597" s="53" t="s">
        <v>3568</v>
      </c>
      <c r="BK597" s="53">
        <v>101.5</v>
      </c>
      <c r="BL597" s="53">
        <v>20.5</v>
      </c>
      <c r="BM597" s="53">
        <v>45.5</v>
      </c>
      <c r="BN597" s="53">
        <v>26.6</v>
      </c>
      <c r="BO597" s="53" t="s">
        <v>170</v>
      </c>
      <c r="BP597" s="53" t="s">
        <v>3887</v>
      </c>
      <c r="BQ597" s="53" t="s">
        <v>230</v>
      </c>
      <c r="BR597" s="53" t="s">
        <v>3765</v>
      </c>
      <c r="BS597" s="52" t="s">
        <v>3571</v>
      </c>
      <c r="BT597" s="53">
        <v>9.4673999999999994E-2</v>
      </c>
      <c r="BU597" s="53">
        <v>4610119205232</v>
      </c>
      <c r="BV597" s="53" t="s">
        <v>393</v>
      </c>
      <c r="BY597" s="53" t="s">
        <v>176</v>
      </c>
      <c r="BZ597" s="53" t="s">
        <v>80</v>
      </c>
      <c r="CA597" s="53" t="s">
        <v>3159</v>
      </c>
      <c r="CI597" s="52" t="s">
        <v>3624</v>
      </c>
      <c r="CJ597" s="52" t="s">
        <v>3921</v>
      </c>
      <c r="CK597" s="52" t="s">
        <v>3920</v>
      </c>
      <c r="CM597" s="53" t="s">
        <v>3869</v>
      </c>
    </row>
    <row r="598" spans="1:91" ht="30" x14ac:dyDescent="0.25">
      <c r="A598" s="53">
        <v>420</v>
      </c>
      <c r="B598" s="53">
        <v>43883</v>
      </c>
      <c r="C598" s="53">
        <v>500</v>
      </c>
      <c r="D598" s="53" t="s">
        <v>3557</v>
      </c>
      <c r="E598" s="53" t="s">
        <v>3919</v>
      </c>
      <c r="F598" s="53" t="s">
        <v>3784</v>
      </c>
      <c r="G598" s="53" t="s">
        <v>3561</v>
      </c>
      <c r="H598" s="53" t="s">
        <v>3918</v>
      </c>
      <c r="I598" s="53">
        <v>101.5</v>
      </c>
      <c r="J598" s="53">
        <v>84.5</v>
      </c>
      <c r="K598" s="53">
        <v>45.5</v>
      </c>
      <c r="L598" s="53">
        <v>99.2</v>
      </c>
      <c r="M598" s="53">
        <v>77</v>
      </c>
      <c r="N598" s="53">
        <v>44.6</v>
      </c>
      <c r="O598" s="53" t="s">
        <v>72</v>
      </c>
      <c r="P598" s="53" t="s">
        <v>73</v>
      </c>
      <c r="Q598" s="53" t="s">
        <v>84</v>
      </c>
      <c r="R598" s="53" t="s">
        <v>3781</v>
      </c>
      <c r="S598" s="52" t="s">
        <v>3917</v>
      </c>
      <c r="T598" s="53" t="s">
        <v>3549</v>
      </c>
      <c r="U598" s="53" t="s">
        <v>55</v>
      </c>
      <c r="V598" s="53" t="s">
        <v>3916</v>
      </c>
      <c r="W598" s="53" t="s">
        <v>3549</v>
      </c>
      <c r="X598" s="53" t="s">
        <v>165</v>
      </c>
      <c r="Y598" s="53" t="s">
        <v>3802</v>
      </c>
      <c r="Z598" s="53">
        <v>4620017609889</v>
      </c>
      <c r="AA598" s="53" t="s">
        <v>56</v>
      </c>
      <c r="AB598" s="53">
        <v>38.6</v>
      </c>
      <c r="AC598" s="53">
        <v>0.34304000000000001</v>
      </c>
      <c r="AD598" s="53" t="s">
        <v>3776</v>
      </c>
      <c r="AE598" s="53" t="s">
        <v>3775</v>
      </c>
      <c r="AF598" s="53" t="s">
        <v>57</v>
      </c>
      <c r="AG598" s="53" t="s">
        <v>3774</v>
      </c>
      <c r="AH598" s="53" t="s">
        <v>58</v>
      </c>
      <c r="AI598" s="53" t="s">
        <v>3773</v>
      </c>
      <c r="AJ598" s="53" t="s">
        <v>3577</v>
      </c>
      <c r="AK598" s="53" t="s">
        <v>3577</v>
      </c>
      <c r="AL598" s="53" t="s">
        <v>456</v>
      </c>
      <c r="AM598" s="53" t="s">
        <v>3771</v>
      </c>
      <c r="AN598" s="52" t="s">
        <v>3587</v>
      </c>
      <c r="AO598" s="52" t="s">
        <v>3595</v>
      </c>
      <c r="AP598" s="52" t="s">
        <v>3603</v>
      </c>
      <c r="AQ598" s="52" t="s">
        <v>3612</v>
      </c>
      <c r="AY598" s="53" t="s">
        <v>131</v>
      </c>
      <c r="AZ598" s="53" t="s">
        <v>3874</v>
      </c>
      <c r="BA598" s="53" t="s">
        <v>61</v>
      </c>
      <c r="BB598" s="53" t="s">
        <v>3800</v>
      </c>
      <c r="BC598" s="53" t="s">
        <v>62</v>
      </c>
      <c r="BD598" s="53" t="s">
        <v>3767</v>
      </c>
      <c r="BE598" s="53" t="s">
        <v>2781</v>
      </c>
      <c r="BF598" s="53" t="s">
        <v>3872</v>
      </c>
      <c r="BG598" s="53" t="s">
        <v>64</v>
      </c>
      <c r="BH598" s="53" t="s">
        <v>3765</v>
      </c>
      <c r="BI598" s="53" t="s">
        <v>3915</v>
      </c>
      <c r="BJ598" s="53" t="s">
        <v>3568</v>
      </c>
      <c r="BK598" s="53">
        <v>101.5</v>
      </c>
      <c r="BL598" s="53">
        <v>20.5</v>
      </c>
      <c r="BM598" s="53">
        <v>45.5</v>
      </c>
      <c r="BN598" s="53">
        <v>26.6</v>
      </c>
      <c r="BO598" s="53" t="s">
        <v>170</v>
      </c>
      <c r="BP598" s="53" t="s">
        <v>3887</v>
      </c>
      <c r="BQ598" s="53" t="s">
        <v>230</v>
      </c>
      <c r="BR598" s="53" t="s">
        <v>3765</v>
      </c>
      <c r="BS598" s="52" t="s">
        <v>3572</v>
      </c>
      <c r="BT598" s="53">
        <v>9.4673999999999994E-2</v>
      </c>
      <c r="BU598" s="53">
        <v>4610119205232</v>
      </c>
      <c r="BV598" s="53" t="s">
        <v>393</v>
      </c>
      <c r="BY598" s="53" t="s">
        <v>176</v>
      </c>
      <c r="BZ598" s="53" t="s">
        <v>80</v>
      </c>
      <c r="CA598" s="53" t="s">
        <v>3159</v>
      </c>
      <c r="CI598" s="52" t="s">
        <v>3625</v>
      </c>
      <c r="CJ598" s="52" t="s">
        <v>3914</v>
      </c>
      <c r="CK598" s="52" t="s">
        <v>3913</v>
      </c>
      <c r="CM598" s="53" t="s">
        <v>3869</v>
      </c>
    </row>
    <row r="599" spans="1:91" ht="30" x14ac:dyDescent="0.25">
      <c r="A599" s="53">
        <v>420</v>
      </c>
      <c r="B599" s="53">
        <v>27452</v>
      </c>
      <c r="C599" s="53">
        <v>500</v>
      </c>
      <c r="D599" s="53" t="s">
        <v>3558</v>
      </c>
      <c r="E599" s="53" t="s">
        <v>3912</v>
      </c>
      <c r="F599" s="53" t="s">
        <v>3784</v>
      </c>
      <c r="G599" s="53" t="s">
        <v>3562</v>
      </c>
      <c r="H599" s="53" t="s">
        <v>3911</v>
      </c>
      <c r="I599" s="53">
        <v>70.5</v>
      </c>
      <c r="J599" s="53">
        <v>53</v>
      </c>
      <c r="K599" s="53">
        <v>45.5</v>
      </c>
      <c r="L599" s="53">
        <v>69.2</v>
      </c>
      <c r="M599" s="53">
        <v>45.5</v>
      </c>
      <c r="N599" s="53">
        <v>44.8</v>
      </c>
      <c r="O599" s="53" t="s">
        <v>72</v>
      </c>
      <c r="P599" s="53" t="s">
        <v>73</v>
      </c>
      <c r="Q599" s="53" t="s">
        <v>84</v>
      </c>
      <c r="R599" s="53" t="s">
        <v>3781</v>
      </c>
      <c r="S599" s="52" t="s">
        <v>3910</v>
      </c>
      <c r="T599" s="53" t="s">
        <v>3550</v>
      </c>
      <c r="U599" s="53" t="s">
        <v>55</v>
      </c>
      <c r="V599" s="53" t="s">
        <v>3909</v>
      </c>
      <c r="W599" s="53" t="s">
        <v>3550</v>
      </c>
      <c r="X599" s="53" t="s">
        <v>165</v>
      </c>
      <c r="Y599" s="53" t="s">
        <v>3802</v>
      </c>
      <c r="Z599" s="53">
        <v>4620017609896</v>
      </c>
      <c r="AA599" s="53" t="s">
        <v>56</v>
      </c>
      <c r="AB599" s="53">
        <v>21.6</v>
      </c>
      <c r="AC599" s="53">
        <v>0.14105999999999999</v>
      </c>
      <c r="AD599" s="53" t="s">
        <v>3776</v>
      </c>
      <c r="AE599" s="53" t="s">
        <v>3775</v>
      </c>
      <c r="AF599" s="53" t="s">
        <v>57</v>
      </c>
      <c r="AG599" s="53" t="s">
        <v>3774</v>
      </c>
      <c r="AH599" s="53" t="s">
        <v>58</v>
      </c>
      <c r="AI599" s="53" t="s">
        <v>3773</v>
      </c>
      <c r="AJ599" s="53" t="s">
        <v>3577</v>
      </c>
      <c r="AK599" s="53" t="s">
        <v>3577</v>
      </c>
      <c r="AL599" s="53" t="s">
        <v>456</v>
      </c>
      <c r="AM599" s="53" t="s">
        <v>3771</v>
      </c>
      <c r="AN599" s="52" t="s">
        <v>3588</v>
      </c>
      <c r="AO599" s="52" t="s">
        <v>3596</v>
      </c>
      <c r="AP599" s="52" t="s">
        <v>3604</v>
      </c>
      <c r="AQ599" s="52" t="s">
        <v>3613</v>
      </c>
      <c r="AY599" s="53" t="s">
        <v>60</v>
      </c>
      <c r="AZ599" s="53" t="s">
        <v>3769</v>
      </c>
      <c r="BA599" s="53" t="s">
        <v>79</v>
      </c>
      <c r="BB599" s="53" t="s">
        <v>3835</v>
      </c>
      <c r="BC599" s="53" t="s">
        <v>62</v>
      </c>
      <c r="BD599" s="53" t="s">
        <v>3767</v>
      </c>
      <c r="BE599" s="53" t="s">
        <v>2781</v>
      </c>
      <c r="BF599" s="53" t="s">
        <v>3872</v>
      </c>
      <c r="BG599" s="53" t="s">
        <v>64</v>
      </c>
      <c r="BH599" s="53" t="s">
        <v>3765</v>
      </c>
      <c r="BI599" s="53" t="s">
        <v>3902</v>
      </c>
      <c r="BJ599" s="53" t="s">
        <v>3569</v>
      </c>
      <c r="BK599" s="53">
        <v>70.5</v>
      </c>
      <c r="BL599" s="53">
        <v>21</v>
      </c>
      <c r="BM599" s="53">
        <v>45.5</v>
      </c>
      <c r="BN599" s="53">
        <v>19.2</v>
      </c>
      <c r="BO599" s="53" t="s">
        <v>170</v>
      </c>
      <c r="BP599" s="53" t="s">
        <v>3887</v>
      </c>
      <c r="BQ599" s="53" t="s">
        <v>230</v>
      </c>
      <c r="BR599" s="53" t="s">
        <v>3765</v>
      </c>
      <c r="BS599" s="52" t="s">
        <v>3573</v>
      </c>
      <c r="BT599" s="53">
        <v>7.1662500000000004E-2</v>
      </c>
      <c r="BU599" s="53">
        <v>4610119205249</v>
      </c>
      <c r="BV599" s="53" t="s">
        <v>393</v>
      </c>
      <c r="BY599" s="53" t="s">
        <v>176</v>
      </c>
      <c r="BZ599" s="53" t="s">
        <v>80</v>
      </c>
      <c r="CA599" s="53" t="s">
        <v>3159</v>
      </c>
      <c r="CI599" s="52" t="s">
        <v>3626</v>
      </c>
      <c r="CJ599" s="52" t="s">
        <v>3908</v>
      </c>
      <c r="CK599" s="52" t="s">
        <v>3907</v>
      </c>
      <c r="CM599" s="53" t="s">
        <v>3869</v>
      </c>
    </row>
    <row r="600" spans="1:91" ht="30" x14ac:dyDescent="0.25">
      <c r="A600" s="53">
        <v>420</v>
      </c>
      <c r="B600" s="53">
        <v>35117</v>
      </c>
      <c r="C600" s="53">
        <v>500</v>
      </c>
      <c r="D600" s="53" t="s">
        <v>1705</v>
      </c>
      <c r="E600" s="53" t="s">
        <v>3906</v>
      </c>
      <c r="F600" s="53" t="s">
        <v>3784</v>
      </c>
      <c r="G600" s="53" t="s">
        <v>3563</v>
      </c>
      <c r="H600" s="53" t="s">
        <v>3905</v>
      </c>
      <c r="I600" s="53">
        <v>70.5</v>
      </c>
      <c r="J600" s="53">
        <v>84.5</v>
      </c>
      <c r="K600" s="53">
        <v>45.5</v>
      </c>
      <c r="L600" s="53">
        <v>69.2</v>
      </c>
      <c r="M600" s="53">
        <v>77</v>
      </c>
      <c r="N600" s="53">
        <v>44.6</v>
      </c>
      <c r="O600" s="53" t="s">
        <v>72</v>
      </c>
      <c r="P600" s="53" t="s">
        <v>73</v>
      </c>
      <c r="Q600" s="53" t="s">
        <v>84</v>
      </c>
      <c r="R600" s="53" t="s">
        <v>3781</v>
      </c>
      <c r="S600" s="52" t="s">
        <v>3904</v>
      </c>
      <c r="T600" s="53" t="s">
        <v>3551</v>
      </c>
      <c r="U600" s="53" t="s">
        <v>55</v>
      </c>
      <c r="V600" s="53" t="s">
        <v>3903</v>
      </c>
      <c r="W600" s="53" t="s">
        <v>3551</v>
      </c>
      <c r="X600" s="53" t="s">
        <v>165</v>
      </c>
      <c r="Y600" s="53" t="s">
        <v>3802</v>
      </c>
      <c r="Z600" s="53">
        <v>4620017609902</v>
      </c>
      <c r="AA600" s="53" t="s">
        <v>56</v>
      </c>
      <c r="AB600" s="53">
        <v>30.1</v>
      </c>
      <c r="AC600" s="53">
        <v>0.23765</v>
      </c>
      <c r="AD600" s="53" t="s">
        <v>3776</v>
      </c>
      <c r="AE600" s="53" t="s">
        <v>3775</v>
      </c>
      <c r="AF600" s="53" t="s">
        <v>57</v>
      </c>
      <c r="AG600" s="53" t="s">
        <v>3774</v>
      </c>
      <c r="AH600" s="53" t="s">
        <v>58</v>
      </c>
      <c r="AI600" s="53" t="s">
        <v>3773</v>
      </c>
      <c r="AJ600" s="53" t="s">
        <v>3577</v>
      </c>
      <c r="AK600" s="53" t="s">
        <v>3577</v>
      </c>
      <c r="AL600" s="53" t="s">
        <v>456</v>
      </c>
      <c r="AM600" s="53" t="s">
        <v>3771</v>
      </c>
      <c r="AN600" s="52" t="s">
        <v>3589</v>
      </c>
      <c r="AO600" s="52" t="s">
        <v>3597</v>
      </c>
      <c r="AP600" s="52" t="s">
        <v>3605</v>
      </c>
      <c r="AQ600" s="52" t="s">
        <v>3614</v>
      </c>
      <c r="AR600" s="52" t="s">
        <v>3615</v>
      </c>
      <c r="AY600" s="53" t="s">
        <v>131</v>
      </c>
      <c r="AZ600" s="53" t="s">
        <v>3874</v>
      </c>
      <c r="BA600" s="53" t="s">
        <v>79</v>
      </c>
      <c r="BB600" s="53" t="s">
        <v>3835</v>
      </c>
      <c r="BC600" s="53" t="s">
        <v>62</v>
      </c>
      <c r="BD600" s="53" t="s">
        <v>3767</v>
      </c>
      <c r="BE600" s="53" t="s">
        <v>2781</v>
      </c>
      <c r="BF600" s="53" t="s">
        <v>3872</v>
      </c>
      <c r="BG600" s="53" t="s">
        <v>64</v>
      </c>
      <c r="BH600" s="53" t="s">
        <v>3765</v>
      </c>
      <c r="BI600" s="53" t="s">
        <v>3902</v>
      </c>
      <c r="BJ600" s="53" t="s">
        <v>3569</v>
      </c>
      <c r="BK600" s="53">
        <v>70.5</v>
      </c>
      <c r="BL600" s="53">
        <v>21</v>
      </c>
      <c r="BM600" s="53">
        <v>45.5</v>
      </c>
      <c r="BN600" s="53">
        <v>19.2</v>
      </c>
      <c r="BO600" s="53" t="s">
        <v>170</v>
      </c>
      <c r="BP600" s="53" t="s">
        <v>3887</v>
      </c>
      <c r="BQ600" s="53" t="s">
        <v>230</v>
      </c>
      <c r="BR600" s="53" t="s">
        <v>3765</v>
      </c>
      <c r="BS600" s="52" t="s">
        <v>3574</v>
      </c>
      <c r="BT600" s="53">
        <v>7.1662500000000004E-2</v>
      </c>
      <c r="BU600" s="53">
        <v>4610119205249</v>
      </c>
      <c r="BV600" s="53" t="s">
        <v>393</v>
      </c>
      <c r="BY600" s="53" t="s">
        <v>176</v>
      </c>
      <c r="BZ600" s="53" t="s">
        <v>80</v>
      </c>
      <c r="CA600" s="53" t="s">
        <v>3159</v>
      </c>
      <c r="CI600" s="52" t="s">
        <v>3627</v>
      </c>
      <c r="CJ600" s="52" t="s">
        <v>3901</v>
      </c>
      <c r="CK600" s="52" t="s">
        <v>3900</v>
      </c>
      <c r="CM600" s="53" t="s">
        <v>3869</v>
      </c>
    </row>
    <row r="601" spans="1:91" ht="30" x14ac:dyDescent="0.25">
      <c r="A601" s="53">
        <v>420</v>
      </c>
      <c r="B601" s="53">
        <v>30608</v>
      </c>
      <c r="C601" s="53">
        <v>500</v>
      </c>
      <c r="D601" s="53" t="s">
        <v>2857</v>
      </c>
      <c r="E601" s="53" t="s">
        <v>3899</v>
      </c>
      <c r="F601" s="53" t="s">
        <v>3784</v>
      </c>
      <c r="G601" s="53" t="s">
        <v>3564</v>
      </c>
      <c r="H601" s="53" t="s">
        <v>3898</v>
      </c>
      <c r="I601" s="53">
        <v>81</v>
      </c>
      <c r="J601" s="53">
        <v>53</v>
      </c>
      <c r="K601" s="53">
        <v>45.5</v>
      </c>
      <c r="L601" s="53">
        <v>79.2</v>
      </c>
      <c r="M601" s="53">
        <v>45.5</v>
      </c>
      <c r="N601" s="53">
        <v>44.8</v>
      </c>
      <c r="O601" s="53" t="s">
        <v>72</v>
      </c>
      <c r="P601" s="53" t="s">
        <v>73</v>
      </c>
      <c r="Q601" s="53" t="s">
        <v>84</v>
      </c>
      <c r="R601" s="53" t="s">
        <v>3781</v>
      </c>
      <c r="S601" s="52" t="s">
        <v>3897</v>
      </c>
      <c r="T601" s="53" t="s">
        <v>3552</v>
      </c>
      <c r="U601" s="53" t="s">
        <v>55</v>
      </c>
      <c r="V601" s="53" t="s">
        <v>3896</v>
      </c>
      <c r="W601" s="53" t="s">
        <v>3552</v>
      </c>
      <c r="X601" s="53" t="s">
        <v>165</v>
      </c>
      <c r="Y601" s="53" t="s">
        <v>3802</v>
      </c>
      <c r="Z601" s="53">
        <v>4620017609919</v>
      </c>
      <c r="AA601" s="53" t="s">
        <v>56</v>
      </c>
      <c r="AB601" s="53">
        <v>23.7</v>
      </c>
      <c r="AC601" s="53">
        <v>0.16144</v>
      </c>
      <c r="AD601" s="53" t="s">
        <v>3776</v>
      </c>
      <c r="AE601" s="53" t="s">
        <v>3775</v>
      </c>
      <c r="AF601" s="53" t="s">
        <v>57</v>
      </c>
      <c r="AG601" s="53" t="s">
        <v>3774</v>
      </c>
      <c r="AH601" s="53" t="s">
        <v>58</v>
      </c>
      <c r="AI601" s="53" t="s">
        <v>3773</v>
      </c>
      <c r="AJ601" s="53" t="s">
        <v>3577</v>
      </c>
      <c r="AK601" s="53" t="s">
        <v>3577</v>
      </c>
      <c r="AL601" s="53" t="s">
        <v>456</v>
      </c>
      <c r="AM601" s="53" t="s">
        <v>3771</v>
      </c>
      <c r="AN601" s="52" t="s">
        <v>3590</v>
      </c>
      <c r="AO601" s="52" t="s">
        <v>3598</v>
      </c>
      <c r="AP601" s="52" t="s">
        <v>3606</v>
      </c>
      <c r="AQ601" s="52" t="s">
        <v>3616</v>
      </c>
      <c r="AR601" s="52" t="s">
        <v>3617</v>
      </c>
      <c r="AS601" s="52" t="s">
        <v>3623</v>
      </c>
      <c r="AY601" s="53" t="s">
        <v>60</v>
      </c>
      <c r="AZ601" s="53" t="s">
        <v>3769</v>
      </c>
      <c r="BA601" s="53" t="s">
        <v>69</v>
      </c>
      <c r="BB601" s="53" t="s">
        <v>3889</v>
      </c>
      <c r="BC601" s="53" t="s">
        <v>62</v>
      </c>
      <c r="BD601" s="53" t="s">
        <v>3767</v>
      </c>
      <c r="BE601" s="53" t="s">
        <v>2781</v>
      </c>
      <c r="BF601" s="53" t="s">
        <v>3872</v>
      </c>
      <c r="BG601" s="53" t="s">
        <v>64</v>
      </c>
      <c r="BH601" s="53" t="s">
        <v>3765</v>
      </c>
      <c r="BI601" s="53" t="s">
        <v>3888</v>
      </c>
      <c r="BJ601" s="53" t="s">
        <v>3570</v>
      </c>
      <c r="BK601" s="53">
        <v>81</v>
      </c>
      <c r="BL601" s="53">
        <v>20</v>
      </c>
      <c r="BM601" s="53">
        <v>45.5</v>
      </c>
      <c r="BN601" s="53">
        <v>22.5</v>
      </c>
      <c r="BO601" s="53" t="s">
        <v>170</v>
      </c>
      <c r="BP601" s="53" t="s">
        <v>3887</v>
      </c>
      <c r="BQ601" s="53" t="s">
        <v>230</v>
      </c>
      <c r="BR601" s="53" t="s">
        <v>3765</v>
      </c>
      <c r="BS601" s="52" t="s">
        <v>3575</v>
      </c>
      <c r="BT601" s="53">
        <v>7.3709999999999998E-2</v>
      </c>
      <c r="BU601" s="53">
        <v>4610119205225</v>
      </c>
      <c r="BV601" s="53" t="s">
        <v>393</v>
      </c>
      <c r="BY601" s="53" t="s">
        <v>176</v>
      </c>
      <c r="BZ601" s="53" t="s">
        <v>80</v>
      </c>
      <c r="CA601" s="53" t="s">
        <v>3159</v>
      </c>
      <c r="CI601" s="52" t="s">
        <v>3628</v>
      </c>
      <c r="CJ601" s="52" t="s">
        <v>3895</v>
      </c>
      <c r="CK601" s="52" t="s">
        <v>3894</v>
      </c>
      <c r="CM601" s="53" t="s">
        <v>3869</v>
      </c>
    </row>
    <row r="602" spans="1:91" ht="30" x14ac:dyDescent="0.25">
      <c r="A602" s="53">
        <v>420</v>
      </c>
      <c r="B602" s="53">
        <v>38993</v>
      </c>
      <c r="C602" s="53">
        <v>500</v>
      </c>
      <c r="D602" s="53" t="s">
        <v>3559</v>
      </c>
      <c r="E602" s="53" t="s">
        <v>3893</v>
      </c>
      <c r="F602" s="53" t="s">
        <v>3784</v>
      </c>
      <c r="G602" s="53" t="s">
        <v>3565</v>
      </c>
      <c r="H602" s="53" t="s">
        <v>3892</v>
      </c>
      <c r="I602" s="53">
        <v>81</v>
      </c>
      <c r="J602" s="53">
        <v>84.5</v>
      </c>
      <c r="K602" s="53">
        <v>45.5</v>
      </c>
      <c r="L602" s="53">
        <v>79.2</v>
      </c>
      <c r="M602" s="53">
        <v>77</v>
      </c>
      <c r="N602" s="53">
        <v>44.6</v>
      </c>
      <c r="O602" s="53" t="s">
        <v>72</v>
      </c>
      <c r="P602" s="53" t="s">
        <v>73</v>
      </c>
      <c r="Q602" s="53" t="s">
        <v>84</v>
      </c>
      <c r="R602" s="53" t="s">
        <v>3781</v>
      </c>
      <c r="S602" s="52" t="s">
        <v>3891</v>
      </c>
      <c r="T602" s="53" t="s">
        <v>3553</v>
      </c>
      <c r="U602" s="53" t="s">
        <v>55</v>
      </c>
      <c r="V602" s="53" t="s">
        <v>3890</v>
      </c>
      <c r="W602" s="53" t="s">
        <v>3553</v>
      </c>
      <c r="X602" s="53" t="s">
        <v>165</v>
      </c>
      <c r="Y602" s="53" t="s">
        <v>3802</v>
      </c>
      <c r="Z602" s="53">
        <v>4620017609926</v>
      </c>
      <c r="AA602" s="53" t="s">
        <v>56</v>
      </c>
      <c r="AB602" s="53">
        <v>33</v>
      </c>
      <c r="AC602" s="53">
        <v>0.27199000000000001</v>
      </c>
      <c r="AD602" s="53" t="s">
        <v>3776</v>
      </c>
      <c r="AE602" s="53" t="s">
        <v>3775</v>
      </c>
      <c r="AF602" s="53" t="s">
        <v>57</v>
      </c>
      <c r="AG602" s="53" t="s">
        <v>3774</v>
      </c>
      <c r="AH602" s="53" t="s">
        <v>58</v>
      </c>
      <c r="AI602" s="53" t="s">
        <v>3773</v>
      </c>
      <c r="AJ602" s="53" t="s">
        <v>3577</v>
      </c>
      <c r="AK602" s="53" t="s">
        <v>3577</v>
      </c>
      <c r="AL602" s="53" t="s">
        <v>456</v>
      </c>
      <c r="AM602" s="53" t="s">
        <v>3771</v>
      </c>
      <c r="AN602" s="52" t="s">
        <v>3591</v>
      </c>
      <c r="AO602" s="52" t="s">
        <v>3599</v>
      </c>
      <c r="AP602" s="52" t="s">
        <v>3607</v>
      </c>
      <c r="AQ602" s="52" t="s">
        <v>3618</v>
      </c>
      <c r="AY602" s="53" t="s">
        <v>131</v>
      </c>
      <c r="AZ602" s="53" t="s">
        <v>3874</v>
      </c>
      <c r="BA602" s="53" t="s">
        <v>69</v>
      </c>
      <c r="BB602" s="53" t="s">
        <v>3889</v>
      </c>
      <c r="BC602" s="53" t="s">
        <v>62</v>
      </c>
      <c r="BD602" s="53" t="s">
        <v>3767</v>
      </c>
      <c r="BE602" s="53" t="s">
        <v>2781</v>
      </c>
      <c r="BF602" s="53" t="s">
        <v>3872</v>
      </c>
      <c r="BG602" s="53" t="s">
        <v>64</v>
      </c>
      <c r="BH602" s="53" t="s">
        <v>3765</v>
      </c>
      <c r="BI602" s="53" t="s">
        <v>3888</v>
      </c>
      <c r="BJ602" s="53" t="s">
        <v>3570</v>
      </c>
      <c r="BK602" s="53">
        <v>81</v>
      </c>
      <c r="BL602" s="53">
        <v>20</v>
      </c>
      <c r="BM602" s="53">
        <v>45.5</v>
      </c>
      <c r="BN602" s="53">
        <v>22.5</v>
      </c>
      <c r="BO602" s="53" t="s">
        <v>170</v>
      </c>
      <c r="BP602" s="53" t="s">
        <v>3887</v>
      </c>
      <c r="BQ602" s="53" t="s">
        <v>230</v>
      </c>
      <c r="BR602" s="53" t="s">
        <v>3765</v>
      </c>
      <c r="BS602" s="52" t="s">
        <v>3576</v>
      </c>
      <c r="BT602" s="53">
        <v>7.3709999999999998E-2</v>
      </c>
      <c r="BU602" s="53">
        <v>4610119205225</v>
      </c>
      <c r="BV602" s="53" t="s">
        <v>393</v>
      </c>
      <c r="BY602" s="53" t="s">
        <v>176</v>
      </c>
      <c r="BZ602" s="53" t="s">
        <v>80</v>
      </c>
      <c r="CA602" s="53" t="s">
        <v>3159</v>
      </c>
      <c r="CI602" s="52" t="s">
        <v>3629</v>
      </c>
      <c r="CJ602" s="52" t="s">
        <v>3886</v>
      </c>
      <c r="CK602" s="52" t="s">
        <v>3885</v>
      </c>
      <c r="CM602" s="53" t="s">
        <v>3869</v>
      </c>
    </row>
    <row r="603" spans="1:91" ht="30" x14ac:dyDescent="0.25">
      <c r="A603" s="53">
        <v>420</v>
      </c>
      <c r="B603" s="53">
        <v>20421</v>
      </c>
      <c r="C603" s="53">
        <v>500</v>
      </c>
      <c r="D603" s="53" t="s">
        <v>2147</v>
      </c>
      <c r="E603" s="53" t="s">
        <v>3884</v>
      </c>
      <c r="F603" s="53" t="s">
        <v>3784</v>
      </c>
      <c r="G603" s="53" t="s">
        <v>3566</v>
      </c>
      <c r="H603" s="53" t="s">
        <v>3883</v>
      </c>
      <c r="I603" s="53">
        <v>35</v>
      </c>
      <c r="J603" s="53">
        <v>143</v>
      </c>
      <c r="K603" s="53">
        <v>26</v>
      </c>
      <c r="L603" s="53">
        <v>35</v>
      </c>
      <c r="M603" s="53">
        <v>143</v>
      </c>
      <c r="N603" s="53">
        <v>26</v>
      </c>
      <c r="O603" s="53" t="s">
        <v>72</v>
      </c>
      <c r="P603" s="53" t="s">
        <v>73</v>
      </c>
      <c r="Q603" s="53" t="s">
        <v>84</v>
      </c>
      <c r="R603" s="53" t="s">
        <v>3781</v>
      </c>
      <c r="S603" s="52" t="s">
        <v>3882</v>
      </c>
      <c r="T603" s="53" t="s">
        <v>3554</v>
      </c>
      <c r="U603" s="53" t="s">
        <v>55</v>
      </c>
      <c r="V603" s="53" t="s">
        <v>3881</v>
      </c>
      <c r="W603" s="53" t="s">
        <v>3554</v>
      </c>
      <c r="X603" s="53" t="s">
        <v>136</v>
      </c>
      <c r="Y603" s="53" t="s">
        <v>3778</v>
      </c>
      <c r="Z603" s="53">
        <v>4620017609933</v>
      </c>
      <c r="AA603" s="53" t="s">
        <v>56</v>
      </c>
      <c r="AB603" s="53">
        <v>25.1</v>
      </c>
      <c r="AC603" s="53">
        <v>0.13013</v>
      </c>
      <c r="AD603" s="53" t="s">
        <v>3776</v>
      </c>
      <c r="AE603" s="53" t="s">
        <v>3775</v>
      </c>
      <c r="AF603" s="53" t="s">
        <v>57</v>
      </c>
      <c r="AG603" s="53" t="s">
        <v>3774</v>
      </c>
      <c r="AH603" s="53" t="s">
        <v>58</v>
      </c>
      <c r="AI603" s="53" t="s">
        <v>3773</v>
      </c>
      <c r="AJ603" s="53" t="s">
        <v>3577</v>
      </c>
      <c r="AK603" s="53" t="s">
        <v>3577</v>
      </c>
      <c r="AL603" s="53" t="s">
        <v>456</v>
      </c>
      <c r="AM603" s="53" t="s">
        <v>3771</v>
      </c>
      <c r="AN603" s="52" t="s">
        <v>3592</v>
      </c>
      <c r="AO603" s="52" t="s">
        <v>3600</v>
      </c>
      <c r="AP603" s="52" t="s">
        <v>3608</v>
      </c>
      <c r="AQ603" s="52" t="s">
        <v>3619</v>
      </c>
      <c r="AR603" s="52" t="s">
        <v>3620</v>
      </c>
      <c r="AY603" s="53" t="s">
        <v>60</v>
      </c>
      <c r="AZ603" s="53" t="s">
        <v>3769</v>
      </c>
      <c r="BA603" s="53" t="s">
        <v>704</v>
      </c>
      <c r="BB603" s="53" t="s">
        <v>3768</v>
      </c>
      <c r="BC603" s="53" t="s">
        <v>62</v>
      </c>
      <c r="BD603" s="53" t="s">
        <v>3767</v>
      </c>
      <c r="BE603" s="53" t="s">
        <v>2781</v>
      </c>
      <c r="BF603" s="53" t="s">
        <v>3872</v>
      </c>
      <c r="BG603" s="53" t="s">
        <v>64</v>
      </c>
      <c r="BH603" s="53" t="s">
        <v>3765</v>
      </c>
      <c r="BZ603" s="53" t="s">
        <v>80</v>
      </c>
      <c r="CA603" s="53" t="s">
        <v>3159</v>
      </c>
      <c r="CI603" s="52" t="s">
        <v>3630</v>
      </c>
      <c r="CJ603" s="52" t="s">
        <v>3880</v>
      </c>
      <c r="CK603" s="52" t="s">
        <v>3879</v>
      </c>
      <c r="CM603" s="53" t="s">
        <v>3869</v>
      </c>
    </row>
    <row r="604" spans="1:91" ht="30" x14ac:dyDescent="0.25">
      <c r="A604" s="53">
        <v>420</v>
      </c>
      <c r="B604" s="53">
        <v>29696</v>
      </c>
      <c r="C604" s="53">
        <v>500</v>
      </c>
      <c r="D604" s="53" t="s">
        <v>2770</v>
      </c>
      <c r="E604" s="53" t="s">
        <v>3878</v>
      </c>
      <c r="F604" s="53" t="s">
        <v>3784</v>
      </c>
      <c r="G604" s="53" t="s">
        <v>3567</v>
      </c>
      <c r="H604" s="53" t="s">
        <v>3877</v>
      </c>
      <c r="I604" s="53">
        <v>55</v>
      </c>
      <c r="J604" s="53">
        <v>195</v>
      </c>
      <c r="K604" s="53">
        <v>30</v>
      </c>
      <c r="L604" s="53">
        <v>55</v>
      </c>
      <c r="M604" s="53">
        <v>195</v>
      </c>
      <c r="N604" s="53">
        <v>30</v>
      </c>
      <c r="O604" s="53" t="s">
        <v>72</v>
      </c>
      <c r="P604" s="53" t="s">
        <v>73</v>
      </c>
      <c r="Q604" s="53" t="s">
        <v>84</v>
      </c>
      <c r="R604" s="53" t="s">
        <v>3781</v>
      </c>
      <c r="S604" s="52" t="s">
        <v>3876</v>
      </c>
      <c r="T604" s="53" t="s">
        <v>3555</v>
      </c>
      <c r="U604" s="53" t="s">
        <v>55</v>
      </c>
      <c r="V604" s="53" t="s">
        <v>3875</v>
      </c>
      <c r="W604" s="53" t="s">
        <v>3555</v>
      </c>
      <c r="X604" s="53" t="s">
        <v>136</v>
      </c>
      <c r="Y604" s="53" t="s">
        <v>3778</v>
      </c>
      <c r="Z604" s="53">
        <v>4620017609940</v>
      </c>
      <c r="AA604" s="53" t="s">
        <v>56</v>
      </c>
      <c r="AB604" s="53">
        <v>45</v>
      </c>
      <c r="AC604" s="53">
        <v>0.32174999999999998</v>
      </c>
      <c r="AD604" s="53" t="s">
        <v>3776</v>
      </c>
      <c r="AE604" s="53" t="s">
        <v>3775</v>
      </c>
      <c r="AF604" s="53" t="s">
        <v>57</v>
      </c>
      <c r="AG604" s="53" t="s">
        <v>3774</v>
      </c>
      <c r="AH604" s="53" t="s">
        <v>58</v>
      </c>
      <c r="AI604" s="53" t="s">
        <v>3773</v>
      </c>
      <c r="AJ604" s="53" t="s">
        <v>3577</v>
      </c>
      <c r="AK604" s="53" t="s">
        <v>3577</v>
      </c>
      <c r="AL604" s="53" t="s">
        <v>456</v>
      </c>
      <c r="AM604" s="53" t="s">
        <v>3771</v>
      </c>
      <c r="AN604" s="52" t="s">
        <v>3593</v>
      </c>
      <c r="AO604" s="52" t="s">
        <v>3601</v>
      </c>
      <c r="AP604" s="52" t="s">
        <v>3609</v>
      </c>
      <c r="AQ604" s="52" t="s">
        <v>3621</v>
      </c>
      <c r="AR604" s="52" t="s">
        <v>3622</v>
      </c>
      <c r="AY604" s="53" t="s">
        <v>131</v>
      </c>
      <c r="AZ604" s="53" t="s">
        <v>3874</v>
      </c>
      <c r="BA604" s="53" t="s">
        <v>90</v>
      </c>
      <c r="BB604" s="53" t="s">
        <v>3873</v>
      </c>
      <c r="BC604" s="53" t="s">
        <v>62</v>
      </c>
      <c r="BD604" s="53" t="s">
        <v>3767</v>
      </c>
      <c r="BE604" s="53" t="s">
        <v>2781</v>
      </c>
      <c r="BF604" s="53" t="s">
        <v>3872</v>
      </c>
      <c r="BG604" s="53" t="s">
        <v>64</v>
      </c>
      <c r="BH604" s="53" t="s">
        <v>3765</v>
      </c>
      <c r="BZ604" s="53" t="s">
        <v>80</v>
      </c>
      <c r="CA604" s="53" t="s">
        <v>3159</v>
      </c>
      <c r="CI604" s="52" t="s">
        <v>3631</v>
      </c>
      <c r="CJ604" s="52" t="s">
        <v>3871</v>
      </c>
      <c r="CK604" s="52" t="s">
        <v>3870</v>
      </c>
      <c r="CM604" s="53" t="s">
        <v>3869</v>
      </c>
    </row>
    <row r="605" spans="1:91" s="54" customFormat="1" ht="30" x14ac:dyDescent="0.25">
      <c r="A605" s="55" t="s">
        <v>3866</v>
      </c>
      <c r="B605" s="66">
        <v>33229</v>
      </c>
      <c r="C605" s="56">
        <v>500</v>
      </c>
      <c r="D605" s="56" t="s">
        <v>1269</v>
      </c>
      <c r="E605" s="57" t="s">
        <v>3858</v>
      </c>
      <c r="F605" s="56" t="s">
        <v>3784</v>
      </c>
      <c r="G605" s="57" t="s">
        <v>3868</v>
      </c>
      <c r="H605" s="57" t="s">
        <v>3867</v>
      </c>
      <c r="I605" s="62">
        <v>61</v>
      </c>
      <c r="J605" s="62">
        <v>58</v>
      </c>
      <c r="K605" s="62">
        <v>45</v>
      </c>
      <c r="L605" s="66">
        <v>61</v>
      </c>
      <c r="M605" s="64">
        <v>56.4</v>
      </c>
      <c r="N605" s="68">
        <v>44.9</v>
      </c>
      <c r="O605" s="57" t="s">
        <v>72</v>
      </c>
      <c r="P605" s="56" t="s">
        <v>73</v>
      </c>
      <c r="Q605" s="56" t="s">
        <v>84</v>
      </c>
      <c r="R605" s="56" t="s">
        <v>3781</v>
      </c>
      <c r="T605" s="55" t="s">
        <v>3866</v>
      </c>
      <c r="U605" s="56" t="s">
        <v>55</v>
      </c>
      <c r="V605" s="65" t="s">
        <v>3865</v>
      </c>
      <c r="X605" s="56" t="s">
        <v>165</v>
      </c>
      <c r="Y605" s="56" t="s">
        <v>3802</v>
      </c>
      <c r="Z605" s="57" t="s">
        <v>3864</v>
      </c>
      <c r="AA605" s="56" t="s">
        <v>56</v>
      </c>
      <c r="AB605" s="64">
        <v>25</v>
      </c>
      <c r="AC605" s="63">
        <v>0.2079</v>
      </c>
      <c r="AD605" s="56" t="s">
        <v>3776</v>
      </c>
      <c r="AE605" s="56" t="s">
        <v>3775</v>
      </c>
      <c r="AF605" s="56" t="s">
        <v>57</v>
      </c>
      <c r="AG605" s="56" t="s">
        <v>3774</v>
      </c>
      <c r="AH605" s="56" t="s">
        <v>58</v>
      </c>
      <c r="AI605" s="56" t="s">
        <v>3773</v>
      </c>
      <c r="AJ605" s="57" t="s">
        <v>3772</v>
      </c>
      <c r="AK605" s="57" t="s">
        <v>3772</v>
      </c>
      <c r="AL605" s="55" t="s">
        <v>456</v>
      </c>
      <c r="AM605" s="56" t="s">
        <v>3771</v>
      </c>
      <c r="AY605" s="56" t="s">
        <v>60</v>
      </c>
      <c r="AZ605" s="56" t="s">
        <v>3769</v>
      </c>
      <c r="BA605" s="57" t="s">
        <v>112</v>
      </c>
      <c r="BB605" s="57" t="s">
        <v>3853</v>
      </c>
      <c r="BC605" s="56" t="s">
        <v>62</v>
      </c>
      <c r="BD605" s="56" t="s">
        <v>3767</v>
      </c>
      <c r="BE605" s="55" t="s">
        <v>223</v>
      </c>
      <c r="BF605" s="55" t="s">
        <v>3766</v>
      </c>
      <c r="BG605" s="56" t="s">
        <v>64</v>
      </c>
      <c r="BH605" s="56" t="s">
        <v>3765</v>
      </c>
      <c r="BI605" s="57" t="s">
        <v>913</v>
      </c>
      <c r="BJ605" s="57" t="s">
        <v>913</v>
      </c>
      <c r="BK605" s="56">
        <v>61.5</v>
      </c>
      <c r="BL605" s="56">
        <v>1.6</v>
      </c>
      <c r="BM605" s="56">
        <v>4.5</v>
      </c>
      <c r="BN605" s="56">
        <v>11.3</v>
      </c>
      <c r="BO605" s="56" t="s">
        <v>229</v>
      </c>
      <c r="BP605" s="56" t="s">
        <v>3799</v>
      </c>
      <c r="BQ605" s="57" t="s">
        <v>230</v>
      </c>
      <c r="BR605" s="56" t="s">
        <v>3798</v>
      </c>
      <c r="BT605" s="56">
        <v>7.9002000000000003E-2</v>
      </c>
      <c r="BU605" s="67" t="s">
        <v>915</v>
      </c>
      <c r="BV605" s="56" t="s">
        <v>393</v>
      </c>
      <c r="BW605" s="56" t="s">
        <v>231</v>
      </c>
      <c r="BX605" s="56" t="s">
        <v>231</v>
      </c>
      <c r="BY605" s="56" t="s">
        <v>176</v>
      </c>
      <c r="BZ605" s="57" t="s">
        <v>8201</v>
      </c>
      <c r="CA605" s="57" t="s">
        <v>3793</v>
      </c>
    </row>
    <row r="606" spans="1:91" s="54" customFormat="1" ht="45" x14ac:dyDescent="0.25">
      <c r="A606" s="55" t="s">
        <v>3861</v>
      </c>
      <c r="B606" s="66">
        <v>33229</v>
      </c>
      <c r="C606" s="56">
        <v>500</v>
      </c>
      <c r="D606" s="56" t="s">
        <v>1269</v>
      </c>
      <c r="E606" s="57" t="s">
        <v>3858</v>
      </c>
      <c r="F606" s="56" t="s">
        <v>3784</v>
      </c>
      <c r="G606" s="55" t="s">
        <v>3863</v>
      </c>
      <c r="H606" s="55" t="s">
        <v>3862</v>
      </c>
      <c r="I606" s="62">
        <v>61</v>
      </c>
      <c r="J606" s="62">
        <v>58</v>
      </c>
      <c r="K606" s="62">
        <v>45</v>
      </c>
      <c r="L606" s="66">
        <v>61</v>
      </c>
      <c r="M606" s="64">
        <v>56.4</v>
      </c>
      <c r="N606" s="68">
        <v>44.9</v>
      </c>
      <c r="O606" s="57" t="s">
        <v>72</v>
      </c>
      <c r="P606" s="56" t="s">
        <v>73</v>
      </c>
      <c r="Q606" s="56" t="s">
        <v>84</v>
      </c>
      <c r="R606" s="56" t="s">
        <v>3781</v>
      </c>
      <c r="T606" s="55" t="s">
        <v>3861</v>
      </c>
      <c r="U606" s="56" t="s">
        <v>55</v>
      </c>
      <c r="V606" s="65" t="s">
        <v>3860</v>
      </c>
      <c r="X606" s="56" t="s">
        <v>165</v>
      </c>
      <c r="Y606" s="56" t="s">
        <v>3802</v>
      </c>
      <c r="Z606" s="57" t="s">
        <v>3859</v>
      </c>
      <c r="AA606" s="56" t="s">
        <v>56</v>
      </c>
      <c r="AB606" s="64">
        <v>25</v>
      </c>
      <c r="AC606" s="63">
        <v>0.2079</v>
      </c>
      <c r="AD606" s="56" t="s">
        <v>3776</v>
      </c>
      <c r="AE606" s="56" t="s">
        <v>3775</v>
      </c>
      <c r="AF606" s="56" t="s">
        <v>57</v>
      </c>
      <c r="AG606" s="56" t="s">
        <v>3774</v>
      </c>
      <c r="AH606" s="56" t="s">
        <v>58</v>
      </c>
      <c r="AI606" s="56" t="s">
        <v>3773</v>
      </c>
      <c r="AJ606" s="57" t="s">
        <v>3772</v>
      </c>
      <c r="AK606" s="57" t="s">
        <v>3772</v>
      </c>
      <c r="AL606" s="55" t="s">
        <v>456</v>
      </c>
      <c r="AM606" s="56" t="s">
        <v>3771</v>
      </c>
      <c r="AY606" s="56" t="s">
        <v>60</v>
      </c>
      <c r="AZ606" s="56" t="s">
        <v>3769</v>
      </c>
      <c r="BA606" s="57" t="s">
        <v>112</v>
      </c>
      <c r="BB606" s="57" t="s">
        <v>3853</v>
      </c>
      <c r="BC606" s="56" t="s">
        <v>62</v>
      </c>
      <c r="BD606" s="56" t="s">
        <v>3767</v>
      </c>
      <c r="BE606" s="55" t="s">
        <v>223</v>
      </c>
      <c r="BF606" s="55" t="s">
        <v>3766</v>
      </c>
      <c r="BG606" s="56" t="s">
        <v>64</v>
      </c>
      <c r="BH606" s="56" t="s">
        <v>3765</v>
      </c>
      <c r="BI606" s="57" t="s">
        <v>913</v>
      </c>
      <c r="BJ606" s="57" t="s">
        <v>913</v>
      </c>
      <c r="BK606" s="56">
        <v>61.5</v>
      </c>
      <c r="BL606" s="56">
        <v>1.6</v>
      </c>
      <c r="BM606" s="56">
        <v>4.5</v>
      </c>
      <c r="BN606" s="56">
        <v>11.3</v>
      </c>
      <c r="BO606" s="56" t="s">
        <v>229</v>
      </c>
      <c r="BP606" s="56" t="s">
        <v>3799</v>
      </c>
      <c r="BQ606" s="56" t="s">
        <v>171</v>
      </c>
      <c r="BR606" s="56" t="s">
        <v>3798</v>
      </c>
      <c r="BT606" s="56">
        <v>7.9002000000000003E-2</v>
      </c>
      <c r="BU606" s="67" t="s">
        <v>915</v>
      </c>
      <c r="BV606" s="56" t="s">
        <v>393</v>
      </c>
      <c r="BW606" s="56" t="s">
        <v>231</v>
      </c>
      <c r="BX606" s="56" t="s">
        <v>231</v>
      </c>
      <c r="BY606" s="56" t="s">
        <v>176</v>
      </c>
      <c r="BZ606" s="57" t="s">
        <v>8200</v>
      </c>
      <c r="CA606" s="55" t="s">
        <v>3786</v>
      </c>
      <c r="CM606" s="56"/>
    </row>
    <row r="607" spans="1:91" s="54" customFormat="1" ht="45" x14ac:dyDescent="0.25">
      <c r="A607" s="55" t="s">
        <v>3856</v>
      </c>
      <c r="B607" s="66">
        <v>33229</v>
      </c>
      <c r="C607" s="56">
        <v>500</v>
      </c>
      <c r="D607" s="56" t="s">
        <v>1269</v>
      </c>
      <c r="E607" s="56" t="s">
        <v>3858</v>
      </c>
      <c r="F607" s="56" t="s">
        <v>3784</v>
      </c>
      <c r="G607" s="57" t="s">
        <v>3857</v>
      </c>
      <c r="H607" s="55" t="s">
        <v>3862</v>
      </c>
      <c r="I607" s="62">
        <v>61</v>
      </c>
      <c r="J607" s="62">
        <v>58</v>
      </c>
      <c r="K607" s="62">
        <v>45</v>
      </c>
      <c r="L607" s="66">
        <v>61</v>
      </c>
      <c r="M607" s="64">
        <v>56.4</v>
      </c>
      <c r="N607" s="68">
        <v>44.9</v>
      </c>
      <c r="O607" s="57" t="s">
        <v>72</v>
      </c>
      <c r="P607" s="56" t="s">
        <v>73</v>
      </c>
      <c r="Q607" s="56" t="s">
        <v>84</v>
      </c>
      <c r="R607" s="56" t="s">
        <v>3781</v>
      </c>
      <c r="T607" s="55" t="s">
        <v>3856</v>
      </c>
      <c r="U607" s="56" t="s">
        <v>55</v>
      </c>
      <c r="V607" s="65" t="s">
        <v>3855</v>
      </c>
      <c r="X607" s="56" t="s">
        <v>165</v>
      </c>
      <c r="Y607" s="56" t="s">
        <v>3802</v>
      </c>
      <c r="Z607" s="57" t="s">
        <v>3854</v>
      </c>
      <c r="AA607" s="56" t="s">
        <v>56</v>
      </c>
      <c r="AB607" s="64">
        <v>25</v>
      </c>
      <c r="AC607" s="63">
        <v>0.2079</v>
      </c>
      <c r="AD607" s="56" t="s">
        <v>3776</v>
      </c>
      <c r="AE607" s="56" t="s">
        <v>3775</v>
      </c>
      <c r="AF607" s="56" t="s">
        <v>57</v>
      </c>
      <c r="AG607" s="56" t="s">
        <v>3774</v>
      </c>
      <c r="AH607" s="56" t="s">
        <v>58</v>
      </c>
      <c r="AI607" s="56" t="s">
        <v>3773</v>
      </c>
      <c r="AJ607" s="57" t="s">
        <v>3772</v>
      </c>
      <c r="AK607" s="57" t="s">
        <v>3772</v>
      </c>
      <c r="AL607" s="55" t="s">
        <v>456</v>
      </c>
      <c r="AM607" s="56" t="s">
        <v>3771</v>
      </c>
      <c r="AY607" s="56" t="s">
        <v>60</v>
      </c>
      <c r="AZ607" s="56" t="s">
        <v>3769</v>
      </c>
      <c r="BA607" s="57" t="s">
        <v>112</v>
      </c>
      <c r="BB607" s="57" t="s">
        <v>3853</v>
      </c>
      <c r="BC607" s="56" t="s">
        <v>62</v>
      </c>
      <c r="BD607" s="56" t="s">
        <v>3767</v>
      </c>
      <c r="BE607" s="55" t="s">
        <v>223</v>
      </c>
      <c r="BF607" s="55" t="s">
        <v>3766</v>
      </c>
      <c r="BG607" s="56" t="s">
        <v>64</v>
      </c>
      <c r="BH607" s="56" t="s">
        <v>3765</v>
      </c>
      <c r="BI607" s="57" t="s">
        <v>913</v>
      </c>
      <c r="BJ607" s="57" t="s">
        <v>913</v>
      </c>
      <c r="BK607" s="56">
        <v>61.5</v>
      </c>
      <c r="BL607" s="56">
        <v>1.6</v>
      </c>
      <c r="BM607" s="56">
        <v>4.5</v>
      </c>
      <c r="BN607" s="56">
        <v>11.3</v>
      </c>
      <c r="BO607" s="56" t="s">
        <v>229</v>
      </c>
      <c r="BP607" s="56" t="s">
        <v>3799</v>
      </c>
      <c r="BQ607" s="56" t="s">
        <v>171</v>
      </c>
      <c r="BR607" s="56" t="s">
        <v>3798</v>
      </c>
      <c r="BT607" s="56">
        <v>7.9002000000000003E-2</v>
      </c>
      <c r="BU607" s="67" t="s">
        <v>915</v>
      </c>
      <c r="BV607" s="56" t="s">
        <v>393</v>
      </c>
      <c r="BW607" s="56" t="s">
        <v>231</v>
      </c>
      <c r="BX607" s="56" t="s">
        <v>231</v>
      </c>
      <c r="BY607" s="56" t="s">
        <v>176</v>
      </c>
      <c r="BZ607" s="57" t="s">
        <v>8199</v>
      </c>
      <c r="CA607" s="55" t="s">
        <v>3763</v>
      </c>
      <c r="CM607" s="56"/>
    </row>
    <row r="608" spans="1:91" s="54" customFormat="1" ht="30" x14ac:dyDescent="0.25">
      <c r="A608" s="55" t="s">
        <v>3850</v>
      </c>
      <c r="B608" s="66">
        <v>37635</v>
      </c>
      <c r="C608" s="56">
        <v>500</v>
      </c>
      <c r="D608" s="57" t="s">
        <v>3842</v>
      </c>
      <c r="E608" s="56" t="s">
        <v>3841</v>
      </c>
      <c r="F608" s="56" t="s">
        <v>3784</v>
      </c>
      <c r="G608" s="57" t="s">
        <v>3852</v>
      </c>
      <c r="H608" s="57" t="s">
        <v>3851</v>
      </c>
      <c r="I608" s="54">
        <v>75.400000000000006</v>
      </c>
      <c r="J608" s="54">
        <v>58</v>
      </c>
      <c r="K608" s="54">
        <v>46</v>
      </c>
      <c r="L608" s="66">
        <v>75</v>
      </c>
      <c r="M608" s="64">
        <v>56.4</v>
      </c>
      <c r="N608" s="64">
        <v>45.9</v>
      </c>
      <c r="O608" s="57" t="s">
        <v>72</v>
      </c>
      <c r="P608" s="56" t="s">
        <v>73</v>
      </c>
      <c r="Q608" s="56" t="s">
        <v>84</v>
      </c>
      <c r="R608" s="56" t="s">
        <v>3781</v>
      </c>
      <c r="T608" s="55" t="s">
        <v>3850</v>
      </c>
      <c r="U608" s="56" t="s">
        <v>55</v>
      </c>
      <c r="V608" s="65" t="s">
        <v>3849</v>
      </c>
      <c r="X608" s="56" t="s">
        <v>165</v>
      </c>
      <c r="Y608" s="56" t="s">
        <v>3802</v>
      </c>
      <c r="Z608" s="57" t="s">
        <v>3848</v>
      </c>
      <c r="AA608" s="56" t="s">
        <v>56</v>
      </c>
      <c r="AB608" s="64">
        <v>28.5</v>
      </c>
      <c r="AC608" s="63">
        <v>0.25679999999999997</v>
      </c>
      <c r="AD608" s="56" t="s">
        <v>3776</v>
      </c>
      <c r="AE608" s="56" t="s">
        <v>3775</v>
      </c>
      <c r="AF608" s="56" t="s">
        <v>57</v>
      </c>
      <c r="AG608" s="56" t="s">
        <v>3774</v>
      </c>
      <c r="AH608" s="56" t="s">
        <v>58</v>
      </c>
      <c r="AI608" s="56" t="s">
        <v>3773</v>
      </c>
      <c r="AJ608" s="57" t="s">
        <v>3772</v>
      </c>
      <c r="AK608" s="57" t="s">
        <v>3772</v>
      </c>
      <c r="AL608" s="55" t="s">
        <v>456</v>
      </c>
      <c r="AM608" s="56" t="s">
        <v>3771</v>
      </c>
      <c r="AY608" s="56" t="s">
        <v>60</v>
      </c>
      <c r="AZ608" s="56" t="s">
        <v>3769</v>
      </c>
      <c r="BA608" s="57" t="s">
        <v>79</v>
      </c>
      <c r="BB608" s="57" t="s">
        <v>3835</v>
      </c>
      <c r="BC608" s="56" t="s">
        <v>62</v>
      </c>
      <c r="BD608" s="56" t="s">
        <v>3767</v>
      </c>
      <c r="BE608" s="55" t="s">
        <v>223</v>
      </c>
      <c r="BF608" s="55" t="s">
        <v>3766</v>
      </c>
      <c r="BG608" s="56" t="s">
        <v>64</v>
      </c>
      <c r="BH608" s="56" t="s">
        <v>3765</v>
      </c>
      <c r="BI608" s="57" t="s">
        <v>941</v>
      </c>
      <c r="BJ608" s="57" t="s">
        <v>941</v>
      </c>
      <c r="BK608" s="56">
        <v>75.5</v>
      </c>
      <c r="BL608" s="56">
        <v>1.6</v>
      </c>
      <c r="BM608" s="56">
        <v>46</v>
      </c>
      <c r="BN608" s="56">
        <v>14.1</v>
      </c>
      <c r="BO608" s="56" t="s">
        <v>229</v>
      </c>
      <c r="BP608" s="56" t="s">
        <v>3799</v>
      </c>
      <c r="BQ608" s="56" t="s">
        <v>171</v>
      </c>
      <c r="BR608" s="56" t="s">
        <v>3798</v>
      </c>
      <c r="BT608" s="56">
        <v>9.01E-2</v>
      </c>
      <c r="BU608" s="57" t="s">
        <v>943</v>
      </c>
      <c r="BV608" s="56" t="s">
        <v>393</v>
      </c>
      <c r="BW608" s="56" t="s">
        <v>231</v>
      </c>
      <c r="BX608" s="56" t="s">
        <v>231</v>
      </c>
      <c r="BY608" s="56" t="s">
        <v>176</v>
      </c>
      <c r="BZ608" s="57" t="s">
        <v>8201</v>
      </c>
      <c r="CA608" s="57" t="s">
        <v>3793</v>
      </c>
      <c r="CM608" s="56"/>
    </row>
    <row r="609" spans="1:91" s="54" customFormat="1" ht="45" x14ac:dyDescent="0.25">
      <c r="A609" s="55" t="s">
        <v>3845</v>
      </c>
      <c r="B609" s="66">
        <v>37635</v>
      </c>
      <c r="C609" s="56">
        <v>500</v>
      </c>
      <c r="D609" s="57" t="s">
        <v>3842</v>
      </c>
      <c r="E609" s="56" t="s">
        <v>3841</v>
      </c>
      <c r="F609" s="56" t="s">
        <v>3784</v>
      </c>
      <c r="G609" s="55" t="s">
        <v>3847</v>
      </c>
      <c r="H609" s="55" t="s">
        <v>3846</v>
      </c>
      <c r="I609" s="54">
        <v>75.400000000000006</v>
      </c>
      <c r="J609" s="54">
        <v>58</v>
      </c>
      <c r="K609" s="54">
        <v>46</v>
      </c>
      <c r="L609" s="66">
        <v>75</v>
      </c>
      <c r="M609" s="64">
        <v>56.4</v>
      </c>
      <c r="N609" s="64">
        <v>45.9</v>
      </c>
      <c r="O609" s="57" t="s">
        <v>72</v>
      </c>
      <c r="P609" s="56" t="s">
        <v>73</v>
      </c>
      <c r="Q609" s="56" t="s">
        <v>84</v>
      </c>
      <c r="R609" s="56" t="s">
        <v>3781</v>
      </c>
      <c r="T609" s="55" t="s">
        <v>3845</v>
      </c>
      <c r="U609" s="56" t="s">
        <v>55</v>
      </c>
      <c r="V609" s="65" t="s">
        <v>3844</v>
      </c>
      <c r="X609" s="56" t="s">
        <v>165</v>
      </c>
      <c r="Y609" s="56" t="s">
        <v>3802</v>
      </c>
      <c r="Z609" s="57" t="s">
        <v>3843</v>
      </c>
      <c r="AA609" s="56" t="s">
        <v>56</v>
      </c>
      <c r="AB609" s="64">
        <v>28.5</v>
      </c>
      <c r="AC609" s="63">
        <v>0.25679999999999997</v>
      </c>
      <c r="AD609" s="56" t="s">
        <v>3776</v>
      </c>
      <c r="AE609" s="56" t="s">
        <v>3775</v>
      </c>
      <c r="AF609" s="56" t="s">
        <v>57</v>
      </c>
      <c r="AG609" s="56" t="s">
        <v>3774</v>
      </c>
      <c r="AH609" s="56" t="s">
        <v>58</v>
      </c>
      <c r="AI609" s="56" t="s">
        <v>3773</v>
      </c>
      <c r="AJ609" s="57" t="s">
        <v>3772</v>
      </c>
      <c r="AK609" s="57" t="s">
        <v>3772</v>
      </c>
      <c r="AL609" s="55" t="s">
        <v>456</v>
      </c>
      <c r="AM609" s="56" t="s">
        <v>3771</v>
      </c>
      <c r="AY609" s="56" t="s">
        <v>60</v>
      </c>
      <c r="AZ609" s="56" t="s">
        <v>3769</v>
      </c>
      <c r="BA609" s="57" t="s">
        <v>79</v>
      </c>
      <c r="BB609" s="57" t="s">
        <v>3835</v>
      </c>
      <c r="BC609" s="56" t="s">
        <v>62</v>
      </c>
      <c r="BD609" s="56" t="s">
        <v>3767</v>
      </c>
      <c r="BE609" s="55" t="s">
        <v>223</v>
      </c>
      <c r="BF609" s="55" t="s">
        <v>3766</v>
      </c>
      <c r="BG609" s="56" t="s">
        <v>64</v>
      </c>
      <c r="BH609" s="56" t="s">
        <v>3765</v>
      </c>
      <c r="BI609" s="57" t="s">
        <v>941</v>
      </c>
      <c r="BJ609" s="57" t="s">
        <v>941</v>
      </c>
      <c r="BK609" s="56">
        <v>75.5</v>
      </c>
      <c r="BL609" s="56">
        <v>1.6</v>
      </c>
      <c r="BM609" s="56">
        <v>46</v>
      </c>
      <c r="BN609" s="56">
        <v>14.1</v>
      </c>
      <c r="BO609" s="56" t="s">
        <v>229</v>
      </c>
      <c r="BP609" s="56" t="s">
        <v>3799</v>
      </c>
      <c r="BQ609" s="56" t="s">
        <v>171</v>
      </c>
      <c r="BR609" s="56" t="s">
        <v>3798</v>
      </c>
      <c r="BT609" s="56">
        <v>9.01E-2</v>
      </c>
      <c r="BU609" s="57" t="s">
        <v>943</v>
      </c>
      <c r="BV609" s="56" t="s">
        <v>393</v>
      </c>
      <c r="BW609" s="56" t="s">
        <v>231</v>
      </c>
      <c r="BX609" s="56" t="s">
        <v>231</v>
      </c>
      <c r="BY609" s="56" t="s">
        <v>176</v>
      </c>
      <c r="BZ609" s="57" t="s">
        <v>8200</v>
      </c>
      <c r="CA609" s="55" t="s">
        <v>3786</v>
      </c>
      <c r="CM609" s="56"/>
    </row>
    <row r="610" spans="1:91" s="54" customFormat="1" ht="45" x14ac:dyDescent="0.25">
      <c r="A610" s="55" t="s">
        <v>3838</v>
      </c>
      <c r="B610" s="66">
        <v>37635</v>
      </c>
      <c r="C610" s="56">
        <v>500</v>
      </c>
      <c r="D610" s="57" t="s">
        <v>3842</v>
      </c>
      <c r="E610" s="56" t="s">
        <v>3841</v>
      </c>
      <c r="F610" s="56" t="s">
        <v>3784</v>
      </c>
      <c r="G610" s="57" t="s">
        <v>3840</v>
      </c>
      <c r="H610" s="55" t="s">
        <v>3839</v>
      </c>
      <c r="I610" s="54">
        <v>75.400000000000006</v>
      </c>
      <c r="J610" s="54">
        <v>58</v>
      </c>
      <c r="K610" s="54">
        <v>46</v>
      </c>
      <c r="L610" s="66">
        <v>75</v>
      </c>
      <c r="M610" s="64">
        <v>56.4</v>
      </c>
      <c r="N610" s="64">
        <v>45.9</v>
      </c>
      <c r="O610" s="57" t="s">
        <v>72</v>
      </c>
      <c r="P610" s="56" t="s">
        <v>73</v>
      </c>
      <c r="Q610" s="56" t="s">
        <v>84</v>
      </c>
      <c r="R610" s="56" t="s">
        <v>3781</v>
      </c>
      <c r="T610" s="55" t="s">
        <v>3838</v>
      </c>
      <c r="U610" s="56" t="s">
        <v>55</v>
      </c>
      <c r="V610" s="65" t="s">
        <v>3837</v>
      </c>
      <c r="X610" s="56" t="s">
        <v>165</v>
      </c>
      <c r="Y610" s="56" t="s">
        <v>3802</v>
      </c>
      <c r="Z610" s="57" t="s">
        <v>3836</v>
      </c>
      <c r="AA610" s="56" t="s">
        <v>56</v>
      </c>
      <c r="AB610" s="64">
        <v>28.5</v>
      </c>
      <c r="AC610" s="63">
        <v>0.25679999999999997</v>
      </c>
      <c r="AD610" s="56" t="s">
        <v>3776</v>
      </c>
      <c r="AE610" s="56" t="s">
        <v>3775</v>
      </c>
      <c r="AF610" s="56" t="s">
        <v>57</v>
      </c>
      <c r="AG610" s="56" t="s">
        <v>3774</v>
      </c>
      <c r="AH610" s="56" t="s">
        <v>58</v>
      </c>
      <c r="AI610" s="56" t="s">
        <v>3773</v>
      </c>
      <c r="AJ610" s="57" t="s">
        <v>3772</v>
      </c>
      <c r="AK610" s="57" t="s">
        <v>3772</v>
      </c>
      <c r="AL610" s="55" t="s">
        <v>456</v>
      </c>
      <c r="AM610" s="56" t="s">
        <v>3771</v>
      </c>
      <c r="AY610" s="56" t="s">
        <v>60</v>
      </c>
      <c r="AZ610" s="56" t="s">
        <v>3769</v>
      </c>
      <c r="BA610" s="57" t="s">
        <v>79</v>
      </c>
      <c r="BB610" s="57" t="s">
        <v>3835</v>
      </c>
      <c r="BC610" s="56" t="s">
        <v>62</v>
      </c>
      <c r="BD610" s="56" t="s">
        <v>3767</v>
      </c>
      <c r="BE610" s="55" t="s">
        <v>223</v>
      </c>
      <c r="BF610" s="55" t="s">
        <v>3766</v>
      </c>
      <c r="BG610" s="56" t="s">
        <v>64</v>
      </c>
      <c r="BH610" s="56" t="s">
        <v>3765</v>
      </c>
      <c r="BI610" s="57" t="s">
        <v>941</v>
      </c>
      <c r="BJ610" s="57" t="s">
        <v>941</v>
      </c>
      <c r="BK610" s="56">
        <v>75.5</v>
      </c>
      <c r="BL610" s="56">
        <v>1.6</v>
      </c>
      <c r="BM610" s="56">
        <v>46</v>
      </c>
      <c r="BN610" s="56">
        <v>14.1</v>
      </c>
      <c r="BO610" s="56" t="s">
        <v>229</v>
      </c>
      <c r="BP610" s="56" t="s">
        <v>3799</v>
      </c>
      <c r="BQ610" s="56" t="s">
        <v>171</v>
      </c>
      <c r="BR610" s="56" t="s">
        <v>3798</v>
      </c>
      <c r="BT610" s="56">
        <v>9.01E-2</v>
      </c>
      <c r="BU610" s="57" t="s">
        <v>943</v>
      </c>
      <c r="BV610" s="56" t="s">
        <v>393</v>
      </c>
      <c r="BW610" s="56" t="s">
        <v>231</v>
      </c>
      <c r="BX610" s="56" t="s">
        <v>231</v>
      </c>
      <c r="BY610" s="56" t="s">
        <v>176</v>
      </c>
      <c r="BZ610" s="57" t="s">
        <v>8199</v>
      </c>
      <c r="CA610" s="55" t="s">
        <v>3763</v>
      </c>
      <c r="CM610" s="56"/>
    </row>
    <row r="611" spans="1:91" s="54" customFormat="1" ht="30" x14ac:dyDescent="0.25">
      <c r="A611" s="55" t="s">
        <v>3832</v>
      </c>
      <c r="B611" s="66">
        <v>41669</v>
      </c>
      <c r="C611" s="56">
        <v>500</v>
      </c>
      <c r="D611" s="57" t="s">
        <v>3824</v>
      </c>
      <c r="E611" s="56" t="s">
        <v>3823</v>
      </c>
      <c r="F611" s="56" t="s">
        <v>3784</v>
      </c>
      <c r="G611" s="57" t="s">
        <v>3834</v>
      </c>
      <c r="H611" s="57" t="s">
        <v>3833</v>
      </c>
      <c r="I611" s="54">
        <v>91.8</v>
      </c>
      <c r="J611" s="54">
        <v>58</v>
      </c>
      <c r="K611" s="54">
        <v>45</v>
      </c>
      <c r="L611" s="64">
        <v>91.4</v>
      </c>
      <c r="M611" s="64">
        <v>56.4</v>
      </c>
      <c r="N611" s="64">
        <v>44.9</v>
      </c>
      <c r="O611" s="57" t="s">
        <v>72</v>
      </c>
      <c r="P611" s="56" t="s">
        <v>73</v>
      </c>
      <c r="Q611" s="56" t="s">
        <v>84</v>
      </c>
      <c r="R611" s="56" t="s">
        <v>3781</v>
      </c>
      <c r="T611" s="55" t="s">
        <v>3832</v>
      </c>
      <c r="U611" s="56" t="s">
        <v>55</v>
      </c>
      <c r="V611" s="65" t="s">
        <v>3831</v>
      </c>
      <c r="X611" s="56" t="s">
        <v>165</v>
      </c>
      <c r="Y611" s="56" t="s">
        <v>3802</v>
      </c>
      <c r="Z611" s="57" t="s">
        <v>3830</v>
      </c>
      <c r="AA611" s="56" t="s">
        <v>56</v>
      </c>
      <c r="AB611" s="64">
        <v>32.6</v>
      </c>
      <c r="AC611" s="63">
        <v>0.30816000000000004</v>
      </c>
      <c r="AD611" s="56" t="s">
        <v>3776</v>
      </c>
      <c r="AE611" s="56" t="s">
        <v>3775</v>
      </c>
      <c r="AF611" s="56" t="s">
        <v>57</v>
      </c>
      <c r="AG611" s="56" t="s">
        <v>3774</v>
      </c>
      <c r="AH611" s="56" t="s">
        <v>58</v>
      </c>
      <c r="AI611" s="56" t="s">
        <v>3773</v>
      </c>
      <c r="AJ611" s="57" t="s">
        <v>3772</v>
      </c>
      <c r="AK611" s="57" t="s">
        <v>3772</v>
      </c>
      <c r="AL611" s="55" t="s">
        <v>456</v>
      </c>
      <c r="AM611" s="56" t="s">
        <v>3771</v>
      </c>
      <c r="AY611" s="56" t="s">
        <v>60</v>
      </c>
      <c r="AZ611" s="56" t="s">
        <v>3769</v>
      </c>
      <c r="BA611" s="57" t="s">
        <v>61</v>
      </c>
      <c r="BB611" s="57" t="s">
        <v>3800</v>
      </c>
      <c r="BC611" s="56" t="s">
        <v>62</v>
      </c>
      <c r="BD611" s="56" t="s">
        <v>3767</v>
      </c>
      <c r="BE611" s="55" t="s">
        <v>223</v>
      </c>
      <c r="BF611" s="55" t="s">
        <v>3766</v>
      </c>
      <c r="BG611" s="56" t="s">
        <v>64</v>
      </c>
      <c r="BH611" s="56" t="s">
        <v>3765</v>
      </c>
      <c r="BI611" s="57" t="s">
        <v>870</v>
      </c>
      <c r="BJ611" s="57" t="s">
        <v>870</v>
      </c>
      <c r="BK611" s="56">
        <v>91.8</v>
      </c>
      <c r="BL611" s="56">
        <v>1.6</v>
      </c>
      <c r="BM611" s="56">
        <v>45</v>
      </c>
      <c r="BN611" s="56">
        <v>16.100000000000001</v>
      </c>
      <c r="BO611" s="56" t="s">
        <v>229</v>
      </c>
      <c r="BP611" s="56" t="s">
        <v>3799</v>
      </c>
      <c r="BQ611" s="56" t="s">
        <v>171</v>
      </c>
      <c r="BR611" s="56" t="s">
        <v>3798</v>
      </c>
      <c r="BT611" s="56">
        <v>0.10248975</v>
      </c>
      <c r="BU611" s="57" t="s">
        <v>871</v>
      </c>
      <c r="BV611" s="56" t="s">
        <v>393</v>
      </c>
      <c r="BW611" s="56" t="s">
        <v>231</v>
      </c>
      <c r="BX611" s="56" t="s">
        <v>231</v>
      </c>
      <c r="BY611" s="56" t="s">
        <v>176</v>
      </c>
      <c r="BZ611" s="57" t="s">
        <v>8201</v>
      </c>
      <c r="CA611" s="57" t="s">
        <v>3793</v>
      </c>
    </row>
    <row r="612" spans="1:91" s="54" customFormat="1" ht="45" x14ac:dyDescent="0.25">
      <c r="A612" s="55" t="s">
        <v>3827</v>
      </c>
      <c r="B612" s="66">
        <v>41669</v>
      </c>
      <c r="C612" s="56">
        <v>500</v>
      </c>
      <c r="D612" s="56" t="s">
        <v>3824</v>
      </c>
      <c r="E612" s="56" t="s">
        <v>3823</v>
      </c>
      <c r="F612" s="56" t="s">
        <v>3784</v>
      </c>
      <c r="G612" s="55" t="s">
        <v>3829</v>
      </c>
      <c r="H612" s="55" t="s">
        <v>3828</v>
      </c>
      <c r="I612" s="54">
        <v>91.8</v>
      </c>
      <c r="J612" s="54">
        <v>58</v>
      </c>
      <c r="K612" s="54">
        <v>45</v>
      </c>
      <c r="L612" s="64">
        <v>91.4</v>
      </c>
      <c r="M612" s="64">
        <v>56.4</v>
      </c>
      <c r="N612" s="64">
        <v>44.9</v>
      </c>
      <c r="O612" s="57" t="s">
        <v>72</v>
      </c>
      <c r="P612" s="56" t="s">
        <v>73</v>
      </c>
      <c r="Q612" s="56" t="s">
        <v>84</v>
      </c>
      <c r="R612" s="56" t="s">
        <v>3781</v>
      </c>
      <c r="T612" s="55" t="s">
        <v>3827</v>
      </c>
      <c r="U612" s="56" t="s">
        <v>55</v>
      </c>
      <c r="V612" s="65" t="s">
        <v>3826</v>
      </c>
      <c r="X612" s="56" t="s">
        <v>165</v>
      </c>
      <c r="Y612" s="56" t="s">
        <v>3802</v>
      </c>
      <c r="Z612" s="57" t="s">
        <v>3825</v>
      </c>
      <c r="AA612" s="56" t="s">
        <v>56</v>
      </c>
      <c r="AB612" s="64">
        <v>32.6</v>
      </c>
      <c r="AC612" s="63">
        <v>0.25919999999999999</v>
      </c>
      <c r="AD612" s="56" t="s">
        <v>3776</v>
      </c>
      <c r="AE612" s="56" t="s">
        <v>3775</v>
      </c>
      <c r="AF612" s="56" t="s">
        <v>57</v>
      </c>
      <c r="AG612" s="56" t="s">
        <v>3774</v>
      </c>
      <c r="AH612" s="56" t="s">
        <v>58</v>
      </c>
      <c r="AI612" s="56" t="s">
        <v>3773</v>
      </c>
      <c r="AJ612" s="57" t="s">
        <v>3772</v>
      </c>
      <c r="AK612" s="57" t="s">
        <v>3772</v>
      </c>
      <c r="AL612" s="55" t="s">
        <v>456</v>
      </c>
      <c r="AM612" s="56" t="s">
        <v>3771</v>
      </c>
      <c r="AY612" s="56" t="s">
        <v>60</v>
      </c>
      <c r="AZ612" s="56" t="s">
        <v>3769</v>
      </c>
      <c r="BA612" s="57" t="s">
        <v>61</v>
      </c>
      <c r="BB612" s="57" t="s">
        <v>3800</v>
      </c>
      <c r="BC612" s="56" t="s">
        <v>62</v>
      </c>
      <c r="BD612" s="56" t="s">
        <v>3767</v>
      </c>
      <c r="BE612" s="55" t="s">
        <v>223</v>
      </c>
      <c r="BF612" s="55" t="s">
        <v>3766</v>
      </c>
      <c r="BG612" s="56" t="s">
        <v>64</v>
      </c>
      <c r="BH612" s="56" t="s">
        <v>3765</v>
      </c>
      <c r="BI612" s="57" t="s">
        <v>870</v>
      </c>
      <c r="BJ612" s="57" t="s">
        <v>870</v>
      </c>
      <c r="BK612" s="56">
        <v>91.8</v>
      </c>
      <c r="BL612" s="56">
        <v>1.6</v>
      </c>
      <c r="BM612" s="56">
        <v>45</v>
      </c>
      <c r="BN612" s="56">
        <v>16.100000000000001</v>
      </c>
      <c r="BO612" s="56" t="s">
        <v>229</v>
      </c>
      <c r="BP612" s="56" t="s">
        <v>3799</v>
      </c>
      <c r="BQ612" s="56" t="s">
        <v>171</v>
      </c>
      <c r="BR612" s="56" t="s">
        <v>3798</v>
      </c>
      <c r="BT612" s="56">
        <v>0.10248975</v>
      </c>
      <c r="BU612" s="57" t="s">
        <v>871</v>
      </c>
      <c r="BV612" s="56" t="s">
        <v>393</v>
      </c>
      <c r="BW612" s="56" t="s">
        <v>231</v>
      </c>
      <c r="BX612" s="56" t="s">
        <v>231</v>
      </c>
      <c r="BY612" s="56" t="s">
        <v>176</v>
      </c>
      <c r="BZ612" s="57" t="s">
        <v>8200</v>
      </c>
      <c r="CA612" s="55" t="s">
        <v>3786</v>
      </c>
      <c r="CM612" s="56"/>
    </row>
    <row r="613" spans="1:91" s="54" customFormat="1" ht="45" x14ac:dyDescent="0.25">
      <c r="A613" s="55" t="s">
        <v>3820</v>
      </c>
      <c r="B613" s="66">
        <v>41669</v>
      </c>
      <c r="C613" s="56">
        <v>500</v>
      </c>
      <c r="D613" s="56" t="s">
        <v>3824</v>
      </c>
      <c r="E613" s="56" t="s">
        <v>3823</v>
      </c>
      <c r="F613" s="56" t="s">
        <v>3784</v>
      </c>
      <c r="G613" s="57" t="s">
        <v>3822</v>
      </c>
      <c r="H613" s="55" t="s">
        <v>3821</v>
      </c>
      <c r="I613" s="54">
        <v>91.8</v>
      </c>
      <c r="J613" s="54">
        <v>58</v>
      </c>
      <c r="K613" s="54">
        <v>45</v>
      </c>
      <c r="L613" s="64">
        <v>91.4</v>
      </c>
      <c r="M613" s="64">
        <v>56.4</v>
      </c>
      <c r="N613" s="64">
        <v>44.9</v>
      </c>
      <c r="O613" s="57" t="s">
        <v>72</v>
      </c>
      <c r="P613" s="56" t="s">
        <v>73</v>
      </c>
      <c r="Q613" s="56" t="s">
        <v>84</v>
      </c>
      <c r="R613" s="56" t="s">
        <v>3781</v>
      </c>
      <c r="T613" s="55" t="s">
        <v>3820</v>
      </c>
      <c r="U613" s="56" t="s">
        <v>55</v>
      </c>
      <c r="V613" s="65" t="s">
        <v>3819</v>
      </c>
      <c r="X613" s="56" t="s">
        <v>165</v>
      </c>
      <c r="Y613" s="56" t="s">
        <v>3802</v>
      </c>
      <c r="Z613" s="57" t="s">
        <v>3818</v>
      </c>
      <c r="AA613" s="56" t="s">
        <v>56</v>
      </c>
      <c r="AB613" s="64">
        <v>32.6</v>
      </c>
      <c r="AC613" s="63">
        <v>0.21240000000000001</v>
      </c>
      <c r="AD613" s="56" t="s">
        <v>3776</v>
      </c>
      <c r="AE613" s="56" t="s">
        <v>3775</v>
      </c>
      <c r="AF613" s="56" t="s">
        <v>57</v>
      </c>
      <c r="AG613" s="56" t="s">
        <v>3774</v>
      </c>
      <c r="AH613" s="56" t="s">
        <v>58</v>
      </c>
      <c r="AI613" s="56" t="s">
        <v>3773</v>
      </c>
      <c r="AJ613" s="57" t="s">
        <v>3772</v>
      </c>
      <c r="AK613" s="57" t="s">
        <v>3772</v>
      </c>
      <c r="AL613" s="55" t="s">
        <v>456</v>
      </c>
      <c r="AM613" s="56" t="s">
        <v>3771</v>
      </c>
      <c r="AY613" s="56" t="s">
        <v>60</v>
      </c>
      <c r="AZ613" s="56" t="s">
        <v>3769</v>
      </c>
      <c r="BA613" s="57" t="s">
        <v>61</v>
      </c>
      <c r="BB613" s="57" t="s">
        <v>3800</v>
      </c>
      <c r="BC613" s="56" t="s">
        <v>62</v>
      </c>
      <c r="BD613" s="56" t="s">
        <v>3767</v>
      </c>
      <c r="BE613" s="55" t="s">
        <v>223</v>
      </c>
      <c r="BF613" s="55" t="s">
        <v>3766</v>
      </c>
      <c r="BG613" s="56" t="s">
        <v>64</v>
      </c>
      <c r="BH613" s="56" t="s">
        <v>3765</v>
      </c>
      <c r="BI613" s="57" t="s">
        <v>870</v>
      </c>
      <c r="BJ613" s="57" t="s">
        <v>870</v>
      </c>
      <c r="BK613" s="56">
        <v>91.8</v>
      </c>
      <c r="BL613" s="56">
        <v>1.6</v>
      </c>
      <c r="BM613" s="56">
        <v>45</v>
      </c>
      <c r="BN613" s="56">
        <v>16.100000000000001</v>
      </c>
      <c r="BO613" s="56" t="s">
        <v>229</v>
      </c>
      <c r="BP613" s="56" t="s">
        <v>3799</v>
      </c>
      <c r="BQ613" s="56" t="s">
        <v>171</v>
      </c>
      <c r="BR613" s="56" t="s">
        <v>3798</v>
      </c>
      <c r="BT613" s="56">
        <v>0.10248975</v>
      </c>
      <c r="BU613" s="57" t="s">
        <v>871</v>
      </c>
      <c r="BV613" s="56" t="s">
        <v>393</v>
      </c>
      <c r="BW613" s="56" t="s">
        <v>231</v>
      </c>
      <c r="BX613" s="56" t="s">
        <v>231</v>
      </c>
      <c r="BY613" s="56" t="s">
        <v>176</v>
      </c>
      <c r="BZ613" s="57" t="s">
        <v>8199</v>
      </c>
      <c r="CA613" s="55" t="s">
        <v>3763</v>
      </c>
      <c r="CM613" s="56"/>
    </row>
    <row r="614" spans="1:91" s="54" customFormat="1" ht="30" x14ac:dyDescent="0.25">
      <c r="A614" s="55" t="s">
        <v>3815</v>
      </c>
      <c r="B614" s="66">
        <v>42958</v>
      </c>
      <c r="C614" s="56">
        <v>500</v>
      </c>
      <c r="D614" s="56" t="s">
        <v>1066</v>
      </c>
      <c r="E614" s="56" t="s">
        <v>3807</v>
      </c>
      <c r="F614" s="56" t="s">
        <v>3784</v>
      </c>
      <c r="G614" s="57" t="s">
        <v>3817</v>
      </c>
      <c r="H614" s="57" t="s">
        <v>3816</v>
      </c>
      <c r="I614" s="54">
        <v>97.2</v>
      </c>
      <c r="J614" s="54">
        <v>58</v>
      </c>
      <c r="K614" s="54">
        <v>46</v>
      </c>
      <c r="L614" s="64">
        <v>96.8</v>
      </c>
      <c r="M614" s="64">
        <v>56.4</v>
      </c>
      <c r="N614" s="64">
        <v>45.9</v>
      </c>
      <c r="O614" s="57" t="s">
        <v>72</v>
      </c>
      <c r="P614" s="56" t="s">
        <v>73</v>
      </c>
      <c r="Q614" s="56" t="s">
        <v>84</v>
      </c>
      <c r="R614" s="56" t="s">
        <v>3781</v>
      </c>
      <c r="T614" s="55" t="s">
        <v>3815</v>
      </c>
      <c r="U614" s="56" t="s">
        <v>55</v>
      </c>
      <c r="V614" s="65" t="s">
        <v>3814</v>
      </c>
      <c r="X614" s="56" t="s">
        <v>165</v>
      </c>
      <c r="Y614" s="56" t="s">
        <v>3802</v>
      </c>
      <c r="Z614" s="57" t="s">
        <v>3813</v>
      </c>
      <c r="AA614" s="56" t="s">
        <v>56</v>
      </c>
      <c r="AB614" s="64">
        <v>34.200000000000003</v>
      </c>
      <c r="AC614" s="63">
        <v>0.32727000000000001</v>
      </c>
      <c r="AD614" s="56" t="s">
        <v>3776</v>
      </c>
      <c r="AE614" s="56" t="s">
        <v>3775</v>
      </c>
      <c r="AF614" s="56" t="s">
        <v>57</v>
      </c>
      <c r="AG614" s="56" t="s">
        <v>3774</v>
      </c>
      <c r="AH614" s="56" t="s">
        <v>58</v>
      </c>
      <c r="AI614" s="56" t="s">
        <v>3773</v>
      </c>
      <c r="AJ614" s="57" t="s">
        <v>3772</v>
      </c>
      <c r="AK614" s="57" t="s">
        <v>3772</v>
      </c>
      <c r="AL614" s="55" t="s">
        <v>456</v>
      </c>
      <c r="AM614" s="56" t="s">
        <v>3771</v>
      </c>
      <c r="AY614" s="56" t="s">
        <v>60</v>
      </c>
      <c r="AZ614" s="56" t="s">
        <v>3769</v>
      </c>
      <c r="BA614" s="57" t="s">
        <v>61</v>
      </c>
      <c r="BB614" s="57" t="s">
        <v>3800</v>
      </c>
      <c r="BC614" s="56" t="s">
        <v>62</v>
      </c>
      <c r="BD614" s="56" t="s">
        <v>3767</v>
      </c>
      <c r="BE614" s="55" t="s">
        <v>223</v>
      </c>
      <c r="BF614" s="55" t="s">
        <v>3766</v>
      </c>
      <c r="BG614" s="56" t="s">
        <v>64</v>
      </c>
      <c r="BH614" s="56" t="s">
        <v>3765</v>
      </c>
      <c r="BI614" s="56" t="s">
        <v>949</v>
      </c>
      <c r="BJ614" s="56" t="s">
        <v>949</v>
      </c>
      <c r="BK614" s="56">
        <v>97.2</v>
      </c>
      <c r="BL614" s="56">
        <v>1.6</v>
      </c>
      <c r="BM614" s="56">
        <v>46</v>
      </c>
      <c r="BN614" s="56">
        <v>16.399999999999999</v>
      </c>
      <c r="BO614" s="56" t="s">
        <v>229</v>
      </c>
      <c r="BP614" s="56" t="s">
        <v>3799</v>
      </c>
      <c r="BQ614" s="56" t="s">
        <v>171</v>
      </c>
      <c r="BR614" s="56" t="s">
        <v>3798</v>
      </c>
      <c r="BT614" s="56">
        <v>0.1113</v>
      </c>
      <c r="BU614" s="57" t="s">
        <v>951</v>
      </c>
      <c r="BV614" s="56" t="s">
        <v>393</v>
      </c>
      <c r="BW614" s="56" t="s">
        <v>231</v>
      </c>
      <c r="BX614" s="56" t="s">
        <v>231</v>
      </c>
      <c r="BY614" s="56" t="s">
        <v>176</v>
      </c>
      <c r="BZ614" s="57" t="s">
        <v>8201</v>
      </c>
      <c r="CA614" s="57" t="s">
        <v>3793</v>
      </c>
      <c r="CM614" s="56"/>
    </row>
    <row r="615" spans="1:91" s="54" customFormat="1" ht="45" x14ac:dyDescent="0.25">
      <c r="A615" s="55" t="s">
        <v>3810</v>
      </c>
      <c r="B615" s="66">
        <v>42958</v>
      </c>
      <c r="C615" s="56">
        <v>500</v>
      </c>
      <c r="D615" s="56" t="s">
        <v>1066</v>
      </c>
      <c r="E615" s="56" t="s">
        <v>3807</v>
      </c>
      <c r="F615" s="56" t="s">
        <v>3784</v>
      </c>
      <c r="G615" s="55" t="s">
        <v>3812</v>
      </c>
      <c r="H615" s="55" t="s">
        <v>3811</v>
      </c>
      <c r="I615" s="54">
        <v>97.2</v>
      </c>
      <c r="J615" s="54">
        <v>58</v>
      </c>
      <c r="K615" s="54">
        <v>46</v>
      </c>
      <c r="L615" s="64">
        <v>96.8</v>
      </c>
      <c r="M615" s="64">
        <v>56.4</v>
      </c>
      <c r="N615" s="64">
        <v>45.9</v>
      </c>
      <c r="O615" s="57" t="s">
        <v>72</v>
      </c>
      <c r="P615" s="56" t="s">
        <v>73</v>
      </c>
      <c r="Q615" s="56" t="s">
        <v>84</v>
      </c>
      <c r="R615" s="56" t="s">
        <v>3781</v>
      </c>
      <c r="T615" s="55" t="s">
        <v>3810</v>
      </c>
      <c r="U615" s="56" t="s">
        <v>55</v>
      </c>
      <c r="V615" s="65" t="s">
        <v>3809</v>
      </c>
      <c r="X615" s="56" t="s">
        <v>165</v>
      </c>
      <c r="Y615" s="56" t="s">
        <v>3802</v>
      </c>
      <c r="Z615" s="57" t="s">
        <v>3808</v>
      </c>
      <c r="AA615" s="56" t="s">
        <v>56</v>
      </c>
      <c r="AB615" s="64">
        <v>34.200000000000003</v>
      </c>
      <c r="AC615" s="63">
        <v>0.32727000000000001</v>
      </c>
      <c r="AD615" s="56" t="s">
        <v>3776</v>
      </c>
      <c r="AE615" s="56" t="s">
        <v>3775</v>
      </c>
      <c r="AF615" s="56" t="s">
        <v>57</v>
      </c>
      <c r="AG615" s="56" t="s">
        <v>3774</v>
      </c>
      <c r="AH615" s="56" t="s">
        <v>58</v>
      </c>
      <c r="AI615" s="56" t="s">
        <v>3773</v>
      </c>
      <c r="AJ615" s="57" t="s">
        <v>3772</v>
      </c>
      <c r="AK615" s="57" t="s">
        <v>3772</v>
      </c>
      <c r="AL615" s="55" t="s">
        <v>456</v>
      </c>
      <c r="AM615" s="56" t="s">
        <v>3771</v>
      </c>
      <c r="AY615" s="56" t="s">
        <v>60</v>
      </c>
      <c r="AZ615" s="56" t="s">
        <v>3769</v>
      </c>
      <c r="BA615" s="57" t="s">
        <v>61</v>
      </c>
      <c r="BB615" s="57" t="s">
        <v>3800</v>
      </c>
      <c r="BC615" s="56" t="s">
        <v>62</v>
      </c>
      <c r="BD615" s="56" t="s">
        <v>3767</v>
      </c>
      <c r="BE615" s="55" t="s">
        <v>223</v>
      </c>
      <c r="BF615" s="55" t="s">
        <v>3766</v>
      </c>
      <c r="BG615" s="56" t="s">
        <v>64</v>
      </c>
      <c r="BH615" s="56" t="s">
        <v>3765</v>
      </c>
      <c r="BI615" s="57" t="s">
        <v>949</v>
      </c>
      <c r="BJ615" s="57" t="s">
        <v>949</v>
      </c>
      <c r="BK615" s="56">
        <v>97.2</v>
      </c>
      <c r="BL615" s="56">
        <v>1.6</v>
      </c>
      <c r="BM615" s="56">
        <v>46</v>
      </c>
      <c r="BN615" s="56">
        <v>16.399999999999999</v>
      </c>
      <c r="BO615" s="56" t="s">
        <v>229</v>
      </c>
      <c r="BP615" s="56" t="s">
        <v>3799</v>
      </c>
      <c r="BQ615" s="56" t="s">
        <v>171</v>
      </c>
      <c r="BR615" s="56" t="s">
        <v>3798</v>
      </c>
      <c r="BT615" s="56">
        <v>0.1113</v>
      </c>
      <c r="BU615" s="57" t="s">
        <v>951</v>
      </c>
      <c r="BV615" s="56" t="s">
        <v>393</v>
      </c>
      <c r="BW615" s="56" t="s">
        <v>231</v>
      </c>
      <c r="BX615" s="56" t="s">
        <v>231</v>
      </c>
      <c r="BY615" s="56" t="s">
        <v>176</v>
      </c>
      <c r="BZ615" s="57" t="s">
        <v>8200</v>
      </c>
      <c r="CA615" s="55" t="s">
        <v>3786</v>
      </c>
      <c r="CM615" s="56"/>
    </row>
    <row r="616" spans="1:91" s="54" customFormat="1" ht="45" x14ac:dyDescent="0.25">
      <c r="A616" s="55" t="s">
        <v>3804</v>
      </c>
      <c r="B616" s="66">
        <v>42958</v>
      </c>
      <c r="C616" s="56">
        <v>500</v>
      </c>
      <c r="D616" s="56" t="s">
        <v>1066</v>
      </c>
      <c r="E616" s="57" t="s">
        <v>3807</v>
      </c>
      <c r="F616" s="56" t="s">
        <v>3784</v>
      </c>
      <c r="G616" s="57" t="s">
        <v>3806</v>
      </c>
      <c r="H616" s="55" t="s">
        <v>3805</v>
      </c>
      <c r="I616" s="54">
        <v>97.2</v>
      </c>
      <c r="J616" s="54">
        <v>58</v>
      </c>
      <c r="K616" s="54">
        <v>46</v>
      </c>
      <c r="L616" s="64">
        <v>96.8</v>
      </c>
      <c r="M616" s="64">
        <v>56.4</v>
      </c>
      <c r="N616" s="64">
        <v>45.9</v>
      </c>
      <c r="O616" s="57" t="s">
        <v>72</v>
      </c>
      <c r="P616" s="56" t="s">
        <v>73</v>
      </c>
      <c r="Q616" s="56" t="s">
        <v>84</v>
      </c>
      <c r="R616" s="56" t="s">
        <v>3781</v>
      </c>
      <c r="T616" s="55" t="s">
        <v>3804</v>
      </c>
      <c r="U616" s="56" t="s">
        <v>55</v>
      </c>
      <c r="V616" s="65" t="s">
        <v>3803</v>
      </c>
      <c r="X616" s="56" t="s">
        <v>165</v>
      </c>
      <c r="Y616" s="56" t="s">
        <v>3802</v>
      </c>
      <c r="Z616" s="57" t="s">
        <v>3801</v>
      </c>
      <c r="AA616" s="56" t="s">
        <v>56</v>
      </c>
      <c r="AB616" s="64">
        <v>34.200000000000003</v>
      </c>
      <c r="AC616" s="63">
        <v>0.32727000000000001</v>
      </c>
      <c r="AD616" s="56" t="s">
        <v>3776</v>
      </c>
      <c r="AE616" s="56" t="s">
        <v>3775</v>
      </c>
      <c r="AF616" s="56" t="s">
        <v>57</v>
      </c>
      <c r="AG616" s="56" t="s">
        <v>3774</v>
      </c>
      <c r="AH616" s="56" t="s">
        <v>58</v>
      </c>
      <c r="AI616" s="56" t="s">
        <v>3773</v>
      </c>
      <c r="AJ616" s="57" t="s">
        <v>3772</v>
      </c>
      <c r="AK616" s="57" t="s">
        <v>3772</v>
      </c>
      <c r="AL616" s="55" t="s">
        <v>456</v>
      </c>
      <c r="AM616" s="56" t="s">
        <v>3771</v>
      </c>
      <c r="AY616" s="56" t="s">
        <v>60</v>
      </c>
      <c r="AZ616" s="56" t="s">
        <v>3769</v>
      </c>
      <c r="BA616" s="57" t="s">
        <v>61</v>
      </c>
      <c r="BB616" s="57" t="s">
        <v>3800</v>
      </c>
      <c r="BC616" s="56" t="s">
        <v>62</v>
      </c>
      <c r="BD616" s="56" t="s">
        <v>3767</v>
      </c>
      <c r="BE616" s="55" t="s">
        <v>223</v>
      </c>
      <c r="BF616" s="55" t="s">
        <v>3766</v>
      </c>
      <c r="BG616" s="56" t="s">
        <v>64</v>
      </c>
      <c r="BH616" s="56" t="s">
        <v>3765</v>
      </c>
      <c r="BI616" s="56" t="s">
        <v>949</v>
      </c>
      <c r="BJ616" s="56" t="s">
        <v>949</v>
      </c>
      <c r="BK616" s="56">
        <v>97.2</v>
      </c>
      <c r="BL616" s="56">
        <v>1.6</v>
      </c>
      <c r="BM616" s="56">
        <v>46</v>
      </c>
      <c r="BN616" s="56">
        <v>16.399999999999999</v>
      </c>
      <c r="BO616" s="56" t="s">
        <v>229</v>
      </c>
      <c r="BP616" s="56" t="s">
        <v>3799</v>
      </c>
      <c r="BQ616" s="56" t="s">
        <v>171</v>
      </c>
      <c r="BR616" s="56" t="s">
        <v>3798</v>
      </c>
      <c r="BT616" s="56">
        <v>0.1113</v>
      </c>
      <c r="BU616" s="57" t="s">
        <v>951</v>
      </c>
      <c r="BV616" s="56" t="s">
        <v>393</v>
      </c>
      <c r="BW616" s="56" t="s">
        <v>231</v>
      </c>
      <c r="BX616" s="56" t="s">
        <v>231</v>
      </c>
      <c r="BY616" s="56" t="s">
        <v>176</v>
      </c>
      <c r="BZ616" s="57" t="s">
        <v>8199</v>
      </c>
      <c r="CA616" s="55" t="s">
        <v>3763</v>
      </c>
      <c r="CM616" s="56"/>
    </row>
    <row r="617" spans="1:91" s="54" customFormat="1" ht="30" x14ac:dyDescent="0.25">
      <c r="A617" s="55" t="s">
        <v>3796</v>
      </c>
      <c r="B617" s="62">
        <v>23181</v>
      </c>
      <c r="C617" s="56">
        <v>500</v>
      </c>
      <c r="D617" s="55" t="s">
        <v>2147</v>
      </c>
      <c r="E617" s="55" t="s">
        <v>3785</v>
      </c>
      <c r="F617" s="56" t="s">
        <v>3784</v>
      </c>
      <c r="G617" s="55" t="s">
        <v>3797</v>
      </c>
      <c r="H617" s="55" t="s">
        <v>3791</v>
      </c>
      <c r="I617" s="54">
        <v>35.700000000000003</v>
      </c>
      <c r="J617" s="54">
        <v>150</v>
      </c>
      <c r="K617" s="54">
        <v>25.3</v>
      </c>
      <c r="L617" s="59">
        <v>35.700000000000003</v>
      </c>
      <c r="M617" s="62">
        <v>150</v>
      </c>
      <c r="N617" s="59">
        <v>25.3</v>
      </c>
      <c r="O617" s="54" t="s">
        <v>72</v>
      </c>
      <c r="P617" s="54" t="s">
        <v>73</v>
      </c>
      <c r="Q617" s="54" t="s">
        <v>84</v>
      </c>
      <c r="R617" s="54" t="s">
        <v>3781</v>
      </c>
      <c r="T617" s="55" t="s">
        <v>3796</v>
      </c>
      <c r="U617" s="56" t="s">
        <v>55</v>
      </c>
      <c r="V617" s="61" t="s">
        <v>3795</v>
      </c>
      <c r="X617" s="55" t="s">
        <v>136</v>
      </c>
      <c r="Y617" s="57" t="s">
        <v>3778</v>
      </c>
      <c r="Z617" s="60" t="s">
        <v>3794</v>
      </c>
      <c r="AA617" s="56" t="s">
        <v>56</v>
      </c>
      <c r="AB617" s="59">
        <v>26</v>
      </c>
      <c r="AC617" s="58">
        <v>0.19696</v>
      </c>
      <c r="AD617" s="56" t="s">
        <v>3776</v>
      </c>
      <c r="AE617" s="56" t="s">
        <v>3775</v>
      </c>
      <c r="AF617" s="56" t="s">
        <v>57</v>
      </c>
      <c r="AG617" s="56" t="s">
        <v>3774</v>
      </c>
      <c r="AH617" s="56" t="s">
        <v>58</v>
      </c>
      <c r="AI617" s="56" t="s">
        <v>3773</v>
      </c>
      <c r="AJ617" s="57" t="s">
        <v>3772</v>
      </c>
      <c r="AK617" s="57" t="s">
        <v>3772</v>
      </c>
      <c r="AL617" s="55" t="s">
        <v>456</v>
      </c>
      <c r="AM617" s="56" t="s">
        <v>3771</v>
      </c>
      <c r="AY617" s="56" t="s">
        <v>60</v>
      </c>
      <c r="AZ617" s="56" t="s">
        <v>3769</v>
      </c>
      <c r="BA617" s="55" t="s">
        <v>704</v>
      </c>
      <c r="BB617" s="55" t="s">
        <v>3768</v>
      </c>
      <c r="BC617" s="56" t="s">
        <v>62</v>
      </c>
      <c r="BD617" s="56" t="s">
        <v>3767</v>
      </c>
      <c r="BE617" s="55" t="s">
        <v>223</v>
      </c>
      <c r="BF617" s="55" t="s">
        <v>3766</v>
      </c>
      <c r="BG617" s="56" t="s">
        <v>64</v>
      </c>
      <c r="BH617" s="56" t="s">
        <v>3765</v>
      </c>
      <c r="BY617" s="56"/>
      <c r="BZ617" s="55" t="s">
        <v>8201</v>
      </c>
      <c r="CA617" s="57" t="s">
        <v>3793</v>
      </c>
    </row>
    <row r="618" spans="1:91" s="54" customFormat="1" x14ac:dyDescent="0.25">
      <c r="A618" s="55" t="s">
        <v>3790</v>
      </c>
      <c r="B618" s="62">
        <v>23181</v>
      </c>
      <c r="C618" s="56">
        <v>500</v>
      </c>
      <c r="D618" s="55" t="s">
        <v>2147</v>
      </c>
      <c r="E618" s="55" t="s">
        <v>3785</v>
      </c>
      <c r="F618" s="56" t="s">
        <v>3784</v>
      </c>
      <c r="G618" s="55" t="s">
        <v>3792</v>
      </c>
      <c r="H618" s="55" t="s">
        <v>3791</v>
      </c>
      <c r="I618" s="54">
        <v>35.700000000000003</v>
      </c>
      <c r="J618" s="54">
        <v>150</v>
      </c>
      <c r="K618" s="54">
        <v>25.3</v>
      </c>
      <c r="L618" s="59">
        <v>35.700000000000003</v>
      </c>
      <c r="M618" s="62">
        <v>150</v>
      </c>
      <c r="N618" s="59">
        <v>25.3</v>
      </c>
      <c r="O618" s="54" t="s">
        <v>72</v>
      </c>
      <c r="P618" s="54" t="s">
        <v>73</v>
      </c>
      <c r="Q618" s="54" t="s">
        <v>84</v>
      </c>
      <c r="R618" s="54" t="s">
        <v>3781</v>
      </c>
      <c r="T618" s="55" t="s">
        <v>3790</v>
      </c>
      <c r="U618" s="56" t="s">
        <v>55</v>
      </c>
      <c r="V618" s="61" t="s">
        <v>3789</v>
      </c>
      <c r="X618" s="55" t="s">
        <v>136</v>
      </c>
      <c r="Y618" s="57" t="s">
        <v>3778</v>
      </c>
      <c r="Z618" s="60" t="s">
        <v>3788</v>
      </c>
      <c r="AA618" s="56" t="s">
        <v>56</v>
      </c>
      <c r="AB618" s="59">
        <v>26</v>
      </c>
      <c r="AC618" s="58">
        <v>0.19696</v>
      </c>
      <c r="AD618" s="56" t="s">
        <v>3776</v>
      </c>
      <c r="AE618" s="56" t="s">
        <v>3775</v>
      </c>
      <c r="AF618" s="56" t="s">
        <v>57</v>
      </c>
      <c r="AG618" s="56" t="s">
        <v>3774</v>
      </c>
      <c r="AH618" s="56" t="s">
        <v>58</v>
      </c>
      <c r="AI618" s="56" t="s">
        <v>3773</v>
      </c>
      <c r="AJ618" s="57" t="s">
        <v>3772</v>
      </c>
      <c r="AK618" s="57" t="s">
        <v>3772</v>
      </c>
      <c r="AL618" s="55" t="s">
        <v>456</v>
      </c>
      <c r="AM618" s="56" t="s">
        <v>3771</v>
      </c>
      <c r="AY618" s="56" t="s">
        <v>60</v>
      </c>
      <c r="AZ618" s="56" t="s">
        <v>3769</v>
      </c>
      <c r="BA618" s="55" t="s">
        <v>704</v>
      </c>
      <c r="BB618" s="55" t="s">
        <v>3768</v>
      </c>
      <c r="BC618" s="56" t="s">
        <v>62</v>
      </c>
      <c r="BD618" s="56" t="s">
        <v>3767</v>
      </c>
      <c r="BE618" s="55" t="s">
        <v>223</v>
      </c>
      <c r="BF618" s="55" t="s">
        <v>3766</v>
      </c>
      <c r="BG618" s="56" t="s">
        <v>64</v>
      </c>
      <c r="BH618" s="56" t="s">
        <v>3765</v>
      </c>
      <c r="BY618" s="56"/>
      <c r="BZ618" s="55" t="s">
        <v>8200</v>
      </c>
      <c r="CA618" s="55" t="s">
        <v>3786</v>
      </c>
    </row>
    <row r="619" spans="1:91" s="54" customFormat="1" x14ac:dyDescent="0.25">
      <c r="A619" s="55" t="s">
        <v>3780</v>
      </c>
      <c r="B619" s="62">
        <v>23181</v>
      </c>
      <c r="C619" s="56">
        <v>500</v>
      </c>
      <c r="D619" s="55" t="s">
        <v>2147</v>
      </c>
      <c r="E619" s="55" t="s">
        <v>3785</v>
      </c>
      <c r="F619" s="56" t="s">
        <v>3784</v>
      </c>
      <c r="G619" s="55" t="s">
        <v>3783</v>
      </c>
      <c r="H619" s="55" t="s">
        <v>3782</v>
      </c>
      <c r="I619" s="54">
        <v>35.700000000000003</v>
      </c>
      <c r="J619" s="54">
        <v>150</v>
      </c>
      <c r="K619" s="54">
        <v>25.3</v>
      </c>
      <c r="L619" s="59">
        <v>35.700000000000003</v>
      </c>
      <c r="M619" s="62">
        <v>150</v>
      </c>
      <c r="N619" s="59">
        <v>25.3</v>
      </c>
      <c r="O619" s="54" t="s">
        <v>72</v>
      </c>
      <c r="P619" s="54" t="s">
        <v>73</v>
      </c>
      <c r="Q619" s="54" t="s">
        <v>84</v>
      </c>
      <c r="R619" s="54" t="s">
        <v>3781</v>
      </c>
      <c r="T619" s="55" t="s">
        <v>3780</v>
      </c>
      <c r="U619" s="56" t="s">
        <v>55</v>
      </c>
      <c r="V619" s="61" t="s">
        <v>3779</v>
      </c>
      <c r="X619" s="55" t="s">
        <v>136</v>
      </c>
      <c r="Y619" s="57" t="s">
        <v>3778</v>
      </c>
      <c r="Z619" s="60" t="s">
        <v>3777</v>
      </c>
      <c r="AA619" s="56" t="s">
        <v>56</v>
      </c>
      <c r="AB619" s="59">
        <v>26</v>
      </c>
      <c r="AC619" s="58">
        <v>0.19696</v>
      </c>
      <c r="AD619" s="56" t="s">
        <v>3776</v>
      </c>
      <c r="AE619" s="56" t="s">
        <v>3775</v>
      </c>
      <c r="AF619" s="56" t="s">
        <v>57</v>
      </c>
      <c r="AG619" s="56" t="s">
        <v>3774</v>
      </c>
      <c r="AH619" s="56" t="s">
        <v>58</v>
      </c>
      <c r="AI619" s="56" t="s">
        <v>3773</v>
      </c>
      <c r="AJ619" s="57" t="s">
        <v>3772</v>
      </c>
      <c r="AK619" s="57" t="s">
        <v>3772</v>
      </c>
      <c r="AL619" s="55" t="s">
        <v>456</v>
      </c>
      <c r="AM619" s="56" t="s">
        <v>3771</v>
      </c>
      <c r="AY619" s="56" t="s">
        <v>60</v>
      </c>
      <c r="AZ619" s="56" t="s">
        <v>3769</v>
      </c>
      <c r="BA619" s="55" t="s">
        <v>704</v>
      </c>
      <c r="BB619" s="55" t="s">
        <v>704</v>
      </c>
      <c r="BC619" s="56" t="s">
        <v>62</v>
      </c>
      <c r="BD619" s="56" t="s">
        <v>3767</v>
      </c>
      <c r="BE619" s="55" t="s">
        <v>223</v>
      </c>
      <c r="BF619" s="55" t="s">
        <v>3766</v>
      </c>
      <c r="BG619" s="56" t="s">
        <v>64</v>
      </c>
      <c r="BH619" s="56" t="s">
        <v>3765</v>
      </c>
      <c r="BY619" s="56"/>
      <c r="BZ619" s="55" t="s">
        <v>8199</v>
      </c>
      <c r="CA619" s="55" t="s">
        <v>3763</v>
      </c>
    </row>
  </sheetData>
  <sheetProtection formatCells="0" formatColumns="0" formatRows="0" insertColumns="0" insertRows="0" insertHyperlinks="0" deleteColumns="0" deleteRows="0" sort="0" autoFilter="0" pivotTables="0"/>
  <hyperlinks>
    <hyperlink ref="S2" r:id="rId1" xr:uid="{C636CF6E-ADE6-4869-95C8-D7A69C053C6A}"/>
    <hyperlink ref="AN2" r:id="rId2" xr:uid="{9E8CEF91-A52E-4A9E-9337-10A6A473C3FE}"/>
    <hyperlink ref="AO2" r:id="rId3" xr:uid="{0B6252B9-1423-47B2-83DD-94CB798E5C3A}"/>
    <hyperlink ref="AP2" r:id="rId4" xr:uid="{ABEA4C4B-9D2D-47B6-8205-8FE25C8FD1C7}"/>
    <hyperlink ref="AQ2" r:id="rId5" xr:uid="{393B6617-6FB2-41B1-AF6E-7946A7FADDFE}"/>
    <hyperlink ref="AR2" r:id="rId6" xr:uid="{F542C35A-9CC0-4E03-9330-9D1CF8F7A92B}"/>
    <hyperlink ref="CJ2" r:id="rId7" xr:uid="{AAE1C9C1-0537-42A7-BFD3-081EE335D231}"/>
    <hyperlink ref="CL2" r:id="rId8" xr:uid="{7EED57C8-5678-4A9D-B8D7-F4823AB892B5}"/>
    <hyperlink ref="S3" r:id="rId9" xr:uid="{A36F2BFD-6E26-4A81-9E6C-EC1022CED901}"/>
    <hyperlink ref="AN3" r:id="rId10" xr:uid="{1869D6C0-09EB-45D2-B545-C61EF08C1E02}"/>
    <hyperlink ref="AO3" r:id="rId11" xr:uid="{AC779084-48D8-4CB1-AB72-07961CDFB33A}"/>
    <hyperlink ref="AP3" r:id="rId12" xr:uid="{BD5973F7-C17F-4640-994A-B7DFFDC34CC7}"/>
    <hyperlink ref="AQ3" r:id="rId13" xr:uid="{18E96D06-9983-441F-B8D9-B64BD40319F2}"/>
    <hyperlink ref="CJ3" r:id="rId14" xr:uid="{7DC350F6-4514-4DD7-B487-3F27CEBD96C8}"/>
    <hyperlink ref="CL3" r:id="rId15" xr:uid="{F2353C05-12FD-48B6-A076-2E7A55B2DD01}"/>
    <hyperlink ref="S4" r:id="rId16" xr:uid="{B8DA61DE-27B5-4A8C-8652-8E30BE569EE5}"/>
    <hyperlink ref="AN4" r:id="rId17" xr:uid="{318B021E-F0EA-47D6-963B-66009239A16D}"/>
    <hyperlink ref="AO4" r:id="rId18" xr:uid="{36D109B5-E191-433A-88DD-5810D669D955}"/>
    <hyperlink ref="CJ4" r:id="rId19" xr:uid="{EA2F3087-ABBA-4FD9-957A-EFB57898611E}"/>
    <hyperlink ref="CK4" r:id="rId20" xr:uid="{4CA193A4-0A7C-4E5F-8B1D-71A1512E3894}"/>
    <hyperlink ref="S6" r:id="rId21" xr:uid="{83243C18-47DE-46EC-9837-BBC2A97A3556}"/>
    <hyperlink ref="AN6" r:id="rId22" xr:uid="{8A8A80FB-1F1C-4860-9CF0-BBE5EFC8CFB6}"/>
    <hyperlink ref="AO6" r:id="rId23" xr:uid="{9A7E3578-0511-4651-9327-86F1FDAC21B4}"/>
    <hyperlink ref="CJ6" r:id="rId24" xr:uid="{C2CE41BE-4989-4E9F-9067-F56AC1345743}"/>
    <hyperlink ref="S7" r:id="rId25" xr:uid="{126DEECE-0077-4888-A5A8-F390002B24DF}"/>
    <hyperlink ref="AN7" r:id="rId26" xr:uid="{763FCAF9-B7C3-4DA6-A6D1-DC77FC637E60}"/>
    <hyperlink ref="AO7" r:id="rId27" xr:uid="{A77F5B5B-845E-4D98-B194-68F584CA96AC}"/>
    <hyperlink ref="AP7" r:id="rId28" xr:uid="{3C88BA44-9DB8-41B4-ACCF-9D75B9303F9D}"/>
    <hyperlink ref="CJ7" r:id="rId29" xr:uid="{B919FC0A-3AB8-4569-B9A5-4CD252759C26}"/>
    <hyperlink ref="CK7" r:id="rId30" xr:uid="{3A7BF767-1CF6-4172-AD7F-1E87157DDD3D}"/>
    <hyperlink ref="CL7" r:id="rId31" xr:uid="{D7A1522A-B52A-4A86-843A-B2D9860C6151}"/>
    <hyperlink ref="S8" r:id="rId32" xr:uid="{F668E018-7679-408D-AFA7-6085E8F40024}"/>
    <hyperlink ref="AN8" r:id="rId33" xr:uid="{42B74711-1120-4ADA-A16F-A08C3ED53BDD}"/>
    <hyperlink ref="AO8" r:id="rId34" xr:uid="{D5FF9FA2-66EE-4282-985D-5F7A01BA4E56}"/>
    <hyperlink ref="AP8" r:id="rId35" xr:uid="{7AC65596-6286-479D-9FBF-4958EAD1813D}"/>
    <hyperlink ref="CJ8" r:id="rId36" xr:uid="{EE3CE773-5210-475E-9332-DED791DB2F66}"/>
    <hyperlink ref="CK8" r:id="rId37" xr:uid="{48E91132-6875-47AD-B9FA-B14994019364}"/>
    <hyperlink ref="CL8" r:id="rId38" xr:uid="{43D5C1C2-D952-4CA0-AB70-B76C3B343612}"/>
    <hyperlink ref="S9" r:id="rId39" xr:uid="{5C384CB3-5A25-4A68-BBA1-5FA9E6868E48}"/>
    <hyperlink ref="AN9" r:id="rId40" xr:uid="{F21D0E0E-C40F-4D58-9A16-85C093517EB4}"/>
    <hyperlink ref="AO9" r:id="rId41" xr:uid="{7F973AD2-F3AA-4834-B7EE-04AC25722F3D}"/>
    <hyperlink ref="AP9" r:id="rId42" xr:uid="{9D32A30A-E7AB-4BD4-89D7-E06E66A60488}"/>
    <hyperlink ref="CJ9" r:id="rId43" xr:uid="{63B320E1-D920-4965-8CBC-25D2CEBCBB6A}"/>
    <hyperlink ref="CK9" r:id="rId44" xr:uid="{6BCECD03-6362-4255-B446-7EBE90D976D0}"/>
    <hyperlink ref="CL9" r:id="rId45" xr:uid="{42D1C4F1-20B2-4199-A819-F11E2D16E477}"/>
    <hyperlink ref="S10" r:id="rId46" xr:uid="{712F0536-4E60-4172-9D4D-FE36E2EE4199}"/>
    <hyperlink ref="AN10" r:id="rId47" xr:uid="{412E89C6-78CD-416E-9A95-E47EFE9B81BB}"/>
    <hyperlink ref="AO10" r:id="rId48" xr:uid="{E6994DB0-C7B6-48FC-9C6D-ABC44D85F694}"/>
    <hyperlink ref="AP10" r:id="rId49" xr:uid="{5B6A79B7-8B0C-4F78-BA98-D1161E2E6D13}"/>
    <hyperlink ref="AQ10" r:id="rId50" xr:uid="{7B870BFB-D50A-45D4-993A-46F1CB3F27E3}"/>
    <hyperlink ref="CJ10" r:id="rId51" xr:uid="{12D95F55-6A65-4E54-87A0-D57E89FB333B}"/>
    <hyperlink ref="CK10" r:id="rId52" xr:uid="{60274BEF-D310-447A-AB18-9305FC6ABBB1}"/>
    <hyperlink ref="CL10" r:id="rId53" xr:uid="{0AB295A0-C14D-4B68-BEB9-8B9F630103F3}"/>
    <hyperlink ref="S11" r:id="rId54" xr:uid="{545721CD-9B96-43E3-ADEA-838A6E3CCD93}"/>
    <hyperlink ref="AN11" r:id="rId55" xr:uid="{64797CCE-CAAD-4E8D-9B05-9576AC959205}"/>
    <hyperlink ref="AO11" r:id="rId56" xr:uid="{50B55258-54DB-4B65-8A99-6F390DC6F235}"/>
    <hyperlink ref="AP11" r:id="rId57" xr:uid="{081D78A3-FA14-42ED-8B2A-0947208B8045}"/>
    <hyperlink ref="CJ11" r:id="rId58" xr:uid="{969F52A7-D494-4647-99DB-FFDE667417AD}"/>
    <hyperlink ref="CK11" r:id="rId59" xr:uid="{76D77FCA-980A-419C-B4D0-69215CED73AC}"/>
    <hyperlink ref="CL11" r:id="rId60" xr:uid="{8D8D1D7C-8D8F-4781-876C-7708ECF60E1D}"/>
    <hyperlink ref="S12" r:id="rId61" xr:uid="{F34A96CD-87D8-4B72-9581-54AD03C53585}"/>
    <hyperlink ref="AN12" r:id="rId62" xr:uid="{58E1077E-E02F-4900-BFC6-8AD03C01C04A}"/>
    <hyperlink ref="AO12" r:id="rId63" xr:uid="{CFA8E76B-3B48-4A03-88A6-553D5AEA497B}"/>
    <hyperlink ref="CJ12" r:id="rId64" xr:uid="{FCB1B760-ABCF-4C4B-B486-34CBCE31E972}"/>
    <hyperlink ref="S13" r:id="rId65" xr:uid="{AC9C42BF-7D02-4082-8427-19A4A690007A}"/>
    <hyperlink ref="AN13" r:id="rId66" xr:uid="{1C630331-FB2C-416E-A0DA-EBAC0423D9A9}"/>
    <hyperlink ref="AO13" r:id="rId67" xr:uid="{79B4EEB9-F1DA-4180-8846-617EB648DC06}"/>
    <hyperlink ref="CJ13" r:id="rId68" xr:uid="{2BB27D2F-3F33-43D4-BFF8-515FE78F7951}"/>
    <hyperlink ref="S14" r:id="rId69" xr:uid="{4ED447CC-B499-4DE1-95F3-77F9A40D0833}"/>
    <hyperlink ref="AN14" r:id="rId70" xr:uid="{CD4A9335-1024-4C47-AC13-728512167420}"/>
    <hyperlink ref="AO14" r:id="rId71" xr:uid="{4153DAC2-3E73-477C-99C7-CBF7C58A6793}"/>
    <hyperlink ref="CJ14" r:id="rId72" xr:uid="{9EDE273B-6C35-4678-90DF-71EEAD93C8D9}"/>
    <hyperlink ref="S15" r:id="rId73" xr:uid="{73B0E215-07F3-4078-B42E-365C3FCDD673}"/>
    <hyperlink ref="AN15" r:id="rId74" xr:uid="{AF3DBEF4-8D29-4388-BE5F-6F73FAFE701E}"/>
    <hyperlink ref="AO15" r:id="rId75" xr:uid="{E3AE4F16-BE5C-4E94-8E9E-7E5A4E28A7AF}"/>
    <hyperlink ref="CJ15" r:id="rId76" xr:uid="{13587116-72EE-420F-9A07-589B51F5894B}"/>
    <hyperlink ref="S16" r:id="rId77" xr:uid="{546D95CF-A6E0-4AFE-A56A-4E7D81F6BAFF}"/>
    <hyperlink ref="AN16" r:id="rId78" xr:uid="{E0648833-1DFD-4CD2-A5D4-AFC51B0A32A6}"/>
    <hyperlink ref="AO16" r:id="rId79" xr:uid="{1E0E6522-B192-42AD-8B3C-9C0B0DFFE52D}"/>
    <hyperlink ref="CJ16" r:id="rId80" xr:uid="{7495212F-4337-4A2F-817C-6117BAEF612D}"/>
    <hyperlink ref="S17" r:id="rId81" xr:uid="{FECA7FAF-B4CA-4774-B627-A61E50DA575D}"/>
    <hyperlink ref="AN17" r:id="rId82" xr:uid="{B46A4CD3-10BB-415B-8852-007BECA8E8E8}"/>
    <hyperlink ref="AO17" r:id="rId83" xr:uid="{B1679580-344C-4A9A-941E-12D4E10F82F5}"/>
    <hyperlink ref="AP17" r:id="rId84" xr:uid="{2FE61F94-A5C0-41E9-8C8F-403B89E4B421}"/>
    <hyperlink ref="CJ17" r:id="rId85" xr:uid="{DC337370-80E9-40A8-9874-83B465944310}"/>
    <hyperlink ref="S18" r:id="rId86" xr:uid="{172EE32F-78AD-4E9C-9828-F555E331E1A9}"/>
    <hyperlink ref="AN18" r:id="rId87" xr:uid="{68951C5D-9CE0-4899-BEC3-A50524F7ADA3}"/>
    <hyperlink ref="AO18" r:id="rId88" xr:uid="{51930A47-517D-495F-BB0B-E9EEEEB5723E}"/>
    <hyperlink ref="BS18" r:id="rId89" xr:uid="{459DA358-6D79-4814-88D5-660FEC253A47}"/>
    <hyperlink ref="CJ18" r:id="rId90" xr:uid="{9F36F0D0-F759-41E2-B642-5179B3333D00}"/>
    <hyperlink ref="CK18" r:id="rId91" xr:uid="{9FC5B05B-8432-4BC1-95B0-1876AE8C6C31}"/>
    <hyperlink ref="CL18" r:id="rId92" xr:uid="{1DCE9063-59C3-46AA-8C68-8E8251E4C08B}"/>
    <hyperlink ref="S19" r:id="rId93" xr:uid="{9041C1F9-03F9-41A1-A1BD-C20945BCDC9E}"/>
    <hyperlink ref="AN19" r:id="rId94" xr:uid="{C65F4D5E-B047-4A9D-9A80-B0D44923FF56}"/>
    <hyperlink ref="AO19" r:id="rId95" xr:uid="{3D60C8FE-EFE5-4C41-B738-9351E1503352}"/>
    <hyperlink ref="BS19" r:id="rId96" xr:uid="{EB020617-2868-44E0-965D-A11E8A64ED1A}"/>
    <hyperlink ref="CJ19" r:id="rId97" xr:uid="{5B18E46A-6A84-46D1-A2AD-192537B4A257}"/>
    <hyperlink ref="CK19" r:id="rId98" xr:uid="{2A1E2FC2-CD51-42AE-B117-0E1E12A67D14}"/>
    <hyperlink ref="CL19" r:id="rId99" xr:uid="{B3E29F3F-A9F2-4C6F-A3DE-42B302A5FC64}"/>
    <hyperlink ref="S20" r:id="rId100" xr:uid="{7DB74809-78C1-4CB0-9C9B-2E6C76CFEC1B}"/>
    <hyperlink ref="AN20" r:id="rId101" xr:uid="{E5F8B884-DBC7-4288-A652-7E8E2ADCE392}"/>
    <hyperlink ref="AO20" r:id="rId102" xr:uid="{A36EE1D9-5DD3-4377-8CA2-CA4C6DBC4833}"/>
    <hyperlink ref="AP20" r:id="rId103" xr:uid="{CADB67BC-8B65-4204-8F78-ADB49BD46338}"/>
    <hyperlink ref="BS20" r:id="rId104" xr:uid="{2EC8D5D2-5887-4D87-8F1E-B29BE41CEECD}"/>
    <hyperlink ref="CJ20" r:id="rId105" xr:uid="{F0BA7DAB-AAD0-4539-8408-E7EE6550C82D}"/>
    <hyperlink ref="CK20" r:id="rId106" xr:uid="{0F4B03EF-BD2C-47F5-9083-BBE1DD4B3821}"/>
    <hyperlink ref="CL20" r:id="rId107" xr:uid="{8B1E2BD5-C9C6-49BE-9480-40E2E7FE799A}"/>
    <hyperlink ref="S21" r:id="rId108" xr:uid="{B584398C-3E1D-447F-9ABD-035E7620646C}"/>
    <hyperlink ref="AN21" r:id="rId109" xr:uid="{9FAED3AB-EDED-4D45-B8A1-4C68DBA56AA1}"/>
    <hyperlink ref="AO21" r:id="rId110" xr:uid="{B6B20D7E-BAAA-4B07-B062-30708A6276D8}"/>
    <hyperlink ref="AP21" r:id="rId111" xr:uid="{E4005CAD-CDD1-4E20-8A5C-8BCFCCAC117C}"/>
    <hyperlink ref="AQ21" r:id="rId112" xr:uid="{FA3E0F83-A289-46A5-82CB-E528B968D287}"/>
    <hyperlink ref="BS21" r:id="rId113" xr:uid="{003A3A11-5492-4889-97C9-DDACD01D927B}"/>
    <hyperlink ref="CJ21" r:id="rId114" xr:uid="{99779C91-8513-49C6-9A13-CC9FBA3997DD}"/>
    <hyperlink ref="CK21" r:id="rId115" xr:uid="{98AAC0DE-FF9F-4EE8-BA7B-91657CB83506}"/>
    <hyperlink ref="CL21" r:id="rId116" xr:uid="{2885F104-7DD2-4F1B-AE95-159DAA1389D0}"/>
    <hyperlink ref="S22" r:id="rId117" xr:uid="{74CC9F87-B890-42B5-B48B-A8C99CAB990D}"/>
    <hyperlink ref="AN22" r:id="rId118" xr:uid="{388B3113-D1B1-49AC-8A0F-12CCCEC62E83}"/>
    <hyperlink ref="AO22" r:id="rId119" xr:uid="{508E2967-0BDA-4001-8DEA-7CC20A2F4997}"/>
    <hyperlink ref="AP22" r:id="rId120" xr:uid="{5A5A6671-B2C1-46BD-8A6C-0E77CCE0BA8E}"/>
    <hyperlink ref="BS22" r:id="rId121" xr:uid="{EA33E460-546B-40A4-8785-E07990539447}"/>
    <hyperlink ref="CJ22" r:id="rId122" xr:uid="{B8C333FD-154F-4228-84EF-623CF57179C0}"/>
    <hyperlink ref="CK22" r:id="rId123" xr:uid="{D244ABB6-6A16-47E0-98F9-15E759652B35}"/>
    <hyperlink ref="CL22" r:id="rId124" xr:uid="{BA6719AA-613F-439B-B4B2-45E1066E8ECC}"/>
    <hyperlink ref="S23" r:id="rId125" xr:uid="{91F397EE-E79C-483B-879B-C1ECAB962FEA}"/>
    <hyperlink ref="AN23" r:id="rId126" xr:uid="{E628EEB4-DADD-4626-8F4D-61DBD8DD7DFD}"/>
    <hyperlink ref="AO23" r:id="rId127" xr:uid="{FD621F88-09F7-4D4B-9556-774AB95E897C}"/>
    <hyperlink ref="CI23" r:id="rId128" xr:uid="{55D08E03-B3CC-4146-B697-E45DF65A945A}"/>
    <hyperlink ref="CJ23" r:id="rId129" xr:uid="{BB3F5A96-25B6-406D-8809-00F2EA3882BC}"/>
    <hyperlink ref="S24" r:id="rId130" xr:uid="{BD1A251A-89B7-4C52-956B-BF1E8DA38E46}"/>
    <hyperlink ref="AN24" r:id="rId131" xr:uid="{04BC48A0-BF07-46D0-879F-DF34792D07C3}"/>
    <hyperlink ref="AO24" r:id="rId132" xr:uid="{35CB11CC-3B4E-4774-BF30-F64CB439611A}"/>
    <hyperlink ref="AP24" r:id="rId133" xr:uid="{66B5CF8A-CEA6-44A2-B73D-6D0C34179DA9}"/>
    <hyperlink ref="AQ24" r:id="rId134" xr:uid="{56E6DC3F-4B43-4A32-A611-7D5E0E307D8D}"/>
    <hyperlink ref="AR24" r:id="rId135" xr:uid="{282B122B-5498-4047-8313-21DD09435F15}"/>
    <hyperlink ref="BS24" r:id="rId136" xr:uid="{4FE0D175-C8EB-4A7D-AA0E-C4C4072C6005}"/>
    <hyperlink ref="CG24" r:id="rId137" xr:uid="{026BC503-28BE-4C8D-8883-878D01BF5CAB}"/>
    <hyperlink ref="CH24" r:id="rId138" xr:uid="{D38D790F-FB11-4DC5-8A55-88FF66A7D0C8}"/>
    <hyperlink ref="CJ24" r:id="rId139" xr:uid="{C86AF4CF-8457-4650-800B-1A708C819794}"/>
    <hyperlink ref="CK24" r:id="rId140" xr:uid="{36C5B957-31D0-407C-B800-F1CD70656A3F}"/>
    <hyperlink ref="S25" r:id="rId141" xr:uid="{0B137AFF-2D59-4D93-A3A7-6BC258918DF0}"/>
    <hyperlink ref="AN25" r:id="rId142" xr:uid="{DF43DC75-D3E9-4550-A898-70D85875ACC4}"/>
    <hyperlink ref="AO25" r:id="rId143" xr:uid="{F5824947-EC57-492F-889D-15BB38622991}"/>
    <hyperlink ref="BS25" r:id="rId144" xr:uid="{8B97FEFA-2204-447F-B800-C07E178C6C24}"/>
    <hyperlink ref="CG25" r:id="rId145" xr:uid="{392E7FD1-353B-4711-8465-7F56BF418262}"/>
    <hyperlink ref="CH25" r:id="rId146" xr:uid="{E2F3AC10-D28D-4F74-BBF0-BFAA91F6B35A}"/>
    <hyperlink ref="CJ25" r:id="rId147" xr:uid="{ACC9400A-3ADE-477E-ADBD-72BE69C1767B}"/>
    <hyperlink ref="CK25" r:id="rId148" xr:uid="{828A68FE-D7A3-438C-A9BC-55A65DC091F0}"/>
    <hyperlink ref="S26" r:id="rId149" xr:uid="{A799E387-A319-42BB-9D4A-33C5C22AFFB8}"/>
    <hyperlink ref="AN26" r:id="rId150" xr:uid="{6B52B6A9-5C0E-45A3-A328-D23AD86DD086}"/>
    <hyperlink ref="AO26" r:id="rId151" xr:uid="{AFD24276-75D3-4A9B-9707-A2793BEB8AB2}"/>
    <hyperlink ref="CG26" r:id="rId152" xr:uid="{AC87B649-B883-46A6-9F32-DB2255F91B3C}"/>
    <hyperlink ref="CH26" r:id="rId153" xr:uid="{622FC12C-8584-4681-BFE3-A050CD263A38}"/>
    <hyperlink ref="CJ26" r:id="rId154" xr:uid="{1F414D0D-9183-4E25-8915-DF4C6135FCE8}"/>
    <hyperlink ref="CK26" r:id="rId155" xr:uid="{9026A3D5-97A5-4097-8218-8DC6F6EBF853}"/>
    <hyperlink ref="S27" r:id="rId156" xr:uid="{6BEA38A8-10CE-4583-BF63-1E2A69CE4607}"/>
    <hyperlink ref="AN27" r:id="rId157" xr:uid="{A84BA6DD-328D-4F8A-BC3D-39311F8CA042}"/>
    <hyperlink ref="AO27" r:id="rId158" xr:uid="{0AAA27EF-9687-4F05-91E1-0006E5C3EE45}"/>
    <hyperlink ref="AP27" r:id="rId159" xr:uid="{8930501F-8E9D-4B59-A65F-4A720814F4FB}"/>
    <hyperlink ref="CG27" r:id="rId160" xr:uid="{FDF4E965-FE5F-4EFE-A0CF-9B4A8E283D72}"/>
    <hyperlink ref="CH27" r:id="rId161" xr:uid="{0094F046-DF24-48DF-83B3-7F7436AA9831}"/>
    <hyperlink ref="CJ27" r:id="rId162" xr:uid="{0FD8E642-72E8-42B1-B67F-A3AA251BA0C0}"/>
    <hyperlink ref="CK27" r:id="rId163" xr:uid="{3F704FB3-F071-44FF-ACD1-6791D9C1B11B}"/>
    <hyperlink ref="S28" r:id="rId164" xr:uid="{FB43CB1C-E299-4FF3-B9B6-23B4A02340F8}"/>
    <hyperlink ref="AN28" r:id="rId165" xr:uid="{D31F83AA-0A4E-4524-B55D-05F8A5A1024D}"/>
    <hyperlink ref="AO28" r:id="rId166" xr:uid="{B6CC3D96-7718-48B8-929F-BBD5C84A7227}"/>
    <hyperlink ref="AP28" r:id="rId167" xr:uid="{CD1A08F3-CC32-4C55-980E-F46ED7DE57AC}"/>
    <hyperlink ref="CG28" r:id="rId168" xr:uid="{92A871A5-3360-491C-ABD6-221BB356B224}"/>
    <hyperlink ref="CH28" r:id="rId169" xr:uid="{C0C72F34-1F3A-44E0-B997-93BCEAE4AD8F}"/>
    <hyperlink ref="CJ28" r:id="rId170" xr:uid="{EB590BE8-9042-4C49-B2A4-5D3760575200}"/>
    <hyperlink ref="CK28" r:id="rId171" xr:uid="{D4F072A6-236B-471A-84DB-4AB737823417}"/>
    <hyperlink ref="S29" r:id="rId172" xr:uid="{B2565EFC-A4AC-422D-85FB-14BCA99C758F}"/>
    <hyperlink ref="AN29" r:id="rId173" xr:uid="{A499980C-A7AF-4B18-B4F4-8DBAF85931E2}"/>
    <hyperlink ref="AO29" r:id="rId174" xr:uid="{66BFA014-2802-4712-91F0-ADC30744A9DF}"/>
    <hyperlink ref="AP29" r:id="rId175" xr:uid="{C1A2A3FA-561B-4128-BAB7-26633FAA93F7}"/>
    <hyperlink ref="CG29" r:id="rId176" xr:uid="{2F175023-7F40-451A-9592-4D02BD358C20}"/>
    <hyperlink ref="CH29" r:id="rId177" xr:uid="{99647091-96FD-447C-BCFF-CC9A2BE9BC1D}"/>
    <hyperlink ref="CJ29" r:id="rId178" xr:uid="{CE7EDD1A-B0CA-49D5-B4FD-6B433690A724}"/>
    <hyperlink ref="CK29" r:id="rId179" xr:uid="{C80899FA-2EC9-4BAF-B3F0-C9E6E337B602}"/>
    <hyperlink ref="S30" r:id="rId180" xr:uid="{7D6FA6DE-F6C4-4521-B95C-6F82BBCE948B}"/>
    <hyperlink ref="AN30" r:id="rId181" xr:uid="{F9F10C1A-335C-476C-933E-4C02A20A7470}"/>
    <hyperlink ref="AO30" r:id="rId182" xr:uid="{3F464A41-F8A6-4985-A5A3-59E6B517F291}"/>
    <hyperlink ref="AP30" r:id="rId183" xr:uid="{82687C1C-731C-4174-A876-4DDD32416E4C}"/>
    <hyperlink ref="BS30" r:id="rId184" xr:uid="{45A95143-444A-49B9-8C06-63D9A5E9EFAA}"/>
    <hyperlink ref="CG30" r:id="rId185" xr:uid="{64B32918-8846-40AD-818B-045B9D28437A}"/>
    <hyperlink ref="CH30" r:id="rId186" xr:uid="{67FA1778-099E-4178-933D-4D9BBC0B2F36}"/>
    <hyperlink ref="CJ30" r:id="rId187" xr:uid="{1B3C143B-362A-4D98-B822-0233893DA450}"/>
    <hyperlink ref="CK30" r:id="rId188" xr:uid="{0B356B57-6FFA-4D65-9C4D-1654CED42445}"/>
    <hyperlink ref="S31" r:id="rId189" xr:uid="{E75328C5-D6E4-40F3-A850-66035D1A0C49}"/>
    <hyperlink ref="AN31" r:id="rId190" xr:uid="{C2C8997C-DC9D-4B54-A351-10EA9F56B67F}"/>
    <hyperlink ref="AO31" r:id="rId191" xr:uid="{B73786B8-6666-4E94-8BEA-CA9260C8626B}"/>
    <hyperlink ref="AP31" r:id="rId192" xr:uid="{8031D88D-FAA0-4EC6-864E-A115FA15670A}"/>
    <hyperlink ref="BS31" r:id="rId193" xr:uid="{489E8804-9570-4FD6-AA4D-754F9AF03B00}"/>
    <hyperlink ref="CG31" r:id="rId194" xr:uid="{56076559-6767-4E02-B1AE-CA35817C37CF}"/>
    <hyperlink ref="CH31" r:id="rId195" xr:uid="{551FA950-08C5-4BFA-B1FF-550C5B64C598}"/>
    <hyperlink ref="CJ31" r:id="rId196" xr:uid="{C7B5F609-6B8E-4090-BACF-CCBF12A27665}"/>
    <hyperlink ref="CK31" r:id="rId197" xr:uid="{639A6794-0680-4512-A89C-8C8078B552D2}"/>
    <hyperlink ref="S32" r:id="rId198" xr:uid="{F61BEABD-3D32-4D98-B843-B03208B52BBB}"/>
    <hyperlink ref="AN32" r:id="rId199" xr:uid="{A5416435-9890-4C9A-BDFB-C5B2CBF9D344}"/>
    <hyperlink ref="AO32" r:id="rId200" xr:uid="{EC1B59D5-AE09-42DB-A5B6-F6789BC546F1}"/>
    <hyperlink ref="CJ32" r:id="rId201" xr:uid="{A22C4BD6-4A19-4054-BC25-7EB7C59AA1B7}"/>
    <hyperlink ref="CK32" r:id="rId202" xr:uid="{FF7B41CB-F4DB-4D3A-A76D-BDD9D8F2B89F}"/>
    <hyperlink ref="CL32" r:id="rId203" xr:uid="{F3E4A480-9F7C-4B41-B95E-39B7C68E914D}"/>
    <hyperlink ref="S33" r:id="rId204" xr:uid="{CF3C7951-1B13-4398-BF4D-7864FB27BF29}"/>
    <hyperlink ref="AN33" r:id="rId205" xr:uid="{16516079-C176-48FE-8E35-151443BB13E5}"/>
    <hyperlink ref="AO33" r:id="rId206" xr:uid="{1A8F0148-C4E6-4A29-89E0-F13DA4F53544}"/>
    <hyperlink ref="CJ33" r:id="rId207" xr:uid="{EB23DCE3-F505-4CD4-B770-780E311DFEA3}"/>
    <hyperlink ref="CK33" r:id="rId208" xr:uid="{C419CB02-44C2-4EFF-B3D3-7A1C211C97AB}"/>
    <hyperlink ref="CL33" r:id="rId209" xr:uid="{60A487E2-3843-44EA-A486-F11BD32675A9}"/>
    <hyperlink ref="S34" r:id="rId210" xr:uid="{878DA17A-E835-4CBE-B73B-F2B88BB8F3DD}"/>
    <hyperlink ref="AN34" r:id="rId211" xr:uid="{26C81DC0-7F8D-4E1E-921D-F760797BB537}"/>
    <hyperlink ref="AO34" r:id="rId212" xr:uid="{0C77338B-95A4-4BEE-A4DA-D5A5D9B9EFE2}"/>
    <hyperlink ref="CJ34" r:id="rId213" xr:uid="{8976A784-99E8-4710-BD3A-94F7AAC886CB}"/>
    <hyperlink ref="CK34" r:id="rId214" xr:uid="{B4566DCA-6A37-4ACE-B55C-0612D8D96E77}"/>
    <hyperlink ref="CL34" r:id="rId215" xr:uid="{E9F5C213-7C69-41A4-AF8A-5C3144DD3E12}"/>
    <hyperlink ref="S35" r:id="rId216" xr:uid="{21E746AE-4F9A-4C06-A054-4D03F76A4AF3}"/>
    <hyperlink ref="AN35" r:id="rId217" xr:uid="{FE0A127B-F666-43BF-A683-6D10BBF062AF}"/>
    <hyperlink ref="AO35" r:id="rId218" xr:uid="{AE7FC9EE-A0C8-42FA-8DBD-E7A8BF70DBF5}"/>
    <hyperlink ref="AP35" r:id="rId219" xr:uid="{020F4F9B-A35C-462B-BA82-0D7071948352}"/>
    <hyperlink ref="BS35" r:id="rId220" xr:uid="{7DD91F07-770B-4C4C-B2B4-DAF7235BF272}"/>
    <hyperlink ref="CJ35" r:id="rId221" xr:uid="{941348A6-F008-4441-B82E-A6FE04109FCA}"/>
    <hyperlink ref="CK35" r:id="rId222" xr:uid="{98C776BA-81CC-4EA8-9291-2EDCE5F4E1A6}"/>
    <hyperlink ref="CL35" r:id="rId223" xr:uid="{5C8D3CD2-8E15-4854-844E-9461B96AAA11}"/>
    <hyperlink ref="S36" r:id="rId224" xr:uid="{3975536C-FDDB-4DC1-AB53-51AECB8292AF}"/>
    <hyperlink ref="AN36" r:id="rId225" xr:uid="{DAADEBE4-6FD7-4374-A324-3CADE540CCAD}"/>
    <hyperlink ref="AO36" r:id="rId226" xr:uid="{0C02448E-5685-4A68-ACAD-6AB35944C2AB}"/>
    <hyperlink ref="AP36" r:id="rId227" xr:uid="{BFF83ACB-DB92-4F63-B6CE-641ED1B1755A}"/>
    <hyperlink ref="BS36" r:id="rId228" xr:uid="{BE8ED683-E199-46E9-8AFE-0CF0E289C36B}"/>
    <hyperlink ref="CJ36" r:id="rId229" xr:uid="{9226A6C9-59BE-44FC-A977-CB3544CD7874}"/>
    <hyperlink ref="CK36" r:id="rId230" xr:uid="{33ED9F4B-A14B-48FE-90F0-FC16846FA512}"/>
    <hyperlink ref="CL36" r:id="rId231" xr:uid="{31E7C781-DBB7-4F9E-B636-FE7ACD298DCA}"/>
    <hyperlink ref="S37" r:id="rId232" xr:uid="{F6509BF8-CD24-40B4-BD88-BF84DF964AB2}"/>
    <hyperlink ref="AN37" r:id="rId233" xr:uid="{FD3F76B2-E76D-4C4F-A1F4-30BA3D14DAC5}"/>
    <hyperlink ref="AO37" r:id="rId234" xr:uid="{51CC63AA-4BCD-461B-A208-C7FF85698CB4}"/>
    <hyperlink ref="AP37" r:id="rId235" xr:uid="{21946905-98D2-4296-BA84-BA536C896AEC}"/>
    <hyperlink ref="AQ37" r:id="rId236" xr:uid="{7740117B-6073-453B-9456-4BE201EC846A}"/>
    <hyperlink ref="BS37" r:id="rId237" xr:uid="{67DDDE05-2CE3-4136-80B5-7B377726892E}"/>
    <hyperlink ref="CJ37" r:id="rId238" xr:uid="{C6F79CAC-8633-40F6-A0BC-C96C05DE392F}"/>
    <hyperlink ref="CK37" r:id="rId239" xr:uid="{0131C850-3633-4E18-8725-1CF303FAA96B}"/>
    <hyperlink ref="CL37" r:id="rId240" xr:uid="{622F85BB-8480-4BD9-94CE-49F001DD375F}"/>
    <hyperlink ref="S38" r:id="rId241" xr:uid="{2D84C083-14F2-4B7D-8D32-573111D1D338}"/>
    <hyperlink ref="AN38" r:id="rId242" xr:uid="{809AEE3A-BE8F-48CA-A052-D88EB58C8B6D}"/>
    <hyperlink ref="AO38" r:id="rId243" xr:uid="{C7D48F36-AB92-44A6-8DA0-ABE783A899B7}"/>
    <hyperlink ref="AQ38" r:id="rId244" xr:uid="{C410442F-8B95-4EAC-B35C-922D96C08EF7}"/>
    <hyperlink ref="BS38" r:id="rId245" xr:uid="{230FC18A-CDF3-472C-A666-31E07B47B194}"/>
    <hyperlink ref="CJ38" r:id="rId246" xr:uid="{7279B3B3-5FA3-416D-9BAA-B7C24E69D84E}"/>
    <hyperlink ref="CK38" r:id="rId247" xr:uid="{C4191C2A-4390-4C48-88BB-8AE698081C31}"/>
    <hyperlink ref="CL38" r:id="rId248" xr:uid="{09A4A7E2-C984-4208-B7A7-90E244FA916D}"/>
    <hyperlink ref="S39" r:id="rId249" xr:uid="{1E6D24C4-693D-4AA7-84E7-68453A942D1B}"/>
    <hyperlink ref="AN39" r:id="rId250" xr:uid="{4D18B926-8EBF-4F1B-8066-F2D01AACD1CC}"/>
    <hyperlink ref="AO39" r:id="rId251" xr:uid="{21C756C7-A0BB-45AA-A7CB-475AAB4C3F1F}"/>
    <hyperlink ref="BS39" r:id="rId252" xr:uid="{683C0536-9D83-4BE4-967C-906141CE11D3}"/>
    <hyperlink ref="CJ39" r:id="rId253" xr:uid="{28A9F1B4-6DD3-4C82-9473-9696B1668D6C}"/>
    <hyperlink ref="CK39" r:id="rId254" xr:uid="{6AA9A029-BC16-4E89-9348-3E0BB680E81F}"/>
    <hyperlink ref="CL39" r:id="rId255" xr:uid="{6E6CA593-C6F4-4F86-B332-17FEF3BDADBD}"/>
    <hyperlink ref="S40" r:id="rId256" xr:uid="{CEC8FA69-BC4B-4A7B-82EB-DAA7386B5CF0}"/>
    <hyperlink ref="AN40" r:id="rId257" xr:uid="{C00FF014-0CC1-41EA-BE1E-9C1DC87822DA}"/>
    <hyperlink ref="AO40" r:id="rId258" xr:uid="{194527B3-C98F-4DC3-9A94-BCB0B59A574C}"/>
    <hyperlink ref="AP40" r:id="rId259" xr:uid="{7DB6EB0C-1F81-4660-A539-0A8F07693556}"/>
    <hyperlink ref="BS40" r:id="rId260" xr:uid="{EDC0B198-7AD6-415A-A031-AE6C59855AFC}"/>
    <hyperlink ref="CJ40" r:id="rId261" xr:uid="{3ED1D370-92E1-4EE9-B395-1E742338E13B}"/>
    <hyperlink ref="CK40" r:id="rId262" xr:uid="{38B64514-4FD5-497F-9AEE-6DE0DB1317BB}"/>
    <hyperlink ref="CL40" r:id="rId263" xr:uid="{C19F27FB-B54E-4873-9C3D-E49BE1C0BD91}"/>
    <hyperlink ref="S41" r:id="rId264" xr:uid="{778528BE-4B55-4D25-BE70-D03B38252FF6}"/>
    <hyperlink ref="AN41" r:id="rId265" xr:uid="{CF9185A6-C4F6-4DD0-8226-FCFC8571BE05}"/>
    <hyperlink ref="AO41" r:id="rId266" xr:uid="{76E8D3BE-0953-4207-ADC2-818010C0A670}"/>
    <hyperlink ref="AP41" r:id="rId267" xr:uid="{75098027-E15E-493F-AC35-167F7DEFE22A}"/>
    <hyperlink ref="BS41" r:id="rId268" xr:uid="{0D2C5D8B-4168-4007-A7FD-7F4DBCEADD40}"/>
    <hyperlink ref="CJ41" r:id="rId269" xr:uid="{4FD289DF-8F57-4065-AA8C-07737ED9330E}"/>
    <hyperlink ref="CK41" r:id="rId270" xr:uid="{748F35E7-3C9A-4D7B-BAD5-7198502734C3}"/>
    <hyperlink ref="CL41" r:id="rId271" xr:uid="{F7C42F97-7ACC-4E04-9793-FA198F897D9F}"/>
    <hyperlink ref="S42" r:id="rId272" xr:uid="{C6CF7746-2C16-422C-BCD6-2A2450E555AC}"/>
    <hyperlink ref="AN42" r:id="rId273" xr:uid="{F529A459-DEA7-4BC3-AE43-2424AEF11196}"/>
    <hyperlink ref="AO42" r:id="rId274" xr:uid="{D0A138D2-C7BB-45BC-B598-1E2F7D612E9B}"/>
    <hyperlink ref="AP42" r:id="rId275" xr:uid="{3A8CAF9D-A010-4048-84AE-13DC9E91AC05}"/>
    <hyperlink ref="BS42" r:id="rId276" xr:uid="{9C05D667-03A1-4A9F-83C4-7C5886EF27F6}"/>
    <hyperlink ref="CJ42" r:id="rId277" xr:uid="{828E1500-1B89-4BB4-B825-24A141E9C912}"/>
    <hyperlink ref="CK42" r:id="rId278" xr:uid="{81BCAD75-2DFC-4732-BCD8-7392A86D2077}"/>
    <hyperlink ref="CL42" r:id="rId279" xr:uid="{5D298638-85A9-46C8-BBD9-D8A159D35594}"/>
    <hyperlink ref="S43" r:id="rId280" xr:uid="{0AAAB4C6-87DF-4198-8D15-E13DE56CAB2D}"/>
    <hyperlink ref="AN43" r:id="rId281" xr:uid="{CECE4AC3-E9C5-462C-A432-FF4B65EB7627}"/>
    <hyperlink ref="AO43" r:id="rId282" xr:uid="{2CD05C94-7FD4-40AC-AA8F-09C9D15FFDCA}"/>
    <hyperlink ref="AP43" r:id="rId283" xr:uid="{E83B1A04-4DF3-4C69-B05B-1A80A1C75A30}"/>
    <hyperlink ref="BS43" r:id="rId284" xr:uid="{7F126183-22A8-4C08-A41D-A92B479F4BFF}"/>
    <hyperlink ref="CJ43" r:id="rId285" xr:uid="{42B5ADF8-9A76-4197-AA5F-1BD02CA96A99}"/>
    <hyperlink ref="CK43" r:id="rId286" xr:uid="{2AD5B3D4-33D0-4622-B9D4-DB34433C3C20}"/>
    <hyperlink ref="CL43" r:id="rId287" xr:uid="{00C8650C-214A-465C-B531-EDCA7077A923}"/>
    <hyperlink ref="S44" r:id="rId288" xr:uid="{BA11BEB8-7E40-4D41-ADDD-99A4811AA013}"/>
    <hyperlink ref="AN44" r:id="rId289" xr:uid="{FB6987FA-B2D8-4904-B869-3BCFEF642273}"/>
    <hyperlink ref="AO44" r:id="rId290" xr:uid="{8F90D7A6-7806-4809-872D-8E12EA1B7C54}"/>
    <hyperlink ref="AP44" r:id="rId291" xr:uid="{BBB48763-7275-4DA1-B24B-A27D19155E42}"/>
    <hyperlink ref="BS44" r:id="rId292" xr:uid="{B34F156D-BC8E-4AD4-ACA9-BAEB60281FDB}"/>
    <hyperlink ref="CJ44" r:id="rId293" xr:uid="{E093C683-4397-46C1-8080-EB6A2EDC5876}"/>
    <hyperlink ref="CK44" r:id="rId294" xr:uid="{DE1B5887-AA0C-48C0-91A5-6D6BC7955AD9}"/>
    <hyperlink ref="CL44" r:id="rId295" xr:uid="{DE4F4818-3A27-4A97-BBDA-17E9A00FB7FD}"/>
    <hyperlink ref="S45" r:id="rId296" xr:uid="{F7419924-F91D-42F0-9623-EA68F294A85C}"/>
    <hyperlink ref="AN45" r:id="rId297" xr:uid="{7BCEF870-E479-4A14-AF8B-7E6BD61353C0}"/>
    <hyperlink ref="AO45" r:id="rId298" xr:uid="{6AA6851D-5624-4935-9726-D794ED8F646D}"/>
    <hyperlink ref="AP45" r:id="rId299" xr:uid="{F1AD7F3F-E69F-40BC-9368-487FDFF30475}"/>
    <hyperlink ref="AQ45" r:id="rId300" xr:uid="{090BD3C8-1B90-4F24-96B8-8FC29C038854}"/>
    <hyperlink ref="AR45" r:id="rId301" xr:uid="{15EE44A4-E187-4879-BB8C-35E5FFFAB08C}"/>
    <hyperlink ref="CG45" r:id="rId302" xr:uid="{4A83077A-547B-4A5D-AE01-49ECF41F4575}"/>
    <hyperlink ref="CH45" r:id="rId303" xr:uid="{2383765F-7671-4877-88AD-E0CC2B54553F}"/>
    <hyperlink ref="CJ45" r:id="rId304" xr:uid="{991F8EF1-36F7-44C8-82CD-CFA1734EFB56}"/>
    <hyperlink ref="CK45" r:id="rId305" xr:uid="{D3E4D69B-BA68-439F-9D68-8598CF2AA32F}"/>
    <hyperlink ref="CL45" r:id="rId306" xr:uid="{F24472C9-130E-48D9-87A1-18E277DF451E}"/>
    <hyperlink ref="S46" r:id="rId307" xr:uid="{BC36B86C-B445-4E71-98A3-D7110CE36A04}"/>
    <hyperlink ref="AN46" r:id="rId308" xr:uid="{D309DCAF-0748-42F7-AFE4-33F49F8E03A0}"/>
    <hyperlink ref="AO46" r:id="rId309" xr:uid="{B821390F-B694-4ED9-91C7-01150089EA0A}"/>
    <hyperlink ref="AP46" r:id="rId310" xr:uid="{F1C95E4A-17BD-436D-A27B-5E4B0D83BF36}"/>
    <hyperlink ref="AQ46" r:id="rId311" xr:uid="{EC39852C-8089-4E08-8C26-0C183BA09D74}"/>
    <hyperlink ref="CG46" r:id="rId312" xr:uid="{F896CB8A-4E17-476C-BB14-0A026E72FE34}"/>
    <hyperlink ref="CH46" r:id="rId313" xr:uid="{D4EC0092-1F44-4A35-AF9F-3BA3D17A096B}"/>
    <hyperlink ref="CJ46" r:id="rId314" xr:uid="{6FFBBAAA-1224-452D-B24F-C820115073ED}"/>
    <hyperlink ref="CK46" r:id="rId315" xr:uid="{7E235741-243C-43E0-8230-2ECC52C6FED2}"/>
    <hyperlink ref="CL46" r:id="rId316" xr:uid="{1218EA69-0D05-48F9-9D94-BA645335C3AB}"/>
    <hyperlink ref="S47" r:id="rId317" xr:uid="{3F4F69E3-7E18-4412-B56C-22DF7EB63BB5}"/>
    <hyperlink ref="AN47" r:id="rId318" xr:uid="{11E56F68-53D8-4C9F-8237-836912BB085D}"/>
    <hyperlink ref="AO47" r:id="rId319" xr:uid="{5FBE4149-308D-4060-85F4-29310E7B7D45}"/>
    <hyperlink ref="CJ47" r:id="rId320" xr:uid="{99F4F20B-D52C-44A9-9F84-F2BD52810BEC}"/>
    <hyperlink ref="CK47" r:id="rId321" xr:uid="{FD83F659-1FE8-423F-870F-302925A40927}"/>
    <hyperlink ref="CL47" r:id="rId322" xr:uid="{202BB022-2832-49E0-8E4E-0A4DF12691B7}"/>
    <hyperlink ref="S48" r:id="rId323" xr:uid="{F14CF81B-E82A-44BA-91B0-967247D661FB}"/>
    <hyperlink ref="AN48" r:id="rId324" xr:uid="{91759B37-1493-4C71-878E-05C25842C354}"/>
    <hyperlink ref="CJ48" r:id="rId325" xr:uid="{297622DD-5B87-40B7-80A4-F23FB43EAF2A}"/>
    <hyperlink ref="CK48" r:id="rId326" xr:uid="{5144166C-6027-47A7-A5B1-D9F2D75F824E}"/>
    <hyperlink ref="CL48" r:id="rId327" xr:uid="{9B581E0F-BB01-4719-A9DC-4A894323ACBC}"/>
    <hyperlink ref="S49" r:id="rId328" xr:uid="{A809A30D-8D43-4DEA-A8C2-56999E90D590}"/>
    <hyperlink ref="AN49" r:id="rId329" xr:uid="{27F37A7E-DE5D-47B9-851C-6E1D715CA22B}"/>
    <hyperlink ref="CJ49" r:id="rId330" xr:uid="{4E63DAF0-ADF9-4059-85FC-47BE0940ED22}"/>
    <hyperlink ref="CK49" r:id="rId331" xr:uid="{5C0C2841-CA49-46B3-85F6-1DCE94CFD549}"/>
    <hyperlink ref="CL49" r:id="rId332" xr:uid="{ACD80BF9-5E1A-4A71-955E-12FED032ECAA}"/>
    <hyperlink ref="S50" r:id="rId333" xr:uid="{D2DA3C1A-42B9-4A7A-90F6-7A8CF8B52567}"/>
    <hyperlink ref="AN50" r:id="rId334" xr:uid="{F011FA58-0F04-4CF1-9F5B-404E91DE9F2A}"/>
    <hyperlink ref="AO50" r:id="rId335" xr:uid="{92F72EC5-526D-4266-B13F-65CC433EE6F0}"/>
    <hyperlink ref="AP50" r:id="rId336" xr:uid="{88E6F7AF-A410-4FCD-B7B8-E7449C7D98D3}"/>
    <hyperlink ref="BS50" r:id="rId337" xr:uid="{10CB6AEC-5C9D-4EE7-9CB3-3B71A698C7C8}"/>
    <hyperlink ref="CG50" r:id="rId338" xr:uid="{AE327FD8-3B67-4D16-AE5E-A652E97F2D74}"/>
    <hyperlink ref="CH50" r:id="rId339" xr:uid="{57B14A20-7366-40AE-87D8-125F0456A7CD}"/>
    <hyperlink ref="CJ50" r:id="rId340" xr:uid="{B9D9D224-11DB-42A3-8A67-2569BA551E2E}"/>
    <hyperlink ref="CK50" r:id="rId341" xr:uid="{ADFCC65C-68AE-4C1B-A3F6-AF1E291B2B17}"/>
    <hyperlink ref="CL50" r:id="rId342" xr:uid="{E122CFBB-9A3D-4FA5-8F9E-92468B96D7E9}"/>
    <hyperlink ref="S51" r:id="rId343" xr:uid="{CF39AC56-8489-44E6-828C-1180028C75D9}"/>
    <hyperlink ref="AN51" r:id="rId344" xr:uid="{F227EE8A-BE4D-4EBD-80AF-A05F9A1EEBB6}"/>
    <hyperlink ref="AO51" r:id="rId345" xr:uid="{87DD79AE-A723-4F6B-8490-5A1741717304}"/>
    <hyperlink ref="AP51" r:id="rId346" xr:uid="{2D39E6BC-1CAE-40CD-8235-22060B564CF7}"/>
    <hyperlink ref="BS51" r:id="rId347" xr:uid="{FC0F28C8-7D10-42C0-9D5A-EA88F8EA5D06}"/>
    <hyperlink ref="CG51" r:id="rId348" xr:uid="{5DF70EDE-6186-4E43-AEEB-0C70632C6139}"/>
    <hyperlink ref="CH51" r:id="rId349" xr:uid="{5ADD56B8-5FD1-4111-8530-13D63746BE57}"/>
    <hyperlink ref="CJ51" r:id="rId350" xr:uid="{E3C9DAD1-A828-4CBD-AE0C-09FFED391FB0}"/>
    <hyperlink ref="CK51" r:id="rId351" xr:uid="{02E63280-97DC-4C11-B287-EB9DBB7600E6}"/>
    <hyperlink ref="CL51" r:id="rId352" xr:uid="{8099F41F-0E7F-4660-BAE8-3F71C25FF38A}"/>
    <hyperlink ref="S52" r:id="rId353" xr:uid="{95BD1B66-7EC8-44D5-9870-6F064F9578A9}"/>
    <hyperlink ref="AN52" r:id="rId354" xr:uid="{DE5263A7-7D55-4CC8-B2AA-FA4D2FCD68EB}"/>
    <hyperlink ref="AO52" r:id="rId355" xr:uid="{F11F9A07-B965-475E-8BC5-7738EEBA98CD}"/>
    <hyperlink ref="AP52" r:id="rId356" xr:uid="{AA7A3ACE-9F8A-421B-B443-5C6FDE0DF405}"/>
    <hyperlink ref="AQ52" r:id="rId357" xr:uid="{4762E065-8529-4D81-95AE-25316698C1EA}"/>
    <hyperlink ref="AR52" r:id="rId358" xr:uid="{CFBBADAF-1BEC-456B-823D-9A1553AFA2D6}"/>
    <hyperlink ref="AS52" r:id="rId359" xr:uid="{168A93EC-51D6-409A-9DB4-09293D75BE5D}"/>
    <hyperlink ref="BS52" r:id="rId360" xr:uid="{1486583B-6D01-4FDE-A1CA-0F91E2999B79}"/>
    <hyperlink ref="CG52" r:id="rId361" xr:uid="{E42D7751-ACBF-4939-8D65-C5177895E4C5}"/>
    <hyperlink ref="CH52" r:id="rId362" xr:uid="{1DC5D9B6-071A-4937-8E30-807D52BE2080}"/>
    <hyperlink ref="CJ52" r:id="rId363" xr:uid="{04619AFC-6EC7-465C-BB2B-E34DBCF3FCB5}"/>
    <hyperlink ref="CK52" r:id="rId364" xr:uid="{A82C582F-7D57-489B-BDD1-B03CDF996DC7}"/>
    <hyperlink ref="CL52" r:id="rId365" xr:uid="{7D82AFA1-AF93-4944-AD7C-80F5CD6B6336}"/>
    <hyperlink ref="S53" r:id="rId366" xr:uid="{9F714153-BAEB-4608-A10C-CBA348F07C74}"/>
    <hyperlink ref="AN53" r:id="rId367" xr:uid="{16BC1649-37E7-4A9D-B5EE-5AC14E92439D}"/>
    <hyperlink ref="AO53" r:id="rId368" xr:uid="{B8CF1E41-174F-4BF0-9C8C-E3B8A73DAFD8}"/>
    <hyperlink ref="AP53" r:id="rId369" xr:uid="{57A949AB-4A65-4F9E-86BD-B55E22567E17}"/>
    <hyperlink ref="AQ53" r:id="rId370" xr:uid="{8255F4ED-2C3B-4947-AEE7-2E51C16B71D2}"/>
    <hyperlink ref="BS53" r:id="rId371" xr:uid="{C03E6DC5-C0BD-4A29-9F81-DCF0B9383F6F}"/>
    <hyperlink ref="CG53" r:id="rId372" xr:uid="{B42BFD8C-577B-49A6-BC7C-06F576811807}"/>
    <hyperlink ref="CH53" r:id="rId373" xr:uid="{07BB5229-3BD3-41F0-8CE5-632EF059A730}"/>
    <hyperlink ref="CJ53" r:id="rId374" xr:uid="{CB0115CC-F325-4497-8D3C-2071B583C548}"/>
    <hyperlink ref="CK53" r:id="rId375" xr:uid="{175B0429-4CE2-4318-9AD4-A59CF301567C}"/>
    <hyperlink ref="CL53" r:id="rId376" xr:uid="{F0D3D183-88F5-4791-A2E3-4791387AB2B3}"/>
    <hyperlink ref="S54" r:id="rId377" xr:uid="{6DF532BB-4BB5-4B69-937B-CA606CDE853C}"/>
    <hyperlink ref="AN54" r:id="rId378" xr:uid="{F5E2D6E2-6F39-4322-9226-00E9C40822EE}"/>
    <hyperlink ref="AO54" r:id="rId379" xr:uid="{1FEC8A62-86EF-46F5-ABD8-4D0BAB48EB3D}"/>
    <hyperlink ref="AP54" r:id="rId380" xr:uid="{E418910C-2FE1-4371-B776-F84D287D7902}"/>
    <hyperlink ref="CJ54" r:id="rId381" xr:uid="{05656624-8BD0-4BBE-B3DB-69938C8C98B8}"/>
    <hyperlink ref="CK54" r:id="rId382" xr:uid="{C17D986E-5C83-4ACF-B81B-E909A7A15E33}"/>
    <hyperlink ref="CL54" r:id="rId383" xr:uid="{526AC0D6-6F64-4161-BA97-34A7776FC49A}"/>
    <hyperlink ref="S55" r:id="rId384" xr:uid="{945BF71D-7BDB-4371-A8CC-7300EAEB55B0}"/>
    <hyperlink ref="AN55" r:id="rId385" xr:uid="{696E98F0-3DBC-4F8B-B4E2-5242BE350C4A}"/>
    <hyperlink ref="AO55" r:id="rId386" xr:uid="{D11D260F-DA2A-485B-AAC6-60A93F36AEDC}"/>
    <hyperlink ref="CJ55" r:id="rId387" xr:uid="{C30238A3-77DF-4EB9-84A2-ED45B18E06A5}"/>
    <hyperlink ref="CK55" r:id="rId388" xr:uid="{D6A3E167-2104-4F19-9806-8666A837030C}"/>
    <hyperlink ref="CL55" r:id="rId389" xr:uid="{76743DD9-2953-4D2F-8D6B-32E47B14CB8B}"/>
    <hyperlink ref="S56" r:id="rId390" xr:uid="{93D7651B-FC99-48AE-884B-3FE5892B7E7F}"/>
    <hyperlink ref="AN56" r:id="rId391" xr:uid="{EBC34704-FC18-4AF6-AFFC-4382C7388057}"/>
    <hyperlink ref="AO56" r:id="rId392" xr:uid="{8995B165-D83E-4B59-9F58-B118C72F073B}"/>
    <hyperlink ref="AP56" r:id="rId393" xr:uid="{F02F899C-C034-4388-97F3-778B24872B53}"/>
    <hyperlink ref="AQ56" r:id="rId394" xr:uid="{3DC5B22B-BD78-41C3-B6D6-1A44F1850B31}"/>
    <hyperlink ref="BS56" r:id="rId395" xr:uid="{66AA5835-CC92-4C24-B282-CA9AB362581F}"/>
    <hyperlink ref="CJ56" r:id="rId396" xr:uid="{4B4530CB-C3CA-4726-A9E9-C0741637E66A}"/>
    <hyperlink ref="CK56" r:id="rId397" xr:uid="{5B034B7F-7012-488D-9279-A1FB3BCAC352}"/>
    <hyperlink ref="CL56" r:id="rId398" xr:uid="{CE6B4827-8716-4136-9433-C4108CFA29A4}"/>
    <hyperlink ref="S57" r:id="rId399" xr:uid="{DADDD215-273C-40D7-9D98-9825B6D702B2}"/>
    <hyperlink ref="AN57" r:id="rId400" xr:uid="{C8E96EE3-8A03-46DF-A4C4-3698A76FB39C}"/>
    <hyperlink ref="AO57" r:id="rId401" xr:uid="{C2BAC2D5-F0C6-4B9C-866E-97345BD9A450}"/>
    <hyperlink ref="AP57" r:id="rId402" xr:uid="{E85F1164-C797-4403-9E5F-0C46836CDDCB}"/>
    <hyperlink ref="AQ57" r:id="rId403" xr:uid="{5A2E2955-6B00-4C47-983A-2934B64752DA}"/>
    <hyperlink ref="AR57" r:id="rId404" xr:uid="{2CD70ECD-A5B9-4915-975D-54127CE54CAD}"/>
    <hyperlink ref="BS57" r:id="rId405" xr:uid="{D38238BD-E13F-4F81-AC67-683EBA923D10}"/>
    <hyperlink ref="CJ57" r:id="rId406" xr:uid="{41879561-CDD2-4DE0-8567-380B2CB2E76F}"/>
    <hyperlink ref="CK57" r:id="rId407" xr:uid="{486AF578-1A4F-4121-9DD3-0DAD026D8552}"/>
    <hyperlink ref="CL57" r:id="rId408" xr:uid="{A461D0EB-A0DF-4E06-91E5-C6A6166047AC}"/>
    <hyperlink ref="S58" r:id="rId409" xr:uid="{4B2F823C-5589-46E5-B9C9-6116F5DB24B5}"/>
    <hyperlink ref="AN58" r:id="rId410" xr:uid="{C3C01B22-C9DA-47BC-B690-FDD426FE14FB}"/>
    <hyperlink ref="AO58" r:id="rId411" xr:uid="{2BECA6A4-FA17-45CF-BE3F-C7841A8E2A2D}"/>
    <hyperlink ref="BS58" r:id="rId412" xr:uid="{811AE3F1-FFB1-4BC0-ADA4-8E9713135AE1}"/>
    <hyperlink ref="CJ58" r:id="rId413" xr:uid="{D0A833BB-BB90-479A-9AA1-2C7C838CBC8C}"/>
    <hyperlink ref="CK58" r:id="rId414" xr:uid="{F41DF46F-3E61-4C5A-9908-6A44385A952F}"/>
    <hyperlink ref="CL58" r:id="rId415" xr:uid="{91268DBF-3A17-4445-93D4-90B3543F5FC2}"/>
    <hyperlink ref="S59" r:id="rId416" xr:uid="{B4500D2C-902D-4725-B57A-712BDBDD8D7A}"/>
    <hyperlink ref="AN59" r:id="rId417" xr:uid="{C433151B-CD33-4E96-94A2-3232CEDA9CFE}"/>
    <hyperlink ref="AO59" r:id="rId418" xr:uid="{92C67CBF-48E0-440F-8AA8-9F80AFE3A9DA}"/>
    <hyperlink ref="AP59" r:id="rId419" xr:uid="{40B274DC-9A3E-4217-A014-D89E983A0599}"/>
    <hyperlink ref="CJ59" r:id="rId420" xr:uid="{F1D9E991-2E3A-4DF0-B333-6A9F891E06A8}"/>
    <hyperlink ref="S60" r:id="rId421" xr:uid="{FC607335-8AE4-4923-B67D-3468C1D91984}"/>
    <hyperlink ref="AN60" r:id="rId422" xr:uid="{0D552728-B636-40F6-9B7B-F3FDF2233812}"/>
    <hyperlink ref="AO60" r:id="rId423" xr:uid="{0DC5590E-A5AD-4EE5-86F4-BFF049141014}"/>
    <hyperlink ref="AP60" r:id="rId424" xr:uid="{33E2B557-6DBE-45D2-B6FF-CC6777F5FBE1}"/>
    <hyperlink ref="CJ60" r:id="rId425" xr:uid="{EC9DE1DC-918B-423B-B943-01C36A4DC344}"/>
    <hyperlink ref="S61" r:id="rId426" xr:uid="{EB78D4AA-DF86-482D-90CB-87030BA6BE58}"/>
    <hyperlink ref="AN61" r:id="rId427" xr:uid="{26122BFE-53BF-426F-9A0F-A4657AF56DF8}"/>
    <hyperlink ref="AO61" r:id="rId428" xr:uid="{147456E7-E8C4-4AC1-AE0B-C8EC4AFF718F}"/>
    <hyperlink ref="AP61" r:id="rId429" xr:uid="{388BC04F-958F-4E20-93E6-264A8B296DB1}"/>
    <hyperlink ref="CJ61" r:id="rId430" xr:uid="{A7686C93-BD7B-4DC9-9CA5-2AD1EA0E9225}"/>
    <hyperlink ref="S62" r:id="rId431" xr:uid="{048A5513-D9F7-47C4-BC64-466B5750E4AC}"/>
    <hyperlink ref="AN62" r:id="rId432" xr:uid="{DC34519F-A025-4F70-82FE-3A303E010520}"/>
    <hyperlink ref="AO62" r:id="rId433" xr:uid="{EE091546-9CA4-4C85-B2B3-94317978500F}"/>
    <hyperlink ref="BS62" r:id="rId434" xr:uid="{7CB1AE40-20DA-4B9A-8A62-F6274B183B29}"/>
    <hyperlink ref="CJ62" r:id="rId435" xr:uid="{B0B8B78B-7B57-4EA1-88CE-75209F96C302}"/>
    <hyperlink ref="S63" r:id="rId436" xr:uid="{8086A068-A68B-41BD-99D1-A77230F7A55F}"/>
    <hyperlink ref="AN63" r:id="rId437" xr:uid="{5AA75957-4A4F-4859-8732-3DA1146FF6ED}"/>
    <hyperlink ref="AO63" r:id="rId438" xr:uid="{F4267960-11E3-4F64-A031-0DD4D2C5ED96}"/>
    <hyperlink ref="AP63" r:id="rId439" xr:uid="{5085743D-BCC8-4BB4-A1E2-809476F3F431}"/>
    <hyperlink ref="AQ63" r:id="rId440" xr:uid="{1E39715E-6DCB-426F-9989-8082ECAC38A0}"/>
    <hyperlink ref="BS63" r:id="rId441" xr:uid="{3DF933CD-2DA2-4BB4-9DB0-EDA7B106C6E1}"/>
    <hyperlink ref="CJ63" r:id="rId442" xr:uid="{8D25A89A-5DF9-4177-B522-4B3AEFBE2CF3}"/>
    <hyperlink ref="S64" r:id="rId443" xr:uid="{A02E3263-5DEC-43A0-BD6C-0BDBE8030E28}"/>
    <hyperlink ref="AN64" r:id="rId444" xr:uid="{DE380F1E-F462-4F9D-9F5E-F2642FCF557F}"/>
    <hyperlink ref="AO64" r:id="rId445" xr:uid="{5F79750B-100A-4263-A5A7-D5574A1B36F9}"/>
    <hyperlink ref="AP64" r:id="rId446" xr:uid="{10D9D8F5-8B4C-4D28-BBFF-848B4D46E726}"/>
    <hyperlink ref="CJ64" r:id="rId447" xr:uid="{FA415956-EB73-45FE-9650-CEE917CC6E2C}"/>
    <hyperlink ref="S65" r:id="rId448" xr:uid="{A05EE2CD-33CD-4BA2-996A-6C3FA4AFFFA1}"/>
    <hyperlink ref="AN65" r:id="rId449" xr:uid="{FD87846D-7891-4853-AAF9-AADA21D7B9B5}"/>
    <hyperlink ref="AO65" r:id="rId450" xr:uid="{C82B550E-9EE7-47C7-A88C-37B62FCD1217}"/>
    <hyperlink ref="CJ65" r:id="rId451" xr:uid="{9A52CC30-74FF-48D2-8F3E-4DA9C6812033}"/>
    <hyperlink ref="S66" r:id="rId452" xr:uid="{03CE9DBD-6732-4A3C-B060-6E9D2BBB01EA}"/>
    <hyperlink ref="AN66" r:id="rId453" xr:uid="{74D45C61-1503-4DD1-8525-47F6C0A7EE76}"/>
    <hyperlink ref="AO66" r:id="rId454" xr:uid="{5C5FC0B8-5461-4C50-BA8A-00C469349FC7}"/>
    <hyperlink ref="AP66" r:id="rId455" xr:uid="{478DCB5B-71AB-4BE1-B8CD-992A102394BE}"/>
    <hyperlink ref="BS66" r:id="rId456" xr:uid="{D7CC3ACC-73A1-4AD7-A8FB-7A1C1A4DB6B8}"/>
    <hyperlink ref="CJ66" r:id="rId457" xr:uid="{A9ED19B2-9F89-490D-98EC-FAA60B6EB0EE}"/>
    <hyperlink ref="S67" r:id="rId458" xr:uid="{BECC523E-1599-415B-87F6-CA58463D91D8}"/>
    <hyperlink ref="AN67" r:id="rId459" xr:uid="{FB4D4426-2EAE-4483-A7DD-4E77F28B7F4E}"/>
    <hyperlink ref="AO67" r:id="rId460" xr:uid="{5913807B-4E41-4346-870E-961CF27F7727}"/>
    <hyperlink ref="CJ67" r:id="rId461" xr:uid="{5D663B4D-4A4C-4776-9118-340EA73EA2F5}"/>
    <hyperlink ref="CK67" r:id="rId462" xr:uid="{EF48F425-7B65-4FDC-9CF0-A04313F0AB5A}"/>
    <hyperlink ref="CL67" r:id="rId463" xr:uid="{4DCEDE32-37B6-4AAD-B0DD-FCBF6BBA610A}"/>
    <hyperlink ref="S68" r:id="rId464" xr:uid="{CB7A9235-123C-4DA9-A6F7-83040D53AF9D}"/>
    <hyperlink ref="AN68" r:id="rId465" xr:uid="{1D36A57C-4672-44B5-A708-ECBDB3AA3300}"/>
    <hyperlink ref="AO68" r:id="rId466" xr:uid="{60A6CB17-DC01-43C0-B6B9-4CE6DE6D49D9}"/>
    <hyperlink ref="AP68" r:id="rId467" xr:uid="{FA55D712-B56B-4B27-AAF4-8914259336A5}"/>
    <hyperlink ref="CJ68" r:id="rId468" xr:uid="{D4A1E6F4-DBDA-443F-8DDE-B3713C157D47}"/>
    <hyperlink ref="CK68" r:id="rId469" xr:uid="{406FCD8F-6F8B-4AD7-9F72-987C5AEB086E}"/>
    <hyperlink ref="CL68" r:id="rId470" xr:uid="{A5E9758D-5CB4-4029-8710-2DF95513E5C4}"/>
    <hyperlink ref="S69" r:id="rId471" xr:uid="{F90872C0-99FB-4031-86A5-E29F7397C004}"/>
    <hyperlink ref="AN69" r:id="rId472" xr:uid="{F5DDFD2C-CD25-4C8D-9769-A9AA25A86C36}"/>
    <hyperlink ref="AO69" r:id="rId473" xr:uid="{4EEA5769-CA5E-4DAB-8C13-87B2073D8B98}"/>
    <hyperlink ref="CJ69" r:id="rId474" xr:uid="{0CBFE935-404E-49EF-ACAE-75845E8B05A6}"/>
    <hyperlink ref="CK69" r:id="rId475" xr:uid="{79E8001F-F12D-4EA1-B4EF-79EF674B1DC0}"/>
    <hyperlink ref="CL69" r:id="rId476" xr:uid="{98874CA1-6CA9-40C7-B8BB-A0CC40C54539}"/>
    <hyperlink ref="S70" r:id="rId477" xr:uid="{8C878748-52EB-42E8-B585-5EB809C40A43}"/>
    <hyperlink ref="AN70" r:id="rId478" xr:uid="{3B9E7CDF-CED6-4493-A7B5-BB2CB1CF05F0}"/>
    <hyperlink ref="AO70" r:id="rId479" xr:uid="{618D0199-B0DA-41F0-87BB-D700DA9264BB}"/>
    <hyperlink ref="CJ70" r:id="rId480" xr:uid="{C37E7DD0-A424-42FD-A426-E9232EB28124}"/>
    <hyperlink ref="CK70" r:id="rId481" xr:uid="{B66F8D01-1EDD-4CAD-A062-3B06560B4EBD}"/>
    <hyperlink ref="CL70" r:id="rId482" xr:uid="{D63BE53E-A612-4E5B-9FE1-B9A6E3628601}"/>
    <hyperlink ref="S71" r:id="rId483" xr:uid="{B2AE0C85-F214-46B5-B627-465DA7E050BB}"/>
    <hyperlink ref="AN71" r:id="rId484" xr:uid="{0799814A-E1DA-40A6-980C-FA7002436ED0}"/>
    <hyperlink ref="AO71" r:id="rId485" xr:uid="{778BEAC6-F620-4E35-B36A-94A8E11AF85A}"/>
    <hyperlink ref="AP71" r:id="rId486" xr:uid="{826A9C9A-4FE4-411B-8969-A6B4935B8249}"/>
    <hyperlink ref="BS71" r:id="rId487" xr:uid="{B0DDC907-8D47-44F5-930B-FA6D37D7FEAE}"/>
    <hyperlink ref="CJ71" r:id="rId488" xr:uid="{2513331E-259B-44DE-9CD3-31FFFCC5BBEF}"/>
    <hyperlink ref="CK71" r:id="rId489" xr:uid="{22577118-B468-4EED-8B62-602870083EB9}"/>
    <hyperlink ref="CL71" r:id="rId490" xr:uid="{E32662BB-4F5E-45CC-8234-A5D71E304979}"/>
    <hyperlink ref="S72" r:id="rId491" xr:uid="{0E6A5D7A-E174-43A4-ABED-49597CF9FEA4}"/>
    <hyperlink ref="AN72" r:id="rId492" xr:uid="{C707B73C-8C7F-416E-976F-844F1940BF57}"/>
    <hyperlink ref="AO72" r:id="rId493" xr:uid="{0B33129F-D3F6-4C9F-9F86-F818480A981A}"/>
    <hyperlink ref="AP72" r:id="rId494" xr:uid="{5F380F76-3399-4434-9923-DDA58FC6C2C7}"/>
    <hyperlink ref="AQ72" r:id="rId495" xr:uid="{E05E2B46-B2C3-4249-8B47-3CC3A4C12071}"/>
    <hyperlink ref="BS72" r:id="rId496" xr:uid="{E9469C01-5760-43B3-90C3-C25E09A55DE6}"/>
    <hyperlink ref="CJ72" r:id="rId497" xr:uid="{4BAC57EF-C1EB-46D7-901F-E7236B09EBA3}"/>
    <hyperlink ref="CK72" r:id="rId498" xr:uid="{9C15043C-F2AF-469F-94B4-AC7E47E77A42}"/>
    <hyperlink ref="CL72" r:id="rId499" xr:uid="{6A2F672B-7195-4439-8955-CD80E42B8CD8}"/>
    <hyperlink ref="S73" r:id="rId500" xr:uid="{FB002769-5CE0-454C-9109-6D78740CDD6E}"/>
    <hyperlink ref="AN73" r:id="rId501" xr:uid="{D4BB39E1-8ED0-4A78-8E73-98A793E69379}"/>
    <hyperlink ref="AO73" r:id="rId502" xr:uid="{6106F19A-6D0E-4C99-87D4-F2C8B7B73FAC}"/>
    <hyperlink ref="AP73" r:id="rId503" xr:uid="{3000C807-CC54-455D-84FA-543E0611C40F}"/>
    <hyperlink ref="BS73" r:id="rId504" xr:uid="{0A0E2055-C25C-4629-B1EB-BD60727C0D29}"/>
    <hyperlink ref="CJ73" r:id="rId505" xr:uid="{90C76129-DC55-4C75-8694-3CBDD0150F5C}"/>
    <hyperlink ref="CK73" r:id="rId506" xr:uid="{36D69D8D-C484-4208-A3D2-E0F24526DBC9}"/>
    <hyperlink ref="CL73" r:id="rId507" xr:uid="{A43DDC1C-6AD3-4DD6-846D-2A3ED274181A}"/>
    <hyperlink ref="S74" r:id="rId508" xr:uid="{01F71FF6-40F1-460E-B5C0-C1DA38DA537B}"/>
    <hyperlink ref="AN74" r:id="rId509" xr:uid="{3A9995FF-9EB4-4889-AC19-CE76831C6BE6}"/>
    <hyperlink ref="AO74" r:id="rId510" xr:uid="{11216681-6410-488B-A8B2-C078348BB505}"/>
    <hyperlink ref="AP74" r:id="rId511" xr:uid="{0105088C-29B1-4DA8-AD56-E625F109252C}"/>
    <hyperlink ref="BS74" r:id="rId512" xr:uid="{D82FDFC0-4029-4CC9-B0AD-EDEC6CC7C8AA}"/>
    <hyperlink ref="CJ74" r:id="rId513" xr:uid="{EF96B752-4C3D-402E-A015-07129CC1C452}"/>
    <hyperlink ref="CK74" r:id="rId514" xr:uid="{17D73FD3-9A26-486C-A58D-A8FE8DC7B559}"/>
    <hyperlink ref="CL74" r:id="rId515" xr:uid="{847CC830-AD52-4926-A04B-B1D971038C6F}"/>
    <hyperlink ref="S75" r:id="rId516" xr:uid="{3B4C98ED-B557-4F69-9581-A3E2F2219198}"/>
    <hyperlink ref="AN75" r:id="rId517" xr:uid="{C6879EDA-805A-4D88-97E8-C242ED6538D9}"/>
    <hyperlink ref="AO75" r:id="rId518" xr:uid="{7689BC88-A219-4B14-9EDB-9649117CC8FB}"/>
    <hyperlink ref="AP75" r:id="rId519" xr:uid="{1A5C82C5-6D1C-4C09-BF38-7BF140ADB8A6}"/>
    <hyperlink ref="BS75" r:id="rId520" xr:uid="{090051E3-6EB3-474C-A427-8635EB632BB4}"/>
    <hyperlink ref="CJ75" r:id="rId521" xr:uid="{F6C07938-F5E4-4A0C-BD72-92228E4E2888}"/>
    <hyperlink ref="CK75" r:id="rId522" xr:uid="{D6130954-825D-4F3D-8A99-3DDC1898B147}"/>
    <hyperlink ref="CL75" r:id="rId523" xr:uid="{2EF84C12-E413-4ADE-A58F-376258C79360}"/>
    <hyperlink ref="S76" r:id="rId524" xr:uid="{5A0BED41-CAD7-42F7-A1A7-40575F66D32C}"/>
    <hyperlink ref="AN76" r:id="rId525" xr:uid="{449B46BF-1E59-4B41-9628-093FFD8C3640}"/>
    <hyperlink ref="AO76" r:id="rId526" xr:uid="{C2DAECEF-B600-445C-BC1E-C11B46A988E1}"/>
    <hyperlink ref="AP76" r:id="rId527" xr:uid="{3B27409B-D254-4C2B-9B8B-FEB03EEF35F3}"/>
    <hyperlink ref="CJ76" r:id="rId528" xr:uid="{33418D5D-B0F6-40E5-A281-E7AC9E381002}"/>
    <hyperlink ref="CK76" r:id="rId529" xr:uid="{FFF6CC84-EA2E-49DE-9CA4-8404ED1DF6A0}"/>
    <hyperlink ref="CL76" r:id="rId530" xr:uid="{EC905442-CE3A-45B8-8F1C-29204416F322}"/>
    <hyperlink ref="S77" r:id="rId531" xr:uid="{8A07439C-6CCA-4141-B17C-6A84E54C6373}"/>
    <hyperlink ref="AN77" r:id="rId532" xr:uid="{345F1541-32F6-469A-9819-7D6B1E971554}"/>
    <hyperlink ref="AO77" r:id="rId533" xr:uid="{31A128B6-B9BA-4CD9-8086-94393DBAE772}"/>
    <hyperlink ref="AP77" r:id="rId534" xr:uid="{5C2B0ED5-2716-4890-B6CC-DAB801BC1A02}"/>
    <hyperlink ref="CJ77" r:id="rId535" xr:uid="{01ED3D5A-3710-4429-91D9-D401902D37CE}"/>
    <hyperlink ref="CK77" r:id="rId536" xr:uid="{EAD4E285-7EA9-4641-9879-7A006C2C463E}"/>
    <hyperlink ref="CL77" r:id="rId537" xr:uid="{E5777DDF-08D0-43B8-81F1-1C976DC1C5A3}"/>
    <hyperlink ref="S78" r:id="rId538" xr:uid="{8A285CDF-91CE-4ED4-8B1B-34F6C0FF9B90}"/>
    <hyperlink ref="AN78" r:id="rId539" xr:uid="{D5062D53-01FC-4F38-9766-932B32BA8A58}"/>
    <hyperlink ref="AO78" r:id="rId540" xr:uid="{98909030-642D-4D2A-8479-2546D53BA954}"/>
    <hyperlink ref="AP78" r:id="rId541" xr:uid="{D6AEA987-83D4-4CF9-AEF2-6444D4B3F248}"/>
    <hyperlink ref="CJ78" r:id="rId542" xr:uid="{7219D7B3-B776-434E-82C7-3CB1A937DF19}"/>
    <hyperlink ref="CK78" r:id="rId543" xr:uid="{8297AB00-1BF8-4397-A9D1-2F35225FEDBA}"/>
    <hyperlink ref="CL78" r:id="rId544" xr:uid="{A0680F5D-0491-4566-8630-93ED23CB28FC}"/>
    <hyperlink ref="S79" r:id="rId545" xr:uid="{D86D94BF-E5EF-4F4B-9278-01D5F400A6DD}"/>
    <hyperlink ref="AN79" r:id="rId546" xr:uid="{F0F18C78-3EC1-4621-8E63-CA310FE838E5}"/>
    <hyperlink ref="AO79" r:id="rId547" xr:uid="{E8E50F78-459B-4497-8B0F-644ED9024F25}"/>
    <hyperlink ref="AP79" r:id="rId548" xr:uid="{CBA67715-0A22-44DC-9D37-7E718B181F97}"/>
    <hyperlink ref="CJ79" r:id="rId549" xr:uid="{9236E174-2DD6-44D3-A1A9-B694DF98CFF7}"/>
    <hyperlink ref="CK79" r:id="rId550" xr:uid="{A2E389F3-8E1E-4077-834E-CC068A3E1F0F}"/>
    <hyperlink ref="CL79" r:id="rId551" xr:uid="{624D7DA9-17AB-4E28-9066-9640C3E62282}"/>
    <hyperlink ref="S80" r:id="rId552" xr:uid="{8E8D3E9D-64B8-4402-90E1-60C3E1636132}"/>
    <hyperlink ref="AN80" r:id="rId553" xr:uid="{88BD90B4-8B1D-4B6F-A1D9-5F0A7FDAB6D9}"/>
    <hyperlink ref="AO80" r:id="rId554" xr:uid="{5BF7A623-16E3-4A26-99DD-F334E96E6C43}"/>
    <hyperlink ref="AP80" r:id="rId555" xr:uid="{D873E645-96DB-4A81-A9CC-70F689F74FA5}"/>
    <hyperlink ref="CJ80" r:id="rId556" xr:uid="{8DD4678D-EC17-40C2-AF76-549B4B11818A}"/>
    <hyperlink ref="CK80" r:id="rId557" xr:uid="{0EB25F3D-7753-42C1-B312-32E819885434}"/>
    <hyperlink ref="CL80" r:id="rId558" xr:uid="{9F5EED05-5141-442F-9FF6-9105DA4BAE5C}"/>
    <hyperlink ref="S81" r:id="rId559" xr:uid="{65C4508F-14F4-42BA-BE5B-F9515F38C936}"/>
    <hyperlink ref="AN81" r:id="rId560" xr:uid="{61958DE8-FC3D-4E57-833A-B88E7FA69D65}"/>
    <hyperlink ref="AO81" r:id="rId561" xr:uid="{6D415C0E-C8B7-4519-8A0E-4260F42C1887}"/>
    <hyperlink ref="AP81" r:id="rId562" xr:uid="{FB8B8A65-8DCE-4755-90B6-DB9F3D44F01F}"/>
    <hyperlink ref="BS81" r:id="rId563" xr:uid="{DB70D37B-1ABA-4582-AE77-FBBDF3A345E5}"/>
    <hyperlink ref="CJ81" r:id="rId564" xr:uid="{DA83A186-C1D1-480C-8A2A-3F7FFDF11912}"/>
    <hyperlink ref="CK81" r:id="rId565" xr:uid="{06F8550F-227F-4DD5-BA81-92C890B5ABB6}"/>
    <hyperlink ref="CL81" r:id="rId566" xr:uid="{CEB21C49-8627-4F71-8D03-D20B75D2F1F1}"/>
    <hyperlink ref="S82" r:id="rId567" xr:uid="{68FE8F54-39C8-4D6C-B9C0-52123E77CB10}"/>
    <hyperlink ref="AN82" r:id="rId568" xr:uid="{7C1DC109-626E-4E16-ABB1-237747F2803B}"/>
    <hyperlink ref="AO82" r:id="rId569" xr:uid="{56E9A246-7D6E-4FE8-85AD-89F5C3399069}"/>
    <hyperlink ref="AP82" r:id="rId570" xr:uid="{D5417907-46D2-47C3-8EFB-157822B9752F}"/>
    <hyperlink ref="BS82" r:id="rId571" xr:uid="{F4BE9DEA-F55F-40B4-A08E-01D837E1FD6E}"/>
    <hyperlink ref="CJ82" r:id="rId572" xr:uid="{485BA7E4-B1F2-4CCA-91D0-21EFF4C41D9F}"/>
    <hyperlink ref="CK82" r:id="rId573" xr:uid="{0D76660D-F186-414B-8FCB-2689C8CFC859}"/>
    <hyperlink ref="CL82" r:id="rId574" xr:uid="{CC2EA974-4B9C-4DC7-9DC8-368724D71D7B}"/>
    <hyperlink ref="S83" r:id="rId575" xr:uid="{009D3829-E2FC-4381-897A-51E9BFE8F612}"/>
    <hyperlink ref="AN83" r:id="rId576" xr:uid="{2826A885-32D1-4E38-B32D-E8AF50DEB94B}"/>
    <hyperlink ref="AO83" r:id="rId577" xr:uid="{3B789AA5-89A6-446C-B22C-4E31DA2943AA}"/>
    <hyperlink ref="AP83" r:id="rId578" xr:uid="{BE357EA0-2257-40A9-A701-DE90C3517C2B}"/>
    <hyperlink ref="AQ83" r:id="rId579" xr:uid="{9E755F48-17AE-4AB7-94A2-237C299E00EE}"/>
    <hyperlink ref="AR83" r:id="rId580" xr:uid="{74C2EEDD-4E57-4A7E-A08C-3541570E9D72}"/>
    <hyperlink ref="BS83" r:id="rId581" xr:uid="{29E232C1-0134-4C2A-B295-C46748D692C8}"/>
    <hyperlink ref="CJ83" r:id="rId582" xr:uid="{2375EA0D-5680-47A7-A4F1-1F177A026C34}"/>
    <hyperlink ref="CK83" r:id="rId583" xr:uid="{BD339353-3C75-4267-80A3-034EA7619EEA}"/>
    <hyperlink ref="CL83" r:id="rId584" xr:uid="{7C404715-5A32-40A9-B3CD-1F6667933660}"/>
    <hyperlink ref="S84" r:id="rId585" xr:uid="{6463571C-43D2-474E-AC7E-231E648BAE9C}"/>
    <hyperlink ref="AN84" r:id="rId586" xr:uid="{C8FE911C-12BA-4958-BE8F-D2C82ECE6B2B}"/>
    <hyperlink ref="AO84" r:id="rId587" xr:uid="{58C4C12D-1FCB-4453-9306-5FD9485AB690}"/>
    <hyperlink ref="AP84" r:id="rId588" xr:uid="{24FE7FBE-8C38-40A2-929F-64E49EABB7DE}"/>
    <hyperlink ref="AQ84" r:id="rId589" xr:uid="{AAD3C701-5139-41EA-9B34-325EDE08C813}"/>
    <hyperlink ref="AR84" r:id="rId590" xr:uid="{A0225D46-092B-459F-99D5-3F765DA23F31}"/>
    <hyperlink ref="BS84" r:id="rId591" xr:uid="{C16E84BF-0BF4-4870-86B9-928DE43AC835}"/>
    <hyperlink ref="CJ84" r:id="rId592" xr:uid="{C2162F6D-B639-49CB-9469-200116092770}"/>
    <hyperlink ref="CK84" r:id="rId593" xr:uid="{3BB23174-EE4C-4A69-80A0-9BA8D0E8FDE8}"/>
    <hyperlink ref="CL84" r:id="rId594" xr:uid="{B1165238-BC0E-431B-A6F4-AD06D590F763}"/>
    <hyperlink ref="S85" r:id="rId595" xr:uid="{1AE3E75E-5B2A-46B8-858E-67A2CC5E7667}"/>
    <hyperlink ref="AN85" r:id="rId596" xr:uid="{A84F7BEC-C3CC-4975-8841-D7F7DFF4C051}"/>
    <hyperlink ref="AO85" r:id="rId597" xr:uid="{1BD5E7EC-A73A-4577-938B-F158B70AE586}"/>
    <hyperlink ref="AP85" r:id="rId598" xr:uid="{DD370C7F-5250-4E1E-9DE6-716C4CF56E19}"/>
    <hyperlink ref="AQ85" r:id="rId599" xr:uid="{13EEB440-554C-427C-BCBD-7FE934041768}"/>
    <hyperlink ref="CJ85" r:id="rId600" xr:uid="{74C2F45B-7425-428F-9B4E-4B97B76798EC}"/>
    <hyperlink ref="S86" r:id="rId601" xr:uid="{FD1B91B5-9A80-46FC-98D0-2647436A18E8}"/>
    <hyperlink ref="AN86" r:id="rId602" xr:uid="{C78ACF7F-8AFE-426A-9475-5DEBD98BD057}"/>
    <hyperlink ref="AO86" r:id="rId603" xr:uid="{B246B8EF-AA61-45CB-B00F-2FA114FEEEDA}"/>
    <hyperlink ref="AP86" r:id="rId604" xr:uid="{2653EAAE-7283-4CB6-8EDC-25FDAD15887B}"/>
    <hyperlink ref="CG86" r:id="rId605" xr:uid="{24F5ECE4-49FE-4516-BD58-8D6F0781DDC4}"/>
    <hyperlink ref="CH86" r:id="rId606" xr:uid="{4890CCCF-74EC-43F5-9C56-D2A3D3D61EF0}"/>
    <hyperlink ref="CJ86" r:id="rId607" xr:uid="{4B4D7899-3B27-4426-B0D6-C3F3808971CF}"/>
    <hyperlink ref="CK86" r:id="rId608" xr:uid="{ECFAB8CB-B970-42A4-A857-4725AB70E4A5}"/>
    <hyperlink ref="CL86" r:id="rId609" xr:uid="{664C0999-051E-499A-9C68-4C489F7DD22D}"/>
    <hyperlink ref="S87" r:id="rId610" xr:uid="{54FB5C10-143B-4758-A0B2-95F2A9799B97}"/>
    <hyperlink ref="AN87" r:id="rId611" xr:uid="{FDDE9868-F13E-4099-B2FD-59C97DB9776B}"/>
    <hyperlink ref="AO87" r:id="rId612" xr:uid="{3098FC84-E5E9-4C33-BAAF-313BAC592F68}"/>
    <hyperlink ref="AP87" r:id="rId613" xr:uid="{B00C1DF7-4AA7-4077-9E95-A364A4C3E68E}"/>
    <hyperlink ref="AQ87" r:id="rId614" xr:uid="{0196C122-E19F-4B2A-A0CF-75AFE0DC4C25}"/>
    <hyperlink ref="BS87" r:id="rId615" xr:uid="{895EF184-536F-4485-ACE4-B2B904D6F4D4}"/>
    <hyperlink ref="CG87" r:id="rId616" xr:uid="{E08E9CA6-6FA9-4538-B3D6-67C74B3ED3B2}"/>
    <hyperlink ref="CH87" r:id="rId617" xr:uid="{235A1158-D461-454F-8C91-019EB0AD62FC}"/>
    <hyperlink ref="CJ87" r:id="rId618" xr:uid="{54E880D1-2217-4286-AAF4-F32CE8DE82C4}"/>
    <hyperlink ref="CK87" r:id="rId619" xr:uid="{B4FC6213-617A-4F0B-80B7-C63349A05120}"/>
    <hyperlink ref="CL87" r:id="rId620" xr:uid="{34FE099C-B7DB-4A38-AAA7-995C92131590}"/>
    <hyperlink ref="S88" r:id="rId621" xr:uid="{811143D8-AC09-4101-8865-B894B70ABC99}"/>
    <hyperlink ref="AN88" r:id="rId622" xr:uid="{F4D4F430-C298-4C0B-8BC7-C0EBB8C55671}"/>
    <hyperlink ref="AO88" r:id="rId623" xr:uid="{5D84C6DD-2DB8-49A4-B12F-8D4A9908F3C9}"/>
    <hyperlink ref="AP88" r:id="rId624" xr:uid="{D5FEAFD8-8AE9-42AA-A804-C4593427B60C}"/>
    <hyperlink ref="BS88" r:id="rId625" xr:uid="{10B4279D-1798-42A1-BF20-8DDD6C364A3A}"/>
    <hyperlink ref="CG88" r:id="rId626" xr:uid="{731AFBC6-40B8-4D4B-8FF3-CE41A0C0F4FB}"/>
    <hyperlink ref="CH88" r:id="rId627" xr:uid="{7EA9C4E9-451E-440A-B850-0686002CF823}"/>
    <hyperlink ref="CJ88" r:id="rId628" xr:uid="{B01B522E-8F9F-4BA3-89B3-350421D5DB6C}"/>
    <hyperlink ref="CK88" r:id="rId629" xr:uid="{04A82996-94DF-4979-BCC8-9D08ABC89693}"/>
    <hyperlink ref="CL88" r:id="rId630" xr:uid="{E9A9E825-472A-44A9-9978-E06CA2880B90}"/>
    <hyperlink ref="S89" r:id="rId631" xr:uid="{EF55C38D-C797-43D7-B0F1-70E4174E1F5D}"/>
    <hyperlink ref="AN89" r:id="rId632" xr:uid="{5E6A8E17-CDE3-4B39-8C22-72A2BB68668F}"/>
    <hyperlink ref="AO89" r:id="rId633" xr:uid="{F2483DBA-2C8D-4185-A30D-4D3AE2E15C21}"/>
    <hyperlink ref="CJ89" r:id="rId634" xr:uid="{62E22C7B-C5A5-44B1-AD41-34B93B3331F6}"/>
    <hyperlink ref="S90" r:id="rId635" xr:uid="{7FAA6005-402D-4AF7-9BD4-049192386DF6}"/>
    <hyperlink ref="AN90" r:id="rId636" xr:uid="{1841CDB3-DEBA-4E93-BAD9-27E2C43CCA95}"/>
    <hyperlink ref="AO90" r:id="rId637" xr:uid="{ED69B659-C8BA-4DF9-837C-FA30CA2D4FAE}"/>
    <hyperlink ref="CJ90" r:id="rId638" xr:uid="{528029F4-40F3-4BF7-9A89-0DEB3FD548BB}"/>
    <hyperlink ref="S91" r:id="rId639" xr:uid="{97C4A3C3-8FF7-48B9-B62C-5A24AD4ACF92}"/>
    <hyperlink ref="AN91" r:id="rId640" xr:uid="{4F4B4464-8E47-4182-9A93-471F34BD9D52}"/>
    <hyperlink ref="AO91" r:id="rId641" xr:uid="{8CB2944F-3BFA-4E3A-A5F6-C57FA91DB21F}"/>
    <hyperlink ref="CJ91" r:id="rId642" xr:uid="{6F49997B-D155-498D-8DC7-28DEEF82576B}"/>
    <hyperlink ref="S92" r:id="rId643" xr:uid="{03843591-4700-4464-B2D1-DAE79645BB55}"/>
    <hyperlink ref="AN92" r:id="rId644" xr:uid="{80C97673-B2F9-4E0B-A5FA-7010D0E690E7}"/>
    <hyperlink ref="AO92" r:id="rId645" xr:uid="{C380FFB5-368F-4A35-8DDA-F142E6C8BB2D}"/>
    <hyperlink ref="AP92" r:id="rId646" xr:uid="{2CE4D27C-1022-4DF6-BDB0-73326225AFCB}"/>
    <hyperlink ref="CJ92" r:id="rId647" xr:uid="{E28D5F45-32B0-49D3-923E-087E5D2A0418}"/>
    <hyperlink ref="S93" r:id="rId648" xr:uid="{DA680E37-A167-41FC-9E9C-35E085DC7E02}"/>
    <hyperlink ref="AN93" r:id="rId649" xr:uid="{0275ED0E-4CEC-47C4-9843-F852B8FDAEB4}"/>
    <hyperlink ref="AO93" r:id="rId650" xr:uid="{A2D1427B-1784-403F-936D-16B9C6D60914}"/>
    <hyperlink ref="AP93" r:id="rId651" xr:uid="{AAEF447E-113C-49E2-A9E7-FA0B412F2484}"/>
    <hyperlink ref="CJ93" r:id="rId652" xr:uid="{6D7C6FA6-025C-4EF8-89FC-53F650293A92}"/>
    <hyperlink ref="S94" r:id="rId653" xr:uid="{52859AE0-1D25-4F8C-BB32-90064767EFEF}"/>
    <hyperlink ref="AN94" r:id="rId654" xr:uid="{880D65F5-98F9-4347-BE47-313B492240C3}"/>
    <hyperlink ref="AO94" r:id="rId655" xr:uid="{185A8D23-CACC-4FEA-B926-996E1529F0F1}"/>
    <hyperlink ref="CJ94" r:id="rId656" xr:uid="{3CA1D5C6-38C2-44AB-AB3C-CC55AE96C9F1}"/>
    <hyperlink ref="S95" r:id="rId657" xr:uid="{A0FF6A6F-0308-4B44-884E-15E01F1F8764}"/>
    <hyperlink ref="AN95" r:id="rId658" xr:uid="{86BD7219-1419-4D29-A492-66D7CE5345D5}"/>
    <hyperlink ref="AO95" r:id="rId659" xr:uid="{3E10BBF9-5139-433C-AA3D-EA75EDAE4D0D}"/>
    <hyperlink ref="CJ95" r:id="rId660" xr:uid="{BCC0193E-A23E-4743-B7DE-D6C3D8A286D5}"/>
    <hyperlink ref="S96" r:id="rId661" xr:uid="{B4A2EE91-132D-4C72-BF74-B87FE85C13CA}"/>
    <hyperlink ref="AN96" r:id="rId662" xr:uid="{6B0D925C-CD05-465C-BB38-4095664B85B1}"/>
    <hyperlink ref="AO96" r:id="rId663" xr:uid="{EE254C95-0B4F-4102-9838-902A02C3984A}"/>
    <hyperlink ref="CJ96" r:id="rId664" xr:uid="{117F6C26-706F-4D19-AD8E-27A731BDBCBF}"/>
    <hyperlink ref="S97" r:id="rId665" xr:uid="{D6E00C7F-7093-468B-950D-0BFD21EB7797}"/>
    <hyperlink ref="AN97" r:id="rId666" xr:uid="{2CCA059A-F7B7-4021-A0AC-472E5DDCF7FC}"/>
    <hyperlink ref="AO97" r:id="rId667" xr:uid="{15F7FFB3-E515-4852-8E0A-53E02F558393}"/>
    <hyperlink ref="CJ97" r:id="rId668" xr:uid="{906572DE-D489-44F6-BD24-83DEA4DA5DFB}"/>
    <hyperlink ref="S98" r:id="rId669" xr:uid="{63D7E5D4-8AEC-4BAE-ACE7-BB8B4A491316}"/>
    <hyperlink ref="AN98" r:id="rId670" xr:uid="{613D1F4D-7CE5-44AE-90A0-07A53E9F278F}"/>
    <hyperlink ref="AO98" r:id="rId671" xr:uid="{AB4F463A-738D-4D19-9497-613FA8192363}"/>
    <hyperlink ref="AP98" r:id="rId672" xr:uid="{62D88EA1-90C2-452D-BE01-D467F64BEADA}"/>
    <hyperlink ref="BS98" r:id="rId673" xr:uid="{959C5096-999E-4B92-94A7-B1896C1D8293}"/>
    <hyperlink ref="CJ98" r:id="rId674" xr:uid="{0B680F1F-0BF8-4744-A689-60CCBFD0F376}"/>
    <hyperlink ref="S99" r:id="rId675" xr:uid="{8E7B2FA7-FB3C-4786-A189-82BAC26AE4D9}"/>
    <hyperlink ref="AN99" r:id="rId676" xr:uid="{64A6FC3E-DCBB-4DEE-8054-57848D680100}"/>
    <hyperlink ref="AO99" r:id="rId677" xr:uid="{41694199-D2DF-4818-84BD-2B6078C8C3B4}"/>
    <hyperlink ref="BS99" r:id="rId678" xr:uid="{44F62884-561E-4FCB-AF12-BF3ACA1D698A}"/>
    <hyperlink ref="CJ99" r:id="rId679" xr:uid="{07B38775-4DEA-4ED9-AA25-81643CF5EFD5}"/>
    <hyperlink ref="S100" r:id="rId680" xr:uid="{7B6AC3BA-56D9-48BA-B9E8-057A98BBC33A}"/>
    <hyperlink ref="AN100" r:id="rId681" xr:uid="{32C581CD-7B58-4CD2-89C1-5F630555F10E}"/>
    <hyperlink ref="AO100" r:id="rId682" xr:uid="{5EBD8076-9F04-42CC-B57C-2A5F2AC9DF2A}"/>
    <hyperlink ref="AP100" r:id="rId683" xr:uid="{49FC1B71-C703-4595-BE96-BE4B9612CAA7}"/>
    <hyperlink ref="AQ100" r:id="rId684" xr:uid="{00CA39AA-2DC5-461B-9AC0-5F17400424B2}"/>
    <hyperlink ref="BS100" r:id="rId685" xr:uid="{9D301E8F-CEF9-458C-8CAB-68906D271D3F}"/>
    <hyperlink ref="CJ100" r:id="rId686" xr:uid="{C4723B72-1E76-48EE-BDE4-A984B722BD2F}"/>
    <hyperlink ref="S101" r:id="rId687" xr:uid="{D0EB15E9-1B6C-4A7F-8BB8-148A95B146BA}"/>
    <hyperlink ref="AN101" r:id="rId688" xr:uid="{63AA1967-3BBB-4377-B1E8-704ACC0DD530}"/>
    <hyperlink ref="AO101" r:id="rId689" xr:uid="{986307A6-C3FB-4963-8731-3A62B49EA834}"/>
    <hyperlink ref="AP101" r:id="rId690" xr:uid="{E9C13A1F-B391-411C-9BA8-14FF2C21CB9D}"/>
    <hyperlink ref="BS101" r:id="rId691" xr:uid="{8B53FB92-0E67-4A08-A5EF-1DC40BC80CB3}"/>
    <hyperlink ref="CJ101" r:id="rId692" xr:uid="{0B39BE20-B9CD-400A-A54D-1CA91C6F2716}"/>
    <hyperlink ref="S102" r:id="rId693" xr:uid="{19ED90EE-6F57-442B-A179-42B34949C3BA}"/>
    <hyperlink ref="AN102" r:id="rId694" xr:uid="{5D75D4A9-7616-4871-B37E-3592A9B0D33E}"/>
    <hyperlink ref="AO102" r:id="rId695" xr:uid="{3F42EE22-D85A-4DC0-AC71-B398D2328B29}"/>
    <hyperlink ref="AP102" r:id="rId696" xr:uid="{6BDF86DC-ABC9-4A4E-A109-8DEDAA161AEE}"/>
    <hyperlink ref="AQ102" r:id="rId697" xr:uid="{B636576E-11E1-4126-87E5-13BBAFF9CA3C}"/>
    <hyperlink ref="CJ102" r:id="rId698" xr:uid="{4A61FC94-208F-49A1-906D-E35ACDACD8AC}"/>
    <hyperlink ref="CK102" r:id="rId699" xr:uid="{BCDC4220-BAB8-45DF-BF8F-0B1638ED5EF9}"/>
    <hyperlink ref="CL102" r:id="rId700" xr:uid="{C38A42E4-A1E3-4317-B0E7-A738ECEFF32F}"/>
    <hyperlink ref="S103" r:id="rId701" xr:uid="{10928DA6-74B9-4501-A363-4BBD7ED6DCA9}"/>
    <hyperlink ref="AN103" r:id="rId702" xr:uid="{DA6D9BF9-4DD4-4058-86EB-078B9D0F44F7}"/>
    <hyperlink ref="AO103" r:id="rId703" xr:uid="{D8B952CA-075F-40D2-8EC0-3718C2DD21F6}"/>
    <hyperlink ref="AP103" r:id="rId704" xr:uid="{F16F8A27-92B9-4436-8B37-8AAF0667E6A2}"/>
    <hyperlink ref="BS103" r:id="rId705" xr:uid="{C660472F-C9D2-48A7-AB8C-FAB2D19A49BF}"/>
    <hyperlink ref="CJ103" r:id="rId706" xr:uid="{2571F7DF-E161-4CA5-8BB8-99374C4CC82F}"/>
    <hyperlink ref="CK103" r:id="rId707" xr:uid="{A90286E1-B6EE-4F59-9AC0-1BEC5B96FC77}"/>
    <hyperlink ref="S104" r:id="rId708" xr:uid="{B4191BE7-B3C6-4B3E-B77C-A87428FE2A6F}"/>
    <hyperlink ref="AN104" r:id="rId709" xr:uid="{F4B127DA-4586-436C-B60C-95A0954A4592}"/>
    <hyperlink ref="AO104" r:id="rId710" xr:uid="{E71D1862-E111-4BCF-8118-44D8DD4BF5DC}"/>
    <hyperlink ref="AP104" r:id="rId711" xr:uid="{D28F1E2E-B0D4-4D98-AF54-7EAE92A9B322}"/>
    <hyperlink ref="AQ104" r:id="rId712" xr:uid="{23014658-2C20-429C-BF3E-ADA1CCEE8298}"/>
    <hyperlink ref="BS104" r:id="rId713" xr:uid="{C735B65D-BAA9-44DD-8067-F11E7F22D88C}"/>
    <hyperlink ref="CJ104" r:id="rId714" xr:uid="{45A61BDF-C6CD-48CA-BC03-269A09137145}"/>
    <hyperlink ref="CK104" r:id="rId715" xr:uid="{F202231E-ACA5-48A6-AA97-1C15FA9F319B}"/>
    <hyperlink ref="S105" r:id="rId716" xr:uid="{3CA57894-1010-4F31-AF3C-9E84F6CB37D2}"/>
    <hyperlink ref="AN105" r:id="rId717" xr:uid="{1DE0A022-3F4D-4E1A-BEE9-CC63444256FA}"/>
    <hyperlink ref="AO105" r:id="rId718" xr:uid="{4C3F63E9-9D4D-4772-AE1E-2DE8B5026CA2}"/>
    <hyperlink ref="AP105" r:id="rId719" xr:uid="{AC76DF0E-A780-412D-BFAB-0CB5DE0011C1}"/>
    <hyperlink ref="BS105" r:id="rId720" xr:uid="{46116E15-35A7-4024-81F5-CE8BCEE8C777}"/>
    <hyperlink ref="CJ105" r:id="rId721" xr:uid="{1D650C81-C828-4C7E-B670-893B6119B696}"/>
    <hyperlink ref="CK105" r:id="rId722" xr:uid="{A9E15EAB-501D-4BFD-AC21-400D772DBB3E}"/>
    <hyperlink ref="S106" r:id="rId723" xr:uid="{EF922605-E642-45EE-A4F9-D007722BC440}"/>
    <hyperlink ref="AN106" r:id="rId724" xr:uid="{9E0E02F0-EF3F-4747-8A9D-05B8D6FDABC9}"/>
    <hyperlink ref="AO106" r:id="rId725" xr:uid="{E01E6D7C-DCE0-46EA-9A5D-D1C60D60517E}"/>
    <hyperlink ref="AP106" r:id="rId726" xr:uid="{15F9B5F9-1B16-4334-A7C8-CCC89FBB8245}"/>
    <hyperlink ref="AQ106" r:id="rId727" xr:uid="{A28A2E8E-0359-490C-ACD4-84A34953D841}"/>
    <hyperlink ref="AR106" r:id="rId728" xr:uid="{D33C4ECC-09D5-42D4-9949-73557A38B25D}"/>
    <hyperlink ref="BS106" r:id="rId729" xr:uid="{C433B287-11E5-4743-81BE-9924A35C584D}"/>
    <hyperlink ref="CJ106" r:id="rId730" xr:uid="{C3F6688A-9817-4A43-AA93-1245B7C4FA8C}"/>
    <hyperlink ref="CK106" r:id="rId731" xr:uid="{A5BAEA5C-5BAE-412B-96B8-9FD95999A773}"/>
    <hyperlink ref="S107" r:id="rId732" xr:uid="{C74B2381-DC44-416B-9703-2FF73EDA6129}"/>
    <hyperlink ref="AN107" r:id="rId733" xr:uid="{153B51BC-5A7B-4775-B6D9-77D1DFBE89C4}"/>
    <hyperlink ref="AO107" r:id="rId734" xr:uid="{AA9DA831-0433-4F65-A9DB-0D8D575630EC}"/>
    <hyperlink ref="BS107" r:id="rId735" xr:uid="{67956952-90EB-4161-8D4F-3EC9744F3485}"/>
    <hyperlink ref="CJ107" r:id="rId736" xr:uid="{54409508-8870-4619-A087-84AA4008BFAA}"/>
    <hyperlink ref="CK107" r:id="rId737" xr:uid="{78BD8BF5-8255-48C0-AAC3-99EE07D579E1}"/>
    <hyperlink ref="S108" r:id="rId738" xr:uid="{EC0D0135-68C4-4A88-87C3-781ACBEEC645}"/>
    <hyperlink ref="AN108" r:id="rId739" xr:uid="{78DCC417-C30B-4E55-B817-851F92126932}"/>
    <hyperlink ref="AO108" r:id="rId740" xr:uid="{8C2B848C-F22A-4C12-9A74-E8D4140E32AF}"/>
    <hyperlink ref="AP108" r:id="rId741" xr:uid="{45EC87A9-62D1-4E86-9409-C4C64F033906}"/>
    <hyperlink ref="AQ108" r:id="rId742" xr:uid="{91D3D8D0-1640-4F98-9BF8-0BFD5D422DCD}"/>
    <hyperlink ref="BS108" r:id="rId743" xr:uid="{0FA64C8D-50C7-40B9-894E-AC5300684E09}"/>
    <hyperlink ref="CJ108" r:id="rId744" xr:uid="{CA0A9686-0D3A-42FF-B490-FAA2A5D675FA}"/>
    <hyperlink ref="CK108" r:id="rId745" xr:uid="{9E168086-CCD9-45A4-BEC9-C75185883C2B}"/>
    <hyperlink ref="S109" r:id="rId746" xr:uid="{51D4AC1E-4AE9-42C6-B0ED-BB486E67F947}"/>
    <hyperlink ref="AN109" r:id="rId747" xr:uid="{6DE6874C-9E59-47BA-BCEC-1FD07AA6FAE9}"/>
    <hyperlink ref="AO109" r:id="rId748" xr:uid="{4B01D102-CD3E-42C9-AA8B-EE2DB3A39571}"/>
    <hyperlink ref="AP109" r:id="rId749" xr:uid="{FFEC139F-2A06-4855-A51C-25D6F93124E5}"/>
    <hyperlink ref="AQ109" r:id="rId750" xr:uid="{F777B86D-950B-4526-8601-7DD17DE913D7}"/>
    <hyperlink ref="CJ109" r:id="rId751" xr:uid="{61EE9A5B-89BF-4509-A989-092CDC872CF2}"/>
    <hyperlink ref="CK109" r:id="rId752" xr:uid="{4E5BC8AF-C549-4E15-BC27-FB88592E028F}"/>
    <hyperlink ref="S110" r:id="rId753" xr:uid="{E4F6F13A-F589-49F4-A296-CA027F2D72C9}"/>
    <hyperlink ref="AN110" r:id="rId754" xr:uid="{3BE0C7E4-4DCF-44D9-A969-73F7A072B4AD}"/>
    <hyperlink ref="AO110" r:id="rId755" xr:uid="{8030E9EE-9EE1-4B8A-A4AC-2B7CF4B468DD}"/>
    <hyperlink ref="AP110" r:id="rId756" xr:uid="{BCD01ECA-4C1F-46CC-8583-60F46D2D1712}"/>
    <hyperlink ref="CJ110" r:id="rId757" xr:uid="{711CF34B-19C6-4F3D-80A6-7F833D864BD3}"/>
    <hyperlink ref="CK110" r:id="rId758" xr:uid="{71F84716-CD24-4330-BB95-F71C350D69E0}"/>
    <hyperlink ref="S111" r:id="rId759" xr:uid="{CDC6D297-3A91-41D3-8593-BAC884D28712}"/>
    <hyperlink ref="AN111" r:id="rId760" xr:uid="{0583426E-BF68-4723-B064-46830299CCBA}"/>
    <hyperlink ref="AO111" r:id="rId761" xr:uid="{89F9F7C6-696B-4EDC-8645-679A9F3B2C7D}"/>
    <hyperlink ref="AP111" r:id="rId762" xr:uid="{BDF0968C-BAB8-49A4-8FC0-EBBFF27B3E1E}"/>
    <hyperlink ref="CJ111" r:id="rId763" xr:uid="{496A32B7-6A53-4484-A074-07A4CC4CB7A0}"/>
    <hyperlink ref="CK111" r:id="rId764" xr:uid="{2EC3B614-DE38-48FF-8387-5C22458E30CA}"/>
    <hyperlink ref="S112" r:id="rId765" xr:uid="{8DCACA2E-6D93-4C6F-82A0-9B6946B00108}"/>
    <hyperlink ref="AN112" r:id="rId766" xr:uid="{1E350B67-848B-46A0-B448-F9DB6D81D197}"/>
    <hyperlink ref="AO112" r:id="rId767" xr:uid="{184418BF-F618-40C5-979B-FF507528A385}"/>
    <hyperlink ref="CJ112" r:id="rId768" xr:uid="{1E66E944-1858-4B7C-B79B-75EE3C5F5331}"/>
    <hyperlink ref="S113" r:id="rId769" xr:uid="{FCA25E9E-026E-4D54-8697-59A89587957D}"/>
    <hyperlink ref="AN113" r:id="rId770" xr:uid="{31B2B228-F3A5-44B3-B615-F442CC6FFA74}"/>
    <hyperlink ref="AO113" r:id="rId771" xr:uid="{8FDF342B-6335-4CF3-B7C8-29F40BE31637}"/>
    <hyperlink ref="CJ113" r:id="rId772" xr:uid="{7AF6865A-4827-401D-9CC9-53E83B736349}"/>
    <hyperlink ref="CK113" r:id="rId773" xr:uid="{1C629C73-9239-452A-9CDB-2113BE331657}"/>
    <hyperlink ref="S114" r:id="rId774" xr:uid="{4227C481-D67A-4BF8-B943-ED973D993128}"/>
    <hyperlink ref="AN114" r:id="rId775" xr:uid="{482429F2-4FED-4C00-8F2E-3333CE4910EF}"/>
    <hyperlink ref="AO114" r:id="rId776" xr:uid="{0FA447B6-302B-4DE7-BA9E-B70789A1D37C}"/>
    <hyperlink ref="AP114" r:id="rId777" xr:uid="{2264B3D5-8E9B-425F-AC7D-62C848633AC6}"/>
    <hyperlink ref="CJ114" r:id="rId778" xr:uid="{29026B67-C685-4218-91B3-537EA5CAA50B}"/>
    <hyperlink ref="S115" r:id="rId779" xr:uid="{2DEC6C79-286A-41F5-93D0-13996B20C85A}"/>
    <hyperlink ref="AN115" r:id="rId780" xr:uid="{14752693-4C67-4D4A-988F-D1965420FC7D}"/>
    <hyperlink ref="AO115" r:id="rId781" xr:uid="{7FDF895A-6418-47A4-999A-D616B6DF8957}"/>
    <hyperlink ref="AP115" r:id="rId782" xr:uid="{9E6F2C26-B537-477C-B1EA-DFD90CA4A069}"/>
    <hyperlink ref="AQ115" r:id="rId783" xr:uid="{86F065D2-C8B9-42AA-837A-E4C6382B2A18}"/>
    <hyperlink ref="AR115" r:id="rId784" xr:uid="{E1C6DF97-F856-4643-8704-54CEBFF50D35}"/>
    <hyperlink ref="AS115" r:id="rId785" xr:uid="{0FDC1444-AECB-43D8-81C9-8F5D2302EE70}"/>
    <hyperlink ref="AT115" r:id="rId786" xr:uid="{321F36E6-FC7C-449D-87D9-D2E762CF0ACA}"/>
    <hyperlink ref="CG115" r:id="rId787" xr:uid="{167E831E-66C6-4182-BA06-E68159FCC776}"/>
    <hyperlink ref="CH115" r:id="rId788" xr:uid="{1206ADEF-19E5-4AFC-8881-EEC24A14970E}"/>
    <hyperlink ref="CJ115" r:id="rId789" xr:uid="{C7EA1B85-9704-4C5C-8150-C2877A9B4509}"/>
    <hyperlink ref="CK115" r:id="rId790" xr:uid="{4241EA55-3EF6-459F-98AC-D1F9A97E46B6}"/>
    <hyperlink ref="CL115" r:id="rId791" xr:uid="{486F42F9-D3CD-484E-928A-568BC0F032C2}"/>
    <hyperlink ref="S116" r:id="rId792" xr:uid="{9A7200CA-7DCA-46A7-86F5-0BBD650B56F3}"/>
    <hyperlink ref="AN116" r:id="rId793" xr:uid="{30080128-7286-46A0-A0E7-1E3E875FC438}"/>
    <hyperlink ref="AO116" r:id="rId794" xr:uid="{5DE450AD-89A8-4D1C-AECC-7C8CEC70EE20}"/>
    <hyperlink ref="AP116" r:id="rId795" xr:uid="{7ACAC01E-943C-4919-8B3D-44CEEEE447D7}"/>
    <hyperlink ref="AQ116" r:id="rId796" xr:uid="{83BBED76-F960-418C-918F-1D416746974B}"/>
    <hyperlink ref="BS116" r:id="rId797" xr:uid="{3B4A8AD7-812F-4194-AFE2-E36823460D43}"/>
    <hyperlink ref="CG116" r:id="rId798" xr:uid="{294FF2DC-26D9-42CE-BA4B-3DDC4994AD84}"/>
    <hyperlink ref="CH116" r:id="rId799" xr:uid="{46080943-10A7-4020-9E49-9E3C05FF4AF1}"/>
    <hyperlink ref="CJ116" r:id="rId800" xr:uid="{CC401149-FDE3-4A18-9761-8C61DB62CC3F}"/>
    <hyperlink ref="CK116" r:id="rId801" xr:uid="{A5F846DE-C126-453A-83F6-8A13724B818F}"/>
    <hyperlink ref="CL116" r:id="rId802" xr:uid="{90245819-CD07-4706-8B91-7E7EE7131598}"/>
    <hyperlink ref="S117" r:id="rId803" xr:uid="{49FC3D49-1B23-4653-A4ED-F2B2B56A78C9}"/>
    <hyperlink ref="AN117" r:id="rId804" xr:uid="{5249EA6C-17D2-4D76-86D5-C26D32110497}"/>
    <hyperlink ref="AO117" r:id="rId805" xr:uid="{4AB90E81-49DB-4F21-88E7-692C4452F2EF}"/>
    <hyperlink ref="CG117" r:id="rId806" xr:uid="{46651523-C5B0-48DA-AD2B-37187B51374F}"/>
    <hyperlink ref="CH117" r:id="rId807" xr:uid="{0FEBD518-AC52-42D9-B307-541D267150A8}"/>
    <hyperlink ref="CJ117" r:id="rId808" xr:uid="{B2170AA1-DCBC-41FF-ABC2-CF0B474BBF3E}"/>
    <hyperlink ref="CK117" r:id="rId809" xr:uid="{05484557-EE61-4964-87ED-96480FB0776D}"/>
    <hyperlink ref="CL117" r:id="rId810" xr:uid="{FF82AC34-4299-4676-A2F3-116E1CF8C634}"/>
    <hyperlink ref="S118" r:id="rId811" xr:uid="{94A64CA8-DD40-40A2-AEA9-BED3323968D1}"/>
    <hyperlink ref="AN118" r:id="rId812" xr:uid="{751110F5-13D1-4E96-AAF7-8B7ABB68EE33}"/>
    <hyperlink ref="AO118" r:id="rId813" xr:uid="{1BE25146-BA4B-49F1-9039-6A1750DBE2FD}"/>
    <hyperlink ref="AP118" r:id="rId814" xr:uid="{DAB24AAD-EAE0-46BC-87D0-A34ADF874B56}"/>
    <hyperlink ref="AQ118" r:id="rId815" xr:uid="{D50FD3DA-EFF1-471E-82FE-5A7A43692ACF}"/>
    <hyperlink ref="BS118" r:id="rId816" xr:uid="{AA2765F8-5CBF-487C-B283-0B52283A9A8B}"/>
    <hyperlink ref="CG118" r:id="rId817" xr:uid="{52059F97-F422-4DE3-82AF-3E4A5BFAEB0A}"/>
    <hyperlink ref="CH118" r:id="rId818" xr:uid="{DE14E311-7C89-4B0A-9FF9-FD235956BFF5}"/>
    <hyperlink ref="CJ118" r:id="rId819" xr:uid="{3D47A8DF-1BA7-4085-A441-452836264412}"/>
    <hyperlink ref="CK118" r:id="rId820" xr:uid="{DF6543C4-A481-41C8-9E1F-C3517D339329}"/>
    <hyperlink ref="CL118" r:id="rId821" xr:uid="{49FC3DE1-519E-487A-88E8-811858BD0584}"/>
    <hyperlink ref="S119" r:id="rId822" xr:uid="{61D88CE5-BF6C-4AB3-8F70-C258913D2DB9}"/>
    <hyperlink ref="AN119" r:id="rId823" xr:uid="{4737D737-5EE6-4CEE-B859-208201799D52}"/>
    <hyperlink ref="AO119" r:id="rId824" xr:uid="{EC194C4F-D98F-406B-9572-478756F8A57F}"/>
    <hyperlink ref="AP119" r:id="rId825" xr:uid="{88CE9FC5-BA28-4667-B07B-9B80448052AB}"/>
    <hyperlink ref="CJ119" r:id="rId826" xr:uid="{FC12CFAC-A90B-4FE7-876E-B308AE0175EF}"/>
    <hyperlink ref="CK119" r:id="rId827" xr:uid="{C2D7B671-95E8-43A6-8485-BBC60B8590AF}"/>
    <hyperlink ref="S120" r:id="rId828" xr:uid="{DD77C68B-9FB7-4D2A-814A-DCB2B3589E2D}"/>
    <hyperlink ref="AN120" r:id="rId829" xr:uid="{57D57B99-0713-4457-AB40-8372FFE0666F}"/>
    <hyperlink ref="AO120" r:id="rId830" xr:uid="{AB864831-FBE8-46AE-95D6-4FCD20F60F95}"/>
    <hyperlink ref="AP120" r:id="rId831" xr:uid="{51E2DF33-0A07-48F7-9CFE-F9C8B5AD0488}"/>
    <hyperlink ref="AQ120" r:id="rId832" xr:uid="{7BF8DC03-EB95-4F60-8899-BBE1F8C87B42}"/>
    <hyperlink ref="CJ120" r:id="rId833" xr:uid="{5A14ADE2-AC63-4C56-8804-4BF07528D4D9}"/>
    <hyperlink ref="CK120" r:id="rId834" xr:uid="{0ED74FD6-6670-4FF8-99FB-7757397BFF72}"/>
    <hyperlink ref="S121" r:id="rId835" xr:uid="{7F9B3655-2240-42C1-BDCB-998B2B632CDB}"/>
    <hyperlink ref="AN121" r:id="rId836" xr:uid="{0F210550-0D90-47BF-B5AD-4E067F679A52}"/>
    <hyperlink ref="AO121" r:id="rId837" xr:uid="{EF639DF0-A92F-4407-8883-1218A59A45B0}"/>
    <hyperlink ref="AP121" r:id="rId838" xr:uid="{3ED323FB-8C8A-4E7A-BA41-5E0A2B8C492F}"/>
    <hyperlink ref="AQ121" r:id="rId839" xr:uid="{15A83ECC-3C79-41A1-B2D6-75F931FB2C90}"/>
    <hyperlink ref="BS121" r:id="rId840" xr:uid="{DADE0376-D424-4462-A85D-531D103702D8}"/>
    <hyperlink ref="CJ121" r:id="rId841" xr:uid="{5291FD84-D3D2-4AC7-A064-C063E011E0C5}"/>
    <hyperlink ref="CK121" r:id="rId842" xr:uid="{E0A8CF30-92C9-4A9A-8DF0-2C0B5C197E3A}"/>
    <hyperlink ref="S122" r:id="rId843" xr:uid="{CDB0A3DF-A982-4BA2-A4C9-692D548FB1DF}"/>
    <hyperlink ref="AN122" r:id="rId844" xr:uid="{54289320-5039-43E7-9E1F-31C4F2DBB21C}"/>
    <hyperlink ref="AO122" r:id="rId845" xr:uid="{0CF2E2F8-9AC2-4D67-9220-001AC65122BB}"/>
    <hyperlink ref="AP122" r:id="rId846" xr:uid="{54B69C88-B2FB-49DF-8881-00F2EAE84AE1}"/>
    <hyperlink ref="AQ122" r:id="rId847" xr:uid="{0EF28182-C014-45A1-A1C9-DCC3FA536080}"/>
    <hyperlink ref="AR122" r:id="rId848" xr:uid="{F7CEDA93-CF6E-4AC6-8205-289B748FB296}"/>
    <hyperlink ref="BS122" r:id="rId849" xr:uid="{711E2911-A08C-42D8-8C22-8EB3EC6561AB}"/>
    <hyperlink ref="CJ122" r:id="rId850" xr:uid="{D96C3E51-FA28-4332-96B2-7C3B99C6AE99}"/>
    <hyperlink ref="CK122" r:id="rId851" xr:uid="{53572521-C8A9-4EA0-86C6-8D8EED9B890F}"/>
    <hyperlink ref="S123" r:id="rId852" xr:uid="{C1A21E9B-D4DF-4CE2-85A8-E795CAAE900F}"/>
    <hyperlink ref="AN123" r:id="rId853" xr:uid="{E953C8E8-8BE3-4E14-9895-643DBFB3D633}"/>
    <hyperlink ref="AO123" r:id="rId854" xr:uid="{2B038C1A-1E2D-44FD-9930-3605C3C3D810}"/>
    <hyperlink ref="BS123" r:id="rId855" xr:uid="{67E8C2DD-CAD6-4CAC-94EE-836EBEFB2D10}"/>
    <hyperlink ref="CJ123" r:id="rId856" xr:uid="{659FD81E-BD7B-4EB8-90B8-C629C4B8AEE6}"/>
    <hyperlink ref="CK123" r:id="rId857" xr:uid="{BF92EC0C-19EE-40E2-ADC5-96C67A4711E5}"/>
    <hyperlink ref="S124" r:id="rId858" xr:uid="{01003834-193C-44DD-86BC-4FF7EF80C742}"/>
    <hyperlink ref="AN124" r:id="rId859" xr:uid="{5990DC00-DB87-4D20-A9F4-B4D4023EDD04}"/>
    <hyperlink ref="AO124" r:id="rId860" xr:uid="{46401174-13AC-4D9F-9406-F951B801EB1C}"/>
    <hyperlink ref="BS124" r:id="rId861" xr:uid="{630E55D4-7A1F-49CE-B1FB-1A9984B50663}"/>
    <hyperlink ref="CJ124" r:id="rId862" xr:uid="{1CE898B4-4752-4BBA-A5FB-0C46CDA8A0D1}"/>
    <hyperlink ref="CK124" r:id="rId863" xr:uid="{7DEBDC71-B094-4140-9163-15AE881AADC4}"/>
    <hyperlink ref="S125" r:id="rId864" xr:uid="{79D01C60-24A5-4DF8-81CE-1E0A2B166FB1}"/>
    <hyperlink ref="AN125" r:id="rId865" xr:uid="{867CE333-4CD1-428E-A59E-A77A2276B2B9}"/>
    <hyperlink ref="AO125" r:id="rId866" xr:uid="{83E2602F-6DA1-44C0-84DB-9CBBA7BDEB24}"/>
    <hyperlink ref="AP125" r:id="rId867" xr:uid="{75360CB6-E91D-4975-A0C8-BBC891AC5ECF}"/>
    <hyperlink ref="AQ125" r:id="rId868" xr:uid="{C3B55E74-3BEB-4F62-A671-537B2B4EEC78}"/>
    <hyperlink ref="BS125" r:id="rId869" xr:uid="{25EF9425-7AE8-49EA-828B-095DE8380308}"/>
    <hyperlink ref="CJ125" r:id="rId870" xr:uid="{2E3AE914-8C7E-47C3-8AC7-4A23B71E984B}"/>
    <hyperlink ref="CK125" r:id="rId871" xr:uid="{2FB2F2D8-31DF-4907-ABA7-05E002041D4B}"/>
    <hyperlink ref="S126" r:id="rId872" xr:uid="{A9450EAF-BCE7-45C8-BD0E-EC6BCFB5D2A0}"/>
    <hyperlink ref="AN126" r:id="rId873" xr:uid="{4F2602AE-F501-467F-920D-811D71C53CFF}"/>
    <hyperlink ref="AO126" r:id="rId874" xr:uid="{0ED7C0FC-A657-4BF7-82CE-B784921E20EA}"/>
    <hyperlink ref="AP126" r:id="rId875" xr:uid="{4386D08A-25BA-42A7-9DE2-06C84BB594B1}"/>
    <hyperlink ref="AQ126" r:id="rId876" xr:uid="{A6F3023F-D972-4CCD-BDA1-1984F6B4EAF3}"/>
    <hyperlink ref="BS126" r:id="rId877" xr:uid="{5622BABF-4D25-4CA2-A2BC-0B35C4395390}"/>
    <hyperlink ref="CJ126" r:id="rId878" xr:uid="{7B1A9DD6-8094-4889-BE2B-495AB01366EB}"/>
    <hyperlink ref="CK126" r:id="rId879" xr:uid="{5628C8FA-7BD0-4BEB-BD0D-65B1D4223CD9}"/>
    <hyperlink ref="S127" r:id="rId880" xr:uid="{E3BD2041-360B-419C-935C-31BBE1B5EEE3}"/>
    <hyperlink ref="AN127" r:id="rId881" xr:uid="{4EA22EC0-719F-489F-8BD3-614452FC3A06}"/>
    <hyperlink ref="AO127" r:id="rId882" xr:uid="{6E96E758-BFDA-4643-B380-2583873A0360}"/>
    <hyperlink ref="BS127" r:id="rId883" xr:uid="{D0408C3F-63C4-4FCA-A43C-E018ED269B0B}"/>
    <hyperlink ref="CJ127" r:id="rId884" xr:uid="{E2916FFB-9A10-4DD4-B27D-B9910777E4A1}"/>
    <hyperlink ref="CK127" r:id="rId885" xr:uid="{B95EB1E6-DA4F-4496-931A-DEAC1D521261}"/>
    <hyperlink ref="S128" r:id="rId886" xr:uid="{164C1AD0-47EA-4EBF-A0A7-3D0F145EF6DE}"/>
    <hyperlink ref="AN128" r:id="rId887" xr:uid="{48AD0388-96BE-4AB1-A13F-DCACF34CA7B6}"/>
    <hyperlink ref="AO128" r:id="rId888" xr:uid="{1C871E4F-0317-4CB0-867F-023DD4C4A447}"/>
    <hyperlink ref="BS128" r:id="rId889" xr:uid="{43FA08A6-0DB2-49E1-97E1-2B52276E8594}"/>
    <hyperlink ref="CJ128" r:id="rId890" xr:uid="{57326145-04CF-4DA0-84C9-266377080FCC}"/>
    <hyperlink ref="CK128" r:id="rId891" xr:uid="{3B1E1D89-6C3E-4BC7-80C5-60E839B61F53}"/>
    <hyperlink ref="S129" r:id="rId892" xr:uid="{ECE03FC4-59C1-472E-BC00-8B0AF59F4825}"/>
    <hyperlink ref="AN129" r:id="rId893" xr:uid="{FB451666-661E-42EC-B3FF-AE077C97D022}"/>
    <hyperlink ref="AO129" r:id="rId894" xr:uid="{C13AE9E7-51FC-4FBA-BA6B-83D98B716D31}"/>
    <hyperlink ref="AP129" r:id="rId895" xr:uid="{9E82B02F-FC62-49AB-A730-451671F74808}"/>
    <hyperlink ref="CJ129" r:id="rId896" xr:uid="{F6FAAD7F-E674-492A-B2AB-AEDB796E41C8}"/>
    <hyperlink ref="CK129" r:id="rId897" xr:uid="{CC860B03-39E9-4F0E-B2F2-2095AFC41E80}"/>
    <hyperlink ref="CL129" r:id="rId898" xr:uid="{BCB7572C-28E0-41BC-AB17-76F9E190F1E4}"/>
    <hyperlink ref="S130" r:id="rId899" xr:uid="{2101CF7B-19F2-4334-B688-247F139DFA7F}"/>
    <hyperlink ref="AN130" r:id="rId900" xr:uid="{82440BB8-943C-42F5-A2C7-26F0D04C1EB2}"/>
    <hyperlink ref="AO130" r:id="rId901" xr:uid="{281E4886-D309-4575-A5FB-C5839A633C9D}"/>
    <hyperlink ref="AP130" r:id="rId902" xr:uid="{5B2841B7-5BCE-4708-BECB-FECA588FE7EA}"/>
    <hyperlink ref="AQ130" r:id="rId903" xr:uid="{348F6816-7F2F-4BC9-8156-E56884AB27BF}"/>
    <hyperlink ref="CJ130" r:id="rId904" xr:uid="{13F9AF0A-55BD-41DB-934F-B6350CC8CD89}"/>
    <hyperlink ref="CK130" r:id="rId905" xr:uid="{C28CD419-40A2-4194-B540-9CC35CC43DEE}"/>
    <hyperlink ref="CL130" r:id="rId906" xr:uid="{99889BA2-8F4B-46A2-A513-FF06B73C1B5E}"/>
    <hyperlink ref="S131" r:id="rId907" xr:uid="{766FB656-ECA3-4F40-9A21-6CB6D0ED2CC5}"/>
    <hyperlink ref="AN131" r:id="rId908" xr:uid="{35F30016-14E5-4587-92A9-D0062A73751B}"/>
    <hyperlink ref="AO131" r:id="rId909" xr:uid="{EDA0C756-D9E6-43B7-A977-3BD58309A5C0}"/>
    <hyperlink ref="CJ131" r:id="rId910" xr:uid="{4E5A95A9-1BE0-40DC-B7AA-DE5AB775D68B}"/>
    <hyperlink ref="S132" r:id="rId911" xr:uid="{5BF784A8-28DA-4E62-83E2-EFBCBF99900F}"/>
    <hyperlink ref="AN132" r:id="rId912" xr:uid="{79411687-3711-40E9-A1D8-4A97706E760F}"/>
    <hyperlink ref="AO132" r:id="rId913" xr:uid="{BDD87B9F-C09A-4403-8B57-AA503BB2C2F6}"/>
    <hyperlink ref="AP132" r:id="rId914" xr:uid="{B4365880-948D-401C-BA2D-2814F93B8D5B}"/>
    <hyperlink ref="AQ132" r:id="rId915" xr:uid="{6B24656B-4E49-4FFA-BB0F-76D65C6AE2BA}"/>
    <hyperlink ref="BS132" r:id="rId916" xr:uid="{24C1DD01-98BF-4C69-81B2-267E391930AA}"/>
    <hyperlink ref="CJ132" r:id="rId917" xr:uid="{E24659AF-E04B-4422-91AA-8A97A6BC3C13}"/>
    <hyperlink ref="S133" r:id="rId918" xr:uid="{24CFADA0-5E41-48B5-BC89-A8B8F407A35E}"/>
    <hyperlink ref="AN133" r:id="rId919" xr:uid="{46B3C0BF-9C39-49BF-BEE3-A8F7A215FE25}"/>
    <hyperlink ref="AO133" r:id="rId920" xr:uid="{940DADBC-601D-4969-B034-57AE8426187F}"/>
    <hyperlink ref="AP133" r:id="rId921" xr:uid="{24E3E71C-C57B-44C3-B085-9E081BE73A6D}"/>
    <hyperlink ref="AQ133" r:id="rId922" xr:uid="{045E70A0-FAAD-4A1D-AA1E-E3D0BAA60530}"/>
    <hyperlink ref="BS133" r:id="rId923" xr:uid="{A337DF65-549E-4BFA-BFCF-E7BC00302AF4}"/>
    <hyperlink ref="CJ133" r:id="rId924" xr:uid="{539879C7-5332-4AA4-B3F6-C2536DBD359B}"/>
    <hyperlink ref="S134" r:id="rId925" xr:uid="{F164AD58-6948-479B-970A-2F3D5E2670E5}"/>
    <hyperlink ref="AN134" r:id="rId926" xr:uid="{DB2A40E3-635E-4648-961E-4EC934367982}"/>
    <hyperlink ref="AO134" r:id="rId927" xr:uid="{83D4DC76-CBD0-4111-BECC-B53682FC6028}"/>
    <hyperlink ref="AP134" r:id="rId928" xr:uid="{AC5DA832-FF3C-45E0-9000-B52C82FCD030}"/>
    <hyperlink ref="BS134" r:id="rId929" xr:uid="{905DB6BF-290E-4682-A80D-0F68F30890F2}"/>
    <hyperlink ref="CJ134" r:id="rId930" xr:uid="{5C8D012E-6963-4770-9236-78024D53C9D6}"/>
    <hyperlink ref="S135" r:id="rId931" xr:uid="{C5E5481C-FA84-4382-8F8D-A1C13465D032}"/>
    <hyperlink ref="AN135" r:id="rId932" xr:uid="{F000873A-DBF1-4A87-823B-8A3F9B101B79}"/>
    <hyperlink ref="AO135" r:id="rId933" xr:uid="{1937E228-7CA9-4E66-AB45-588F8E3B3733}"/>
    <hyperlink ref="AP135" r:id="rId934" xr:uid="{1A8C8572-9BCC-46D3-8967-96FB76AF1807}"/>
    <hyperlink ref="BS135" r:id="rId935" xr:uid="{40AE1A66-F008-4E23-9701-ED9BD7295F7F}"/>
    <hyperlink ref="CJ135" r:id="rId936" xr:uid="{80CE71B3-5510-41EC-9058-E6C1EABBA868}"/>
    <hyperlink ref="CK135" r:id="rId937" xr:uid="{FD1EDB11-885D-465C-B59C-215DB60913E5}"/>
    <hyperlink ref="S136" r:id="rId938" xr:uid="{98160307-009D-426C-B6F4-B3E7700467D8}"/>
    <hyperlink ref="AN136" r:id="rId939" xr:uid="{C8C3B6D6-AFCE-42F4-90A9-AF088F3A7AF3}"/>
    <hyperlink ref="AO136" r:id="rId940" xr:uid="{4BE9582B-BD4D-4115-B9AD-5A7BE5EAE5A8}"/>
    <hyperlink ref="AP136" r:id="rId941" xr:uid="{6C87B685-90FF-4162-8951-4D82CBCDEDD1}"/>
    <hyperlink ref="CJ136" r:id="rId942" xr:uid="{0EF68042-0A3D-44C9-97EC-739098B4F37A}"/>
    <hyperlink ref="CK136" r:id="rId943" xr:uid="{9BD9B5DC-7081-4233-BA57-D9F78F9DD802}"/>
    <hyperlink ref="S137" r:id="rId944" xr:uid="{A7997696-0273-4FA4-9F1E-749DED103600}"/>
    <hyperlink ref="AN137" r:id="rId945" xr:uid="{5C39DC71-9A6A-4469-87E5-FDC15EBE7975}"/>
    <hyperlink ref="AO137" r:id="rId946" xr:uid="{186966CD-43D0-4F16-81D9-93B844D7C3CA}"/>
    <hyperlink ref="AP137" r:id="rId947" xr:uid="{F1EAF49B-894D-46BB-BAE6-E7B2C3AB9DBE}"/>
    <hyperlink ref="CJ137" r:id="rId948" xr:uid="{5ED8A954-47DC-4A76-9A2A-9BD6254BA979}"/>
    <hyperlink ref="CK137" r:id="rId949" xr:uid="{4F6AF5B8-BAED-495E-ADD9-31DDE8547C2B}"/>
    <hyperlink ref="S138" r:id="rId950" xr:uid="{EBF5E0C0-B980-4B48-AF9B-E47DEEB7CB83}"/>
    <hyperlink ref="AN138" r:id="rId951" xr:uid="{4B764042-160D-4279-881C-CB58CE4F4EEE}"/>
    <hyperlink ref="AO138" r:id="rId952" xr:uid="{15616062-9CFB-4C0B-BDC7-91DEB8BDECD5}"/>
    <hyperlink ref="CJ138" r:id="rId953" xr:uid="{58346D00-4C4D-4C87-A710-7D8FBC48AB72}"/>
    <hyperlink ref="CK138" r:id="rId954" xr:uid="{BC1DC6FB-E92A-4D9C-A196-9A76618F3E9C}"/>
    <hyperlink ref="S139" r:id="rId955" xr:uid="{4FF419FE-EF27-4F74-9524-939E8A2C60B2}"/>
    <hyperlink ref="AN139" r:id="rId956" xr:uid="{CE174F94-D0E2-4A65-B3BF-FC1448A31B87}"/>
    <hyperlink ref="AO139" r:id="rId957" xr:uid="{1951326A-36B4-4738-8EE0-2CF3256DC98C}"/>
    <hyperlink ref="CJ139" r:id="rId958" xr:uid="{D7FCA491-FEBE-41F7-8783-5C736AA5A123}"/>
    <hyperlink ref="CK139" r:id="rId959" xr:uid="{6D4CBC95-1416-46F4-8CB7-5AF4DD44CE22}"/>
    <hyperlink ref="S140" r:id="rId960" xr:uid="{BA41B158-2A20-4780-B61B-1B52357A925B}"/>
    <hyperlink ref="AN140" r:id="rId961" xr:uid="{C624C77C-9304-4A44-9689-4E4A328897B4}"/>
    <hyperlink ref="AO140" r:id="rId962" xr:uid="{A32ABFEB-9735-4534-A428-E4F2E3EC7794}"/>
    <hyperlink ref="AP140" r:id="rId963" xr:uid="{A5D335BF-3472-4052-998A-44753B3AE362}"/>
    <hyperlink ref="AQ140" r:id="rId964" xr:uid="{CE59C7FD-8AB0-4006-8E12-C46429B4A5A4}"/>
    <hyperlink ref="AR140" r:id="rId965" xr:uid="{2720ABB8-1F40-4349-A2BE-A60C1D9941D5}"/>
    <hyperlink ref="BS140" r:id="rId966" xr:uid="{4A2C8F5F-8627-4635-BDEE-6418BB6B08AE}"/>
    <hyperlink ref="CJ140" r:id="rId967" xr:uid="{0D104C6B-E14F-4247-9DAC-D2BF9A6458C7}"/>
    <hyperlink ref="CK140" r:id="rId968" xr:uid="{4ACF2F7C-DD29-455A-B97D-CF8FB554E383}"/>
    <hyperlink ref="S141" r:id="rId969" xr:uid="{17878233-F342-45E6-A76A-E6C3F22C718D}"/>
    <hyperlink ref="AN141" r:id="rId970" xr:uid="{FD684C44-5259-488C-9409-E0067B0DE0D2}"/>
    <hyperlink ref="AO141" r:id="rId971" xr:uid="{C56F1738-94F2-4D99-AF41-2AB36E8EC2D7}"/>
    <hyperlink ref="AP141" r:id="rId972" xr:uid="{87E818DE-2ACA-4139-A968-17C215DFBA6D}"/>
    <hyperlink ref="AQ141" r:id="rId973" xr:uid="{2178F389-58B9-49D2-BD86-FF66B6690938}"/>
    <hyperlink ref="AR141" r:id="rId974" xr:uid="{F9C90C19-55E7-4750-AC16-E43BD3564D49}"/>
    <hyperlink ref="BS141" r:id="rId975" xr:uid="{F2FF2A1E-3DA7-43BA-9E96-8359CEE244C9}"/>
    <hyperlink ref="CJ141" r:id="rId976" xr:uid="{460FFDB3-ABF9-40EE-AF8C-E6C8B6054F99}"/>
    <hyperlink ref="CK141" r:id="rId977" xr:uid="{3AC45CC9-7901-497B-8911-2C258814420D}"/>
    <hyperlink ref="S142" r:id="rId978" xr:uid="{8A19C0DB-54BE-4A4E-9A2E-3C50440AC82B}"/>
    <hyperlink ref="AN142" r:id="rId979" xr:uid="{E772E44B-FDD8-444A-A349-DD25103DEA4D}"/>
    <hyperlink ref="AO142" r:id="rId980" xr:uid="{6A429A30-F2AC-4B5F-826C-067F9EB773ED}"/>
    <hyperlink ref="AP142" r:id="rId981" xr:uid="{EE7FCA31-9A3A-4C59-85BA-E3BCE0835E59}"/>
    <hyperlink ref="BS142" r:id="rId982" xr:uid="{8A5C1DA2-0E77-45D3-9D63-6412514AC02A}"/>
    <hyperlink ref="CG142" r:id="rId983" xr:uid="{134F477F-25FA-4768-81C9-772FEBD5A51B}"/>
    <hyperlink ref="CH142" r:id="rId984" xr:uid="{C218AF9C-2635-4299-9A56-7B521A2FCB80}"/>
    <hyperlink ref="CJ142" r:id="rId985" xr:uid="{578D2B40-7CCD-40F9-8971-343AE7951288}"/>
    <hyperlink ref="CK142" r:id="rId986" xr:uid="{9F56CB54-88D4-4026-A4B8-F81B6F16A05C}"/>
    <hyperlink ref="S143" r:id="rId987" xr:uid="{314B3385-09AF-4C0E-B76D-3DD13445050F}"/>
    <hyperlink ref="AN143" r:id="rId988" xr:uid="{D3710934-09B6-4471-AB60-ECE40C95C91F}"/>
    <hyperlink ref="AO143" r:id="rId989" xr:uid="{A4F80928-5BF8-4BB9-A9D2-A5062115E7F6}"/>
    <hyperlink ref="BS143" r:id="rId990" xr:uid="{FCBA8CD2-4751-4383-9B08-0DAEA2311AA4}"/>
    <hyperlink ref="CG143" r:id="rId991" xr:uid="{DE8A5485-F915-4353-AF70-8470B5BDEBD3}"/>
    <hyperlink ref="CH143" r:id="rId992" xr:uid="{3598EDB7-6D86-4463-A9EA-EA2936970D4F}"/>
    <hyperlink ref="CJ143" r:id="rId993" xr:uid="{2B133A07-D350-4FEC-88B0-54E489670789}"/>
    <hyperlink ref="CK143" r:id="rId994" xr:uid="{9CE9D313-B58B-4103-B721-6C68BF7A516C}"/>
    <hyperlink ref="S144" r:id="rId995" xr:uid="{7DA2E7FE-8B98-4674-BBEF-4CD8BBA1E2DD}"/>
    <hyperlink ref="AN144" r:id="rId996" xr:uid="{23E5EC52-275D-436C-8C98-4FBB7183F659}"/>
    <hyperlink ref="AO144" r:id="rId997" xr:uid="{5A8E7A00-FDE1-4D21-B833-9EF57A298391}"/>
    <hyperlink ref="AP144" r:id="rId998" xr:uid="{97722311-57FB-4BA0-A2B2-57BDE478F0B5}"/>
    <hyperlink ref="BS144" r:id="rId999" xr:uid="{AB2242C2-374D-44AD-901C-75B4FB209E16}"/>
    <hyperlink ref="CG144" r:id="rId1000" xr:uid="{FD3BE2BA-38E1-45A2-9DAA-C57BA01EE888}"/>
    <hyperlink ref="CH144" r:id="rId1001" xr:uid="{DE625632-47D0-463E-9DFA-9FCE43B651A4}"/>
    <hyperlink ref="CJ144" r:id="rId1002" xr:uid="{ECF8F7B6-5591-4BE4-A3B5-51EF38C4DE2D}"/>
    <hyperlink ref="CK144" r:id="rId1003" xr:uid="{042665D8-5809-4FE4-8B9A-118996256B38}"/>
    <hyperlink ref="S145" r:id="rId1004" xr:uid="{5395B982-4106-45DF-BE69-44D3728A824A}"/>
    <hyperlink ref="AN145" r:id="rId1005" xr:uid="{0BD3DB2F-269C-4F5D-9CCE-86BF05D03671}"/>
    <hyperlink ref="AO145" r:id="rId1006" xr:uid="{E6862BE9-C373-4054-A433-4573BD3A770E}"/>
    <hyperlink ref="BS145" r:id="rId1007" xr:uid="{2EC1444C-ED31-4A99-85CB-A5C64EFE5214}"/>
    <hyperlink ref="CG145" r:id="rId1008" xr:uid="{BE50935B-6C29-4C21-90DE-08F0C4BEDDDA}"/>
    <hyperlink ref="CH145" r:id="rId1009" xr:uid="{F8436F83-E019-404C-A27E-CC3BA2E73CE0}"/>
    <hyperlink ref="CJ145" r:id="rId1010" xr:uid="{FC9832D1-12A7-48A7-A6C3-59CD402D339F}"/>
    <hyperlink ref="CK145" r:id="rId1011" xr:uid="{ECFA6DE3-A443-4EF0-A41B-4C70E07D8DC9}"/>
    <hyperlink ref="S146" r:id="rId1012" xr:uid="{5821F39E-D610-4196-A931-3B119A9C926C}"/>
    <hyperlink ref="AN146" r:id="rId1013" xr:uid="{E05EE8A4-749E-4CBE-867D-77B33844FA44}"/>
    <hyperlink ref="AO146" r:id="rId1014" xr:uid="{89A97FC0-8ADF-434C-9967-0A0D2EA9FE37}"/>
    <hyperlink ref="AP146" r:id="rId1015" xr:uid="{C243AB8E-F51A-483E-8FF2-A97499E72378}"/>
    <hyperlink ref="CG146" r:id="rId1016" xr:uid="{2A5E8059-D4EE-48E5-AA49-A61BDF1919EB}"/>
    <hyperlink ref="CH146" r:id="rId1017" xr:uid="{BA46E6AD-6037-49ED-8D37-541550D1A64F}"/>
    <hyperlink ref="CJ146" r:id="rId1018" xr:uid="{BDC7B43B-A123-4EC0-9AD2-42576773D45A}"/>
    <hyperlink ref="CK146" r:id="rId1019" xr:uid="{D01809D3-4EFB-4E54-BF5D-EF636B56305E}"/>
    <hyperlink ref="S147" r:id="rId1020" xr:uid="{D89CBE75-2F0E-427E-8522-3F447407C0C0}"/>
    <hyperlink ref="AN147" r:id="rId1021" xr:uid="{172FDD4C-CF16-402E-BC38-B4E9E8074A5F}"/>
    <hyperlink ref="AO147" r:id="rId1022" xr:uid="{64702DA3-EB09-453D-A477-772FD2C3E876}"/>
    <hyperlink ref="CG147" r:id="rId1023" xr:uid="{663DE559-0863-4161-9CA6-3312B71ED711}"/>
    <hyperlink ref="CH147" r:id="rId1024" xr:uid="{233453BE-212C-41E9-8F5E-51636991156C}"/>
    <hyperlink ref="CJ147" r:id="rId1025" xr:uid="{81C4864C-45EF-437F-AADB-997A968A07AC}"/>
    <hyperlink ref="CK147" r:id="rId1026" xr:uid="{291D244A-BE05-46CD-BDB4-6A926DBBED7D}"/>
    <hyperlink ref="S148" r:id="rId1027" xr:uid="{1F5F0399-D803-4011-B9C4-FB50D9470AC1}"/>
    <hyperlink ref="AN148" r:id="rId1028" xr:uid="{D714C7EE-A430-44B3-9F05-16DD56ECD3FF}"/>
    <hyperlink ref="AO148" r:id="rId1029" xr:uid="{6AD6662C-DB95-4149-8BF9-354E476AAC37}"/>
    <hyperlink ref="AP148" r:id="rId1030" xr:uid="{0AB6420F-5FD2-4470-AAD9-984FA80A62B2}"/>
    <hyperlink ref="AQ148" r:id="rId1031" xr:uid="{54CF4406-FCC5-4557-BD43-8AD536C018EB}"/>
    <hyperlink ref="CG148" r:id="rId1032" xr:uid="{9AEEA6A3-CE7C-4B1D-9AF3-2F0DAC109258}"/>
    <hyperlink ref="CH148" r:id="rId1033" xr:uid="{EA4A375E-2BA4-4877-AC9B-B32646ABC0D1}"/>
    <hyperlink ref="CJ148" r:id="rId1034" xr:uid="{FC14DDDC-658C-4F5F-AF33-86501F0632A8}"/>
    <hyperlink ref="CK148" r:id="rId1035" xr:uid="{A32D7AE7-91AA-4B3C-B99A-12A6756D5A34}"/>
    <hyperlink ref="S149" r:id="rId1036" xr:uid="{CB09F23E-CF87-49CF-A7C0-4B04191EBFD6}"/>
    <hyperlink ref="AN149" r:id="rId1037" xr:uid="{818981CA-A2CD-4CDA-999A-106FD1BEAD4F}"/>
    <hyperlink ref="AO149" r:id="rId1038" xr:uid="{A2064627-7D58-4DAD-B89C-17BCDF9CAFB3}"/>
    <hyperlink ref="CG149" r:id="rId1039" xr:uid="{783B5811-BC4D-4F81-AB12-7B8087444E7A}"/>
    <hyperlink ref="CH149" r:id="rId1040" xr:uid="{EA304E03-639C-4A95-B8A4-3C0EB817A2F8}"/>
    <hyperlink ref="CJ149" r:id="rId1041" xr:uid="{42C539C6-4EC5-4572-8EEB-9F272037BFF5}"/>
    <hyperlink ref="CK149" r:id="rId1042" xr:uid="{21C68420-3E16-4014-B1FF-8ED7AACA61C5}"/>
    <hyperlink ref="S150" r:id="rId1043" xr:uid="{C4DCF8F2-361F-4A56-A0A4-A20F6E241C6A}"/>
    <hyperlink ref="AN150" r:id="rId1044" xr:uid="{A37A7898-DE0C-4D64-B70D-E10FF43A4718}"/>
    <hyperlink ref="AO150" r:id="rId1045" xr:uid="{0C104C19-8B28-4A36-B1F5-0B1293590C1F}"/>
    <hyperlink ref="AP150" r:id="rId1046" xr:uid="{5A7A0651-CD93-4C69-B8E2-DC03B10FD2FA}"/>
    <hyperlink ref="CG150" r:id="rId1047" xr:uid="{314C0B56-E0B8-4369-A1A9-7CA4971740E3}"/>
    <hyperlink ref="CH150" r:id="rId1048" xr:uid="{D7D872B3-B7EC-422C-A8E4-197F9D7A272D}"/>
    <hyperlink ref="CJ150" r:id="rId1049" xr:uid="{9BF121BA-92D0-4123-A4E4-B26318C299A7}"/>
    <hyperlink ref="CK150" r:id="rId1050" xr:uid="{F65B5E22-F85A-4CED-9A01-BE088A11BCB8}"/>
    <hyperlink ref="S151" r:id="rId1051" xr:uid="{F67DABFA-6E7F-4EB9-9B05-31BE43B99436}"/>
    <hyperlink ref="AN151" r:id="rId1052" xr:uid="{4D91EB89-CD4E-4C6C-9F6D-0AD7C1500EAE}"/>
    <hyperlink ref="AO151" r:id="rId1053" xr:uid="{77982488-77EA-4297-8006-32A896F3033B}"/>
    <hyperlink ref="AP151" r:id="rId1054" xr:uid="{5ED9FA4F-0BAA-4D91-9E14-BA25A8653E5A}"/>
    <hyperlink ref="CG151" r:id="rId1055" xr:uid="{740FA280-CE5A-4854-A7F5-7B863E44564B}"/>
    <hyperlink ref="CH151" r:id="rId1056" xr:uid="{20F09193-F7B0-42B7-AC5C-98F3EC591425}"/>
    <hyperlink ref="CJ151" r:id="rId1057" xr:uid="{AF842691-80FF-4E47-8AD3-667FB5420274}"/>
    <hyperlink ref="CK151" r:id="rId1058" xr:uid="{66560FFD-D894-4E81-AB48-7545D0AC0065}"/>
    <hyperlink ref="S152" r:id="rId1059" xr:uid="{6EF60957-567A-4E61-9CD1-DEBD111D2A6A}"/>
    <hyperlink ref="AN152" r:id="rId1060" xr:uid="{5B2AA70F-21C1-4EF1-A195-8F3F2D923DEC}"/>
    <hyperlink ref="AO152" r:id="rId1061" xr:uid="{71F2F813-FCBE-40E3-8177-AFA0DB78ED45}"/>
    <hyperlink ref="AP152" r:id="rId1062" xr:uid="{94DADD87-F074-475A-8B00-DE8F6A0B256D}"/>
    <hyperlink ref="CG152" r:id="rId1063" xr:uid="{DF02252B-3D2F-4200-8F24-E95274EBCF2E}"/>
    <hyperlink ref="CH152" r:id="rId1064" xr:uid="{09C59972-BD28-4CC8-9CAF-FF3E0483FBA8}"/>
    <hyperlink ref="CJ152" r:id="rId1065" xr:uid="{9C506C30-B9E0-4B42-AAB1-145B7AD0AF28}"/>
    <hyperlink ref="CK152" r:id="rId1066" xr:uid="{CE82E409-67E1-4D36-BFFD-B5995EEB667D}"/>
    <hyperlink ref="S153" r:id="rId1067" xr:uid="{9DE99203-9F71-41D3-A61D-C76B80E3553E}"/>
    <hyperlink ref="AN153" r:id="rId1068" xr:uid="{637DD704-CC34-43E7-9ACB-C5F5A9F5FF29}"/>
    <hyperlink ref="AO153" r:id="rId1069" xr:uid="{9E577D39-F236-424D-B056-D17C0E42566A}"/>
    <hyperlink ref="AP153" r:id="rId1070" xr:uid="{99B91798-3ECB-47D2-9C2C-3F7BEA8D4167}"/>
    <hyperlink ref="CG153" r:id="rId1071" xr:uid="{39CFA91C-FBCF-4471-82BE-9F1D77E2CF8B}"/>
    <hyperlink ref="CH153" r:id="rId1072" xr:uid="{0CDD47E1-D89D-4CC3-967A-4F06ACAA2D0D}"/>
    <hyperlink ref="CJ153" r:id="rId1073" xr:uid="{921CF47C-C1CE-43E3-A087-7B78A9671960}"/>
    <hyperlink ref="CK153" r:id="rId1074" xr:uid="{DD976810-F6AA-4AC8-9DAD-51B4D0D801FE}"/>
    <hyperlink ref="S154" r:id="rId1075" xr:uid="{6CB75E7D-D6FB-4DE2-94DA-9A77903B21DE}"/>
    <hyperlink ref="AN154" r:id="rId1076" xr:uid="{7150450B-9A54-476A-850D-4F16DE802EDE}"/>
    <hyperlink ref="AO154" r:id="rId1077" xr:uid="{98934FC4-C657-4435-90FC-3A87B9134F3B}"/>
    <hyperlink ref="AP154" r:id="rId1078" xr:uid="{13BADCB3-6095-417A-94A6-54031B8D4055}"/>
    <hyperlink ref="CJ154" r:id="rId1079" xr:uid="{55626D0F-37F6-4B6E-9A41-5762886631DA}"/>
    <hyperlink ref="CK154" r:id="rId1080" xr:uid="{F38C9058-5CB5-427F-8AB0-32047FFF178D}"/>
    <hyperlink ref="S155" r:id="rId1081" xr:uid="{2FAB7A6C-EBD8-4C6E-9A0F-C55CA157A68B}"/>
    <hyperlink ref="AN155" r:id="rId1082" xr:uid="{9B4F20BC-898D-4B61-AFC1-1DE4E343DAEB}"/>
    <hyperlink ref="AO155" r:id="rId1083" xr:uid="{B2E3B060-CF0E-4A4D-93D2-59C073E18622}"/>
    <hyperlink ref="AP155" r:id="rId1084" xr:uid="{665E9987-7A12-48DE-885A-BA0F2C63FA67}"/>
    <hyperlink ref="CJ155" r:id="rId1085" xr:uid="{9083103C-71EB-4A79-9E0A-F2A85E5C9965}"/>
    <hyperlink ref="CL155" r:id="rId1086" xr:uid="{858341A3-96D8-4129-ACB4-1932A8805B89}"/>
    <hyperlink ref="S156" r:id="rId1087" xr:uid="{1D4FE783-1148-44CA-9274-B30AF2C8A726}"/>
    <hyperlink ref="AN156" r:id="rId1088" xr:uid="{0C6D46AB-4612-4FA1-BC9E-BAD2A3ABE69F}"/>
    <hyperlink ref="AO156" r:id="rId1089" xr:uid="{F03D94B4-5612-4898-BC9D-B49D17EBC8F8}"/>
    <hyperlink ref="AP156" r:id="rId1090" xr:uid="{EEF424EB-2865-4956-8AC6-DD70FCF4A19E}"/>
    <hyperlink ref="CJ156" r:id="rId1091" xr:uid="{F94122BF-769B-428E-AB4D-3C4502E48AAD}"/>
    <hyperlink ref="CK156" r:id="rId1092" xr:uid="{B4447684-809D-4F7C-9E76-B94ED6D8009D}"/>
    <hyperlink ref="S157" r:id="rId1093" xr:uid="{C3154474-60DF-4E5B-905A-11D231599454}"/>
    <hyperlink ref="AN157" r:id="rId1094" xr:uid="{31E9A7F4-4064-4646-B717-250C4C0FE2A3}"/>
    <hyperlink ref="AO157" r:id="rId1095" xr:uid="{2964DC18-A6A1-412E-B8C4-0A4756FABA0D}"/>
    <hyperlink ref="AP157" r:id="rId1096" xr:uid="{99540789-7A23-4F53-9B2E-BDA8A90EBA1F}"/>
    <hyperlink ref="CJ157" r:id="rId1097" xr:uid="{EBA8BBE0-812C-42D0-B710-7038EAD8E60D}"/>
    <hyperlink ref="CL157" r:id="rId1098" xr:uid="{CD438F51-B409-4A01-9CFF-2D0CF4B44916}"/>
    <hyperlink ref="S158" r:id="rId1099" xr:uid="{EC97BF43-E7ED-46A9-8D38-8454B5F1263F}"/>
    <hyperlink ref="AN158" r:id="rId1100" xr:uid="{BEFDB5F4-6DA0-4EF3-9E28-F0E8F85DDB41}"/>
    <hyperlink ref="AO158" r:id="rId1101" xr:uid="{3CA9AB6F-C165-4D55-AB8D-AAC49D9BFE38}"/>
    <hyperlink ref="AP158" r:id="rId1102" xr:uid="{9DD69148-0296-44AF-82AD-17AB3680E379}"/>
    <hyperlink ref="CJ158" r:id="rId1103" xr:uid="{2EAFDE9E-5C65-4036-938F-768808D9A591}"/>
    <hyperlink ref="CK158" r:id="rId1104" xr:uid="{B6862204-4398-41C3-88F1-1F47D8E5E7CC}"/>
    <hyperlink ref="S159" r:id="rId1105" xr:uid="{4847D71E-81F8-410E-91AD-C49229CC630C}"/>
    <hyperlink ref="AN159" r:id="rId1106" xr:uid="{814BB107-D409-41FA-9FF8-DA0A0D333527}"/>
    <hyperlink ref="AO159" r:id="rId1107" xr:uid="{4F399BA6-DDD8-41B9-A12D-8A9DA45D6303}"/>
    <hyperlink ref="AP159" r:id="rId1108" xr:uid="{A0536E76-5618-4FEC-9249-7F929131F1F5}"/>
    <hyperlink ref="CJ159" r:id="rId1109" xr:uid="{663D9A45-4EA8-49C9-8929-AD9DA626DA0E}"/>
    <hyperlink ref="CL159" r:id="rId1110" xr:uid="{0FE36817-F6E2-4506-93CE-FFDE1807BDEB}"/>
    <hyperlink ref="S160" r:id="rId1111" xr:uid="{36F3C410-863E-4F52-B4B0-D371DE7A8821}"/>
    <hyperlink ref="AN160" r:id="rId1112" xr:uid="{897DBA69-14E3-46BD-8001-5C1201460B09}"/>
    <hyperlink ref="AO160" r:id="rId1113" xr:uid="{9752553A-1B43-476C-99A9-B02A66DAD8D3}"/>
    <hyperlink ref="AP160" r:id="rId1114" xr:uid="{D81E0345-D721-4C04-AF88-763631EE1431}"/>
    <hyperlink ref="CJ160" r:id="rId1115" xr:uid="{092B3F6A-E7E7-47F0-92AC-0EA9468749C1}"/>
    <hyperlink ref="CK160" r:id="rId1116" xr:uid="{13A3AD82-46C7-45F9-BDD2-EF7ADE00DB28}"/>
    <hyperlink ref="S161" r:id="rId1117" xr:uid="{5280E7DB-2503-4DFF-9C47-FFAFEAA4F3E0}"/>
    <hyperlink ref="AN161" r:id="rId1118" xr:uid="{BF29E44B-4CE1-48E1-94E4-FDA22067D88E}"/>
    <hyperlink ref="AO161" r:id="rId1119" xr:uid="{8FBFBAB9-3277-4F1F-A5BB-5D6BB85FA6FD}"/>
    <hyperlink ref="CJ161" r:id="rId1120" xr:uid="{D7D6FD36-17F7-4EE5-85A9-4271754E5A37}"/>
    <hyperlink ref="CL161" r:id="rId1121" xr:uid="{37DC01B8-6DDD-495F-AB6C-3242B1AB1EB0}"/>
    <hyperlink ref="S162" r:id="rId1122" xr:uid="{4CFA547B-934D-4F37-A8C0-E0121310B244}"/>
    <hyperlink ref="AN162" r:id="rId1123" xr:uid="{99E93C28-67BA-4D09-9CC6-E5467D295117}"/>
    <hyperlink ref="AO162" r:id="rId1124" xr:uid="{78B611DC-A7B6-47E2-9E83-A6B6B332EB22}"/>
    <hyperlink ref="AP162" r:id="rId1125" xr:uid="{37FBE35A-3124-47D2-A1C9-0A25875C0572}"/>
    <hyperlink ref="AQ162" r:id="rId1126" xr:uid="{1155276F-8357-485C-BC34-846EF2801972}"/>
    <hyperlink ref="BS162" r:id="rId1127" xr:uid="{E4A7D7B7-F10A-4B6B-B53D-A8BA7C77312A}"/>
    <hyperlink ref="CJ162" r:id="rId1128" xr:uid="{21BEFED0-7639-4C3A-8042-26219096CDE9}"/>
    <hyperlink ref="CK162" r:id="rId1129" xr:uid="{ABCD4287-CBC3-419E-9E80-E6AB323FA568}"/>
    <hyperlink ref="S163" r:id="rId1130" xr:uid="{15BA8EEF-6B5C-42E3-A12F-B5514F2855E8}"/>
    <hyperlink ref="AN163" r:id="rId1131" xr:uid="{60C335C1-1199-4FC1-9A69-D7F91548B1E3}"/>
    <hyperlink ref="AO163" r:id="rId1132" xr:uid="{6AB3CF02-09D9-4F20-9EC8-42CF74821688}"/>
    <hyperlink ref="AP163" r:id="rId1133" xr:uid="{2B1319AD-CC1C-4658-B18C-A2669250FE57}"/>
    <hyperlink ref="AQ163" r:id="rId1134" xr:uid="{2087FC14-11F9-4EBA-A8DE-C3AD3A6D8C4F}"/>
    <hyperlink ref="BS163" r:id="rId1135" xr:uid="{5EF627BC-D4A2-4C98-A9CC-F13B3A263715}"/>
    <hyperlink ref="CJ163" r:id="rId1136" xr:uid="{3E678239-AF65-4F84-9A4C-30CD41F3BE43}"/>
    <hyperlink ref="CL163" r:id="rId1137" xr:uid="{2F25D2AE-1B27-475C-8834-EF20105A596C}"/>
    <hyperlink ref="S164" r:id="rId1138" xr:uid="{2D276905-B9DE-444C-B3A7-4FB61392CF8E}"/>
    <hyperlink ref="AN164" r:id="rId1139" xr:uid="{B50D6333-D9C9-4B3A-BA67-6FC1E923762E}"/>
    <hyperlink ref="AO164" r:id="rId1140" xr:uid="{5466D5BF-2347-4AD0-8B5E-DB9E6E405040}"/>
    <hyperlink ref="BS164" r:id="rId1141" xr:uid="{D1AD934D-CCE1-48DE-9CC2-7751A98CCFCF}"/>
    <hyperlink ref="CJ164" r:id="rId1142" xr:uid="{4E6487EA-B597-4B45-802B-BDE0F15574E9}"/>
    <hyperlink ref="CK164" r:id="rId1143" xr:uid="{F73FDBDE-63B2-4563-B727-44A6C6538B6D}"/>
    <hyperlink ref="S165" r:id="rId1144" xr:uid="{9A6018D6-47F1-45D0-B6BD-75995BB55AF1}"/>
    <hyperlink ref="AN165" r:id="rId1145" xr:uid="{42900AB7-DC7A-4996-9815-4A79A9016382}"/>
    <hyperlink ref="AO165" r:id="rId1146" xr:uid="{3632DB2B-3027-48C8-BEC4-8EAF89DB2C23}"/>
    <hyperlink ref="BS165" r:id="rId1147" xr:uid="{546AA435-747F-45D9-A567-3B125E84AB14}"/>
    <hyperlink ref="CJ165" r:id="rId1148" xr:uid="{E6EBAD86-03F2-4437-B159-5503F5B6C105}"/>
    <hyperlink ref="CL165" r:id="rId1149" xr:uid="{0972DC21-4E87-4FE9-B385-DB599F7F3883}"/>
    <hyperlink ref="S166" r:id="rId1150" xr:uid="{2C03B059-70B7-4C22-8BC6-782C5D491D2D}"/>
    <hyperlink ref="AN166" r:id="rId1151" xr:uid="{D1A50ED6-BD67-414C-B2CA-F3E187245512}"/>
    <hyperlink ref="AO166" r:id="rId1152" xr:uid="{75A26E53-3E18-454A-8B53-EA1AACF991DA}"/>
    <hyperlink ref="AP166" r:id="rId1153" xr:uid="{DCEE2316-9C8F-4A98-94C6-572D35964337}"/>
    <hyperlink ref="BS166" r:id="rId1154" xr:uid="{7EC48E23-7A6A-42DB-9E2E-AD0306EB74F0}"/>
    <hyperlink ref="CJ166" r:id="rId1155" xr:uid="{A5EE20AB-62EC-446E-9614-ED93143102DF}"/>
    <hyperlink ref="CK166" r:id="rId1156" xr:uid="{B209C028-5DEC-4299-8E8D-3C5E5A2D5EF2}"/>
    <hyperlink ref="S167" r:id="rId1157" xr:uid="{B3FC13DD-0AD8-423B-BDA9-7086FE8BBEBE}"/>
    <hyperlink ref="AN167" r:id="rId1158" xr:uid="{7536C1B5-FBB7-46F9-8B37-AA4B9D80ABE3}"/>
    <hyperlink ref="AO167" r:id="rId1159" xr:uid="{9EF30F0D-CF29-42FF-8826-B16FEA81F134}"/>
    <hyperlink ref="AP167" r:id="rId1160" xr:uid="{78762C33-C4A3-4B7A-8AFB-337815C2F8A9}"/>
    <hyperlink ref="AQ167" r:id="rId1161" xr:uid="{A8DA195C-76AB-464F-A105-7A2FC73EB521}"/>
    <hyperlink ref="BS167" r:id="rId1162" xr:uid="{1403D21B-CEA4-45C9-8DEC-17723200D877}"/>
    <hyperlink ref="CJ167" r:id="rId1163" xr:uid="{EA869D18-0491-41CC-99D5-7F462C5D7038}"/>
    <hyperlink ref="CL167" r:id="rId1164" xr:uid="{C9B54902-B3C4-46C6-8A0D-F14040BC847C}"/>
    <hyperlink ref="S168" r:id="rId1165" xr:uid="{4712A876-FE92-42C9-9535-832C49288EF6}"/>
    <hyperlink ref="AN168" r:id="rId1166" xr:uid="{7B69B087-0EF7-4C5E-AFD0-15FAA4400282}"/>
    <hyperlink ref="AO168" r:id="rId1167" xr:uid="{79E62F20-3335-4112-95A2-B8D105955EA4}"/>
    <hyperlink ref="AP168" r:id="rId1168" xr:uid="{723499D6-C056-41BE-8677-9F37927FC089}"/>
    <hyperlink ref="BS168" r:id="rId1169" xr:uid="{3FC0B357-E186-4CED-9376-759AC12BE3DC}"/>
    <hyperlink ref="CJ168" r:id="rId1170" xr:uid="{AC2E1ACA-F7DE-4CF3-A57A-B15FD0DF003E}"/>
    <hyperlink ref="CK168" r:id="rId1171" xr:uid="{FE75BB4E-798F-4158-BA4F-3AED320BD40E}"/>
    <hyperlink ref="S169" r:id="rId1172" xr:uid="{D4485602-DBC0-4986-B224-567955D03A28}"/>
    <hyperlink ref="AN169" r:id="rId1173" xr:uid="{561DECFC-D872-4C4C-B819-5D140B550909}"/>
    <hyperlink ref="AO169" r:id="rId1174" xr:uid="{92885C18-3D59-45FC-B694-16B468B99821}"/>
    <hyperlink ref="AP169" r:id="rId1175" xr:uid="{1F0ECAE7-A380-4E8F-BCB9-0F09437E39BC}"/>
    <hyperlink ref="BS169" r:id="rId1176" xr:uid="{1AA02288-1013-4256-A18C-65E572BE4DBE}"/>
    <hyperlink ref="CJ169" r:id="rId1177" xr:uid="{CC3B761C-2CC7-49E8-91D0-050B122919C0}"/>
    <hyperlink ref="CK169" r:id="rId1178" xr:uid="{760C0D88-1572-4BCF-BEF4-08A6E73AD81B}"/>
    <hyperlink ref="S170" r:id="rId1179" xr:uid="{2AEA4447-CF19-42CD-9F10-E65FC53C85A7}"/>
    <hyperlink ref="AN170" r:id="rId1180" xr:uid="{BB12BA0C-0A48-46EC-A0A6-9E44070062C6}"/>
    <hyperlink ref="AO170" r:id="rId1181" xr:uid="{A9FE76E1-8624-4702-BFD2-0E5EBBF8EB49}"/>
    <hyperlink ref="AP170" r:id="rId1182" xr:uid="{FD6D0797-81DC-4859-B6F0-0302B97BE569}"/>
    <hyperlink ref="AQ170" r:id="rId1183" xr:uid="{6A8E1435-433A-4EF7-B36B-773452F5286E}"/>
    <hyperlink ref="BS170" r:id="rId1184" xr:uid="{AFE7955E-EB40-4AEC-901B-DDC7E0442F48}"/>
    <hyperlink ref="CJ170" r:id="rId1185" xr:uid="{503A3473-1F1E-42E9-916D-24A854B6A1FC}"/>
    <hyperlink ref="CK170" r:id="rId1186" xr:uid="{0750B8FD-869D-45ED-8D66-5893D26B32AE}"/>
    <hyperlink ref="S171" r:id="rId1187" xr:uid="{05E9E409-926A-41FB-81B1-5AFC3971F0EC}"/>
    <hyperlink ref="AN171" r:id="rId1188" xr:uid="{45665388-08D9-4BA6-B20F-7F9E026D01BB}"/>
    <hyperlink ref="AO171" r:id="rId1189" xr:uid="{49D82138-3D1B-44D0-8241-97E86F875D3F}"/>
    <hyperlink ref="AP171" r:id="rId1190" xr:uid="{AF5C31F0-EB2C-4C6F-AC5A-FB63D73C811B}"/>
    <hyperlink ref="BS171" r:id="rId1191" xr:uid="{8579B4E9-89EA-4E80-BC27-D7058649F66E}"/>
    <hyperlink ref="CJ171" r:id="rId1192" xr:uid="{75FEB165-E5ED-47BC-91FD-6B5DD8B68AF0}"/>
    <hyperlink ref="CK171" r:id="rId1193" xr:uid="{34AF693E-6534-42DD-90C9-6ACFD09E128B}"/>
    <hyperlink ref="S172" r:id="rId1194" xr:uid="{D57272CA-44E5-4CAC-A44B-2296B61F3E02}"/>
    <hyperlink ref="AN172" r:id="rId1195" xr:uid="{E56A4AB6-375C-4204-9CDA-DF790A67B138}"/>
    <hyperlink ref="AO172" r:id="rId1196" xr:uid="{0DA2467D-2033-4356-941C-9958752BD816}"/>
    <hyperlink ref="AP172" r:id="rId1197" xr:uid="{4B3D284C-4B8E-4AB4-A78D-31F3EDC26865}"/>
    <hyperlink ref="AQ172" r:id="rId1198" xr:uid="{C8D13CFA-741D-4523-8A69-B80CDAA9E449}"/>
    <hyperlink ref="AR172" r:id="rId1199" xr:uid="{AB43E4FA-CCA5-4C35-9173-DA7C3F7B0F1A}"/>
    <hyperlink ref="BS172" r:id="rId1200" xr:uid="{EF344D30-9F34-4BB7-8E4F-3BFF4BF1CC66}"/>
    <hyperlink ref="CJ172" r:id="rId1201" xr:uid="{5F55D6F4-2895-4159-B5D6-463DCE8DAFFB}"/>
    <hyperlink ref="CK172" r:id="rId1202" xr:uid="{C5A73869-D173-4BC7-861F-DA59E87F6613}"/>
    <hyperlink ref="S173" r:id="rId1203" xr:uid="{B65898FF-7860-4BA7-AB31-7AAA6919C342}"/>
    <hyperlink ref="AN173" r:id="rId1204" xr:uid="{3AEB75BC-0D13-4AE9-9E60-1DC422DEA5EB}"/>
    <hyperlink ref="AO173" r:id="rId1205" xr:uid="{4D25C693-A355-4DF0-9C95-7C8FB4C61891}"/>
    <hyperlink ref="AP173" r:id="rId1206" xr:uid="{F3B5188A-AB22-49B0-ADFB-EBC0639D7865}"/>
    <hyperlink ref="CJ173" r:id="rId1207" xr:uid="{9956CB3F-97B3-4A73-87FD-AC757BE637B0}"/>
    <hyperlink ref="CK173" r:id="rId1208" xr:uid="{85EBB6DF-931F-4D5A-ADFA-10765EAEB5C1}"/>
    <hyperlink ref="S174" r:id="rId1209" xr:uid="{146580D2-6B8F-424A-8A40-B54B0FC0EB14}"/>
    <hyperlink ref="AN174" r:id="rId1210" xr:uid="{0639DDD8-1604-4767-B0FE-F741159ACE94}"/>
    <hyperlink ref="AO174" r:id="rId1211" xr:uid="{154F4496-36B0-4334-9345-372AA3CFFAAB}"/>
    <hyperlink ref="AP174" r:id="rId1212" xr:uid="{8802890B-04A0-4C93-B92C-62067866971C}"/>
    <hyperlink ref="CJ174" r:id="rId1213" xr:uid="{EC2182B6-0229-44C5-BB4E-D0A20F0F4C68}"/>
    <hyperlink ref="CK174" r:id="rId1214" xr:uid="{E89440D6-D99C-4899-83EA-2F539555E4E7}"/>
    <hyperlink ref="S175" r:id="rId1215" xr:uid="{1B2D9B6C-0E1D-4434-A311-D30D0B434305}"/>
    <hyperlink ref="AN175" r:id="rId1216" xr:uid="{7E2D0353-F956-4721-B824-A1B1C04D0373}"/>
    <hyperlink ref="AO175" r:id="rId1217" xr:uid="{D08E75F8-5750-4E23-92B1-0715D4896769}"/>
    <hyperlink ref="AP175" r:id="rId1218" xr:uid="{F47C38CE-68F8-4A0F-8CEF-2D6049400913}"/>
    <hyperlink ref="CJ175" r:id="rId1219" xr:uid="{DCEA6A7D-3E51-4EBC-A127-5883BBCF5E99}"/>
    <hyperlink ref="CK175" r:id="rId1220" xr:uid="{462FB77F-F581-4A13-9C06-B6609781D34F}"/>
    <hyperlink ref="S176" r:id="rId1221" xr:uid="{B1E92849-E834-4A3F-B377-EE3986038A5C}"/>
    <hyperlink ref="AN176" r:id="rId1222" xr:uid="{12BF2D6A-2FDE-46AC-ABB9-EF0CC64580D0}"/>
    <hyperlink ref="AO176" r:id="rId1223" xr:uid="{2EE2A9BC-6C02-47D6-9E8D-56C92B441CF3}"/>
    <hyperlink ref="AP176" r:id="rId1224" xr:uid="{98D5D976-1BC9-4182-9406-376F1FDD11DD}"/>
    <hyperlink ref="CJ176" r:id="rId1225" xr:uid="{B3970BBF-628C-4FAD-ABE4-222DE92B3B26}"/>
    <hyperlink ref="CK176" r:id="rId1226" xr:uid="{F28FBB3F-B98F-46B2-A18A-3B9CD550FACD}"/>
    <hyperlink ref="S177" r:id="rId1227" xr:uid="{151C778D-8556-4898-A3E0-7D385F061EA2}"/>
    <hyperlink ref="AN177" r:id="rId1228" xr:uid="{8A0B3E00-737D-4451-8135-E2C61B1A38A8}"/>
    <hyperlink ref="AO177" r:id="rId1229" xr:uid="{7C5B9252-FD7E-4178-9F8B-32DB7CC0D1A9}"/>
    <hyperlink ref="AP177" r:id="rId1230" xr:uid="{82A26842-4077-465B-B1EB-DB24C073F5F4}"/>
    <hyperlink ref="CJ177" r:id="rId1231" xr:uid="{DA33EEF3-1619-40CF-876D-CDCBC8740571}"/>
    <hyperlink ref="CK177" r:id="rId1232" xr:uid="{91D1024D-B9B0-4797-BB2F-8904E8B8B69B}"/>
    <hyperlink ref="S178" r:id="rId1233" xr:uid="{CEC61D6C-847B-434A-8531-CFE8F5DE60D1}"/>
    <hyperlink ref="AN178" r:id="rId1234" xr:uid="{8D0F84A4-65DC-48A2-B765-663DA7C6F749}"/>
    <hyperlink ref="AO178" r:id="rId1235" xr:uid="{BB4431DE-3B05-4C2A-8C15-3C0355E664FD}"/>
    <hyperlink ref="AP178" r:id="rId1236" xr:uid="{E3E27780-3059-4A08-B696-A2F9FD722105}"/>
    <hyperlink ref="CJ178" r:id="rId1237" xr:uid="{0E2AB7B4-875B-4102-8DA9-0207E15BDFF9}"/>
    <hyperlink ref="CK178" r:id="rId1238" xr:uid="{D7A7A093-86C9-4810-8AF8-A4E9F053F012}"/>
    <hyperlink ref="S179" r:id="rId1239" xr:uid="{8FEBB455-C097-45BE-AFCF-C79E724F01EC}"/>
    <hyperlink ref="AN179" r:id="rId1240" xr:uid="{75FC3C1C-6F60-4724-8964-50BD2F91A784}"/>
    <hyperlink ref="AO179" r:id="rId1241" xr:uid="{ABDD68AD-0E56-47EB-85F9-45F134711798}"/>
    <hyperlink ref="AP179" r:id="rId1242" xr:uid="{2EDDAD69-DC26-4B35-85CC-0FA7235083B9}"/>
    <hyperlink ref="AQ179" r:id="rId1243" xr:uid="{9014EE83-9EFD-48DB-BB26-AAFBC1FB69A5}"/>
    <hyperlink ref="BS179" r:id="rId1244" xr:uid="{71434BDA-97C3-450A-B64F-0F418BAAD345}"/>
    <hyperlink ref="CJ179" r:id="rId1245" xr:uid="{6BC599B8-14AB-4C94-89AF-4044D4F9DF14}"/>
    <hyperlink ref="CK179" r:id="rId1246" xr:uid="{92FD176E-2266-48F0-83F8-6259B3C63F25}"/>
    <hyperlink ref="S180" r:id="rId1247" xr:uid="{31C87A7B-95E0-4C00-AF28-E0BC1A50B713}"/>
    <hyperlink ref="AN180" r:id="rId1248" xr:uid="{FA0F644D-411F-463A-B78F-8B9F0308A1CA}"/>
    <hyperlink ref="AO180" r:id="rId1249" xr:uid="{09A9C857-8CB2-49A1-A2CC-0F59AD32B19B}"/>
    <hyperlink ref="AP180" r:id="rId1250" xr:uid="{B28EC3A6-F8BA-4EF1-A81D-78C1DC6EEC58}"/>
    <hyperlink ref="CJ180" r:id="rId1251" xr:uid="{35142659-2867-425A-A346-4F9D60BE7671}"/>
    <hyperlink ref="CK180" r:id="rId1252" xr:uid="{B81B494D-3E2F-41A2-8640-394B3790FE33}"/>
    <hyperlink ref="S181" r:id="rId1253" xr:uid="{992926F5-EF5B-465F-ADF5-C80D4FE070F5}"/>
    <hyperlink ref="AN181" r:id="rId1254" xr:uid="{AEEA7CF6-AABF-406F-9A52-1EC7CD0DDE5D}"/>
    <hyperlink ref="AO181" r:id="rId1255" xr:uid="{56268908-F80C-47B6-85E7-D0FF9C803079}"/>
    <hyperlink ref="AP181" r:id="rId1256" xr:uid="{4ED00E6E-95BF-4AE4-89F7-325FC77DA0EB}"/>
    <hyperlink ref="AQ181" r:id="rId1257" xr:uid="{391672E7-E3E7-41D8-B034-0229EB8FD50C}"/>
    <hyperlink ref="CG181" r:id="rId1258" xr:uid="{AB707D2B-38A2-4B98-A189-5348574F70C1}"/>
    <hyperlink ref="CH181" r:id="rId1259" xr:uid="{73CCE285-F83A-47B6-A78E-36291EEF6E70}"/>
    <hyperlink ref="CJ181" r:id="rId1260" xr:uid="{E794A416-0A7C-4A88-B49D-33D75DE10EDF}"/>
    <hyperlink ref="CK181" r:id="rId1261" xr:uid="{1B94E115-2A6C-4BB2-AE4D-BC7B45B344BB}"/>
    <hyperlink ref="S182" r:id="rId1262" xr:uid="{753024A4-3B3D-4CF1-BA62-E69239232707}"/>
    <hyperlink ref="AN182" r:id="rId1263" xr:uid="{F1D1F7F7-CD70-47E8-AE67-BFB44B099C9D}"/>
    <hyperlink ref="AO182" r:id="rId1264" xr:uid="{72D5F054-1C98-4673-BDF1-E1E0F17D8BDB}"/>
    <hyperlink ref="AP182" r:id="rId1265" xr:uid="{C04D4079-BE95-4566-B531-930808F437AE}"/>
    <hyperlink ref="CG182" r:id="rId1266" xr:uid="{2BA58E02-1192-49BC-8CCC-7312BEF65952}"/>
    <hyperlink ref="CH182" r:id="rId1267" xr:uid="{F2E2DC8E-499F-45D8-BC5B-8B8D81E5B426}"/>
    <hyperlink ref="CJ182" r:id="rId1268" xr:uid="{CBD27F9A-70F1-458E-BBDA-EDBF027857B6}"/>
    <hyperlink ref="CK182" r:id="rId1269" xr:uid="{998E04D0-4F88-4548-AA46-E60EAD665E6C}"/>
    <hyperlink ref="S183" r:id="rId1270" xr:uid="{996469F1-E0D5-4916-A5FA-4EB84A28654F}"/>
    <hyperlink ref="AN183" r:id="rId1271" xr:uid="{70698115-560D-4D03-A0EE-C1FBE96D7511}"/>
    <hyperlink ref="AO183" r:id="rId1272" xr:uid="{08B49904-3172-4131-B0E0-882A6D396246}"/>
    <hyperlink ref="CG183" r:id="rId1273" xr:uid="{2FF16649-42C3-4F0F-8DA0-254CE0E7A512}"/>
    <hyperlink ref="CH183" r:id="rId1274" xr:uid="{5320ED5D-FCB7-4659-AB39-DDE2F3830FD7}"/>
    <hyperlink ref="CJ183" r:id="rId1275" xr:uid="{2575013C-BB67-45EB-9AA8-F9596E0EB049}"/>
    <hyperlink ref="CK183" r:id="rId1276" xr:uid="{13C05CCB-E74D-4259-8FDF-EF2FE53689D9}"/>
    <hyperlink ref="S184" r:id="rId1277" xr:uid="{ABB69812-5C09-49B4-9885-2A27B73F81C7}"/>
    <hyperlink ref="AN184" r:id="rId1278" xr:uid="{13BADE7F-1421-425D-B413-57B93CD44335}"/>
    <hyperlink ref="AO184" r:id="rId1279" xr:uid="{050E291A-3334-44FD-B9FD-8E4DBFFAE6A4}"/>
    <hyperlink ref="AP184" r:id="rId1280" xr:uid="{98E1EEA1-13F5-4AC2-8C8C-328DF7AE54D4}"/>
    <hyperlink ref="CG184" r:id="rId1281" xr:uid="{1CCFF3E6-1EEF-4B81-B962-2BE6458E22D5}"/>
    <hyperlink ref="CH184" r:id="rId1282" xr:uid="{6C62E094-B5C1-457E-8073-1263FD392FC2}"/>
    <hyperlink ref="CJ184" r:id="rId1283" xr:uid="{0BFB6772-7F62-4D84-A700-8F02C633AEAC}"/>
    <hyperlink ref="CK184" r:id="rId1284" xr:uid="{7C9B17AF-7FA4-4422-828B-428767AEAD23}"/>
    <hyperlink ref="S185" r:id="rId1285" xr:uid="{4B0B8194-2C81-4AC5-B839-4D9D98789AB0}"/>
    <hyperlink ref="AN185" r:id="rId1286" xr:uid="{80B55518-4DBA-4600-A853-42C7A04E2F0A}"/>
    <hyperlink ref="AO185" r:id="rId1287" xr:uid="{9FF66155-210F-4548-A929-1839A3EADA84}"/>
    <hyperlink ref="BS185" r:id="rId1288" xr:uid="{DB1E3B82-FC77-4267-BFBE-FFB024456C38}"/>
    <hyperlink ref="CG185" r:id="rId1289" xr:uid="{56E9BD89-FFEF-4FB3-819B-15B3FA424A85}"/>
    <hyperlink ref="CH185" r:id="rId1290" xr:uid="{E5665DB7-DAF2-4FC0-B374-28E40D6ACD89}"/>
    <hyperlink ref="CJ185" r:id="rId1291" xr:uid="{73AED5FF-1805-43FD-AED9-F5B93E061F7B}"/>
    <hyperlink ref="CK185" r:id="rId1292" xr:uid="{575F6C4C-C1AB-4505-A25C-B36534F3DBEC}"/>
    <hyperlink ref="S186" r:id="rId1293" xr:uid="{5D01C80A-6B09-4A3B-B1D4-25B8EEEB4860}"/>
    <hyperlink ref="AN186" r:id="rId1294" xr:uid="{688D54C3-A95B-4009-B9BF-36967FC55A13}"/>
    <hyperlink ref="AO186" r:id="rId1295" xr:uid="{058233A5-F6C1-4835-A5B8-0D2368065F59}"/>
    <hyperlink ref="AP186" r:id="rId1296" xr:uid="{3F1BC0B6-2B11-43AF-86A8-00F2BB95AE58}"/>
    <hyperlink ref="AQ186" r:id="rId1297" xr:uid="{2771D882-AC69-4D71-ABE2-06F36B1B318D}"/>
    <hyperlink ref="AR186" r:id="rId1298" xr:uid="{8799676B-9CD2-4060-99BE-969387D767C2}"/>
    <hyperlink ref="BS186" r:id="rId1299" xr:uid="{3C31EE3F-4CB5-480F-8B79-86CC6541C0AE}"/>
    <hyperlink ref="CG186" r:id="rId1300" xr:uid="{3EDC3985-444E-4546-80BF-1C2812150FF8}"/>
    <hyperlink ref="CH186" r:id="rId1301" xr:uid="{DC6A2F06-3D16-492E-AD9B-31BFECC251B8}"/>
    <hyperlink ref="CJ186" r:id="rId1302" xr:uid="{82244235-8141-4A79-AAB7-E8AB28EA63A5}"/>
    <hyperlink ref="CK186" r:id="rId1303" xr:uid="{BF6F09FE-4942-4093-9A24-65C495DBCB86}"/>
    <hyperlink ref="S187" r:id="rId1304" xr:uid="{0EEC442D-A815-4117-8B91-6B973CD6580D}"/>
    <hyperlink ref="AN187" r:id="rId1305" xr:uid="{2EC2F330-5953-4E9F-A8CA-9B3321F92AA7}"/>
    <hyperlink ref="AO187" r:id="rId1306" xr:uid="{5BB373CA-14C8-492D-9452-84C35952A9CD}"/>
    <hyperlink ref="AP187" r:id="rId1307" xr:uid="{0218D34B-A77E-4A09-B9CB-85EA0436B5CC}"/>
    <hyperlink ref="AQ187" r:id="rId1308" xr:uid="{5A43CEB8-3055-428F-BBEB-9E14A60EE063}"/>
    <hyperlink ref="AR187" r:id="rId1309" xr:uid="{A5FE0137-917F-44E8-A474-06CA1933F824}"/>
    <hyperlink ref="AS187" r:id="rId1310" xr:uid="{D8B3D611-72F5-4C9D-98BA-C0F7F220C48F}"/>
    <hyperlink ref="BS187" r:id="rId1311" xr:uid="{367A6F40-B4C6-473E-8152-6BCF666DF862}"/>
    <hyperlink ref="CG187" r:id="rId1312" xr:uid="{58E9FB1F-56F2-415E-B2B4-14117C67A789}"/>
    <hyperlink ref="CH187" r:id="rId1313" xr:uid="{88071AC1-53A0-4672-8B2C-F3D57B6F1B91}"/>
    <hyperlink ref="CJ187" r:id="rId1314" xr:uid="{8D2D1220-D070-4935-851E-E3FAA446D877}"/>
    <hyperlink ref="CK187" r:id="rId1315" xr:uid="{BF8C344B-7304-4C9A-B6F1-2049481EAD20}"/>
    <hyperlink ref="S188" r:id="rId1316" xr:uid="{C1A4A656-A602-4D65-B15E-142DE8961C60}"/>
    <hyperlink ref="AN188" r:id="rId1317" xr:uid="{4FB0ACB8-D298-4515-A03B-BBD9C7A3AD77}"/>
    <hyperlink ref="AO188" r:id="rId1318" xr:uid="{1DFF9C8B-BD9A-40E7-A5BF-0FE1D78CE688}"/>
    <hyperlink ref="AP188" r:id="rId1319" xr:uid="{9FB68D5E-74D1-4160-8367-7A2E7B886422}"/>
    <hyperlink ref="BS188" r:id="rId1320" xr:uid="{339AC700-444C-4478-B9DC-F710BB2F66F7}"/>
    <hyperlink ref="CG188" r:id="rId1321" xr:uid="{2820A863-C2C4-4E7F-ACDD-834A6E424422}"/>
    <hyperlink ref="CH188" r:id="rId1322" xr:uid="{4B354CB7-708C-4247-BE1A-688BC44745E5}"/>
    <hyperlink ref="CJ188" r:id="rId1323" xr:uid="{AB519D4C-ACAF-4F2D-AC81-8CD42206AF06}"/>
    <hyperlink ref="CK188" r:id="rId1324" xr:uid="{B2CBFF1C-6584-4D24-80DF-BC4BBF478BB8}"/>
    <hyperlink ref="S189" r:id="rId1325" xr:uid="{AF0DD17B-ED78-4B18-8B3F-1F2CBBFFD672}"/>
    <hyperlink ref="AN189" r:id="rId1326" xr:uid="{8DB7BA1E-0727-4A10-9F80-4A0E5AF795C1}"/>
    <hyperlink ref="AO189" r:id="rId1327" xr:uid="{EE3A5369-F14B-41BE-9B7B-2CEE0AD3EFB4}"/>
    <hyperlink ref="AP189" r:id="rId1328" xr:uid="{55242964-3DD5-4633-ADD3-5642249DA765}"/>
    <hyperlink ref="BS189" r:id="rId1329" xr:uid="{3784098F-DA84-4C24-ADFD-6464608CE218}"/>
    <hyperlink ref="CG189" r:id="rId1330" xr:uid="{6C0CCEA0-7F88-4FCE-AA28-BFCC19AE4DDB}"/>
    <hyperlink ref="CH189" r:id="rId1331" xr:uid="{12DB289A-4B62-43B7-9907-C757EE11D3A1}"/>
    <hyperlink ref="CJ189" r:id="rId1332" xr:uid="{F486A9C3-B50A-4A15-977A-73A26D33145F}"/>
    <hyperlink ref="CK189" r:id="rId1333" xr:uid="{C77F49EC-F465-4E91-BA03-0B33D8C8C40C}"/>
    <hyperlink ref="S190" r:id="rId1334" xr:uid="{4FB24A6D-7BA5-4FA8-B3E0-0F58224473E8}"/>
    <hyperlink ref="AN190" r:id="rId1335" xr:uid="{0701105E-CFEF-485F-B6E6-D26DBD083AEC}"/>
    <hyperlink ref="AO190" r:id="rId1336" xr:uid="{56959A4C-4216-4309-92FF-929B9320E59E}"/>
    <hyperlink ref="AP190" r:id="rId1337" xr:uid="{6DA56300-C199-40A8-A697-FF8421B2A5A8}"/>
    <hyperlink ref="AQ190" r:id="rId1338" xr:uid="{E5D36990-5DB1-4118-8141-E9DA51CA0744}"/>
    <hyperlink ref="BS190" r:id="rId1339" xr:uid="{123E5A6E-6E04-4FF6-A678-C7C27F443AF3}"/>
    <hyperlink ref="CJ190" r:id="rId1340" xr:uid="{A9DA41B2-5B9F-4EF4-BD0E-276D95ECE093}"/>
    <hyperlink ref="CK190" r:id="rId1341" xr:uid="{2115D2A3-F645-4D2E-B403-9E14E21AC935}"/>
    <hyperlink ref="S191" r:id="rId1342" xr:uid="{2B8164F7-FEDE-4852-B7A4-77A40D49AC28}"/>
    <hyperlink ref="AN191" r:id="rId1343" xr:uid="{773D6D7C-9B2C-4B55-AC74-1E3EB92AB0FA}"/>
    <hyperlink ref="AO191" r:id="rId1344" xr:uid="{DF90DD94-48EB-4FEB-9578-3190AF0410B3}"/>
    <hyperlink ref="AP191" r:id="rId1345" xr:uid="{F5EA2B6C-4B4F-4188-A9FE-7F7C253FB671}"/>
    <hyperlink ref="AQ191" r:id="rId1346" xr:uid="{D414B570-69B0-4FFC-8DD2-17DB09B409B9}"/>
    <hyperlink ref="AR191" r:id="rId1347" xr:uid="{4A6D8F95-3508-4DBC-BE08-8DB6B3BD4052}"/>
    <hyperlink ref="AS191" r:id="rId1348" xr:uid="{C91CD514-86A0-4076-9BC6-4C610E0EAE48}"/>
    <hyperlink ref="BS191" r:id="rId1349" xr:uid="{23637EDB-49FA-405A-97EB-599FD075BB64}"/>
    <hyperlink ref="CJ191" r:id="rId1350" xr:uid="{916BA81B-53A5-4601-84B0-DD875F08B80E}"/>
    <hyperlink ref="CK191" r:id="rId1351" xr:uid="{97E712AE-071A-4228-A5F1-ED7BE2499B0B}"/>
    <hyperlink ref="S192" r:id="rId1352" xr:uid="{D68E059A-916E-43AA-8F85-1A4953E780F0}"/>
    <hyperlink ref="AN192" r:id="rId1353" xr:uid="{9F6A38CB-A3E0-421D-947B-5E84D64D91AD}"/>
    <hyperlink ref="AO192" r:id="rId1354" xr:uid="{E3E0A28F-E299-4B3E-960E-E9A58E62AF4A}"/>
    <hyperlink ref="AP192" r:id="rId1355" xr:uid="{291699F9-A237-4222-BAF4-EC9B5DDA1644}"/>
    <hyperlink ref="AQ192" r:id="rId1356" xr:uid="{B04B508D-7DFE-4945-966E-C5E45590938C}"/>
    <hyperlink ref="AR192" r:id="rId1357" xr:uid="{E9C2A173-9E30-4BD9-B047-318DD3EB389B}"/>
    <hyperlink ref="AS192" r:id="rId1358" xr:uid="{1DAD3532-9073-4D32-9903-F2908C9DB69C}"/>
    <hyperlink ref="AT192" r:id="rId1359" xr:uid="{EAF29151-17B2-4420-8BD0-8559F137BA46}"/>
    <hyperlink ref="BS192" r:id="rId1360" xr:uid="{BA6B6A16-2C74-4AC2-BE4B-0E95E32A8202}"/>
    <hyperlink ref="CJ192" r:id="rId1361" xr:uid="{F6CE719B-5E00-41DD-A906-8839352E4644}"/>
    <hyperlink ref="CK192" r:id="rId1362" xr:uid="{4118E7CA-0260-4AE9-B86A-F04EE667A344}"/>
    <hyperlink ref="S193" r:id="rId1363" xr:uid="{A4C9649C-18F1-43B6-8A22-ECE6A887F682}"/>
    <hyperlink ref="AN193" r:id="rId1364" xr:uid="{DC023148-2958-484A-B63F-64FC010C87C6}"/>
    <hyperlink ref="AO193" r:id="rId1365" xr:uid="{852B8B62-C263-48EB-9A99-2E607B41CFAA}"/>
    <hyperlink ref="AP193" r:id="rId1366" xr:uid="{4ABD21DC-0EE2-4344-A970-AE930C31F366}"/>
    <hyperlink ref="AQ193" r:id="rId1367" xr:uid="{2CC052FF-9F4D-4863-84A0-DA77F6C2DB4E}"/>
    <hyperlink ref="AR193" r:id="rId1368" xr:uid="{2536A5F8-45EA-4DA3-AAFB-654863097F03}"/>
    <hyperlink ref="AS193" r:id="rId1369" xr:uid="{979574AE-9D98-4BAA-8EEB-C8BD46C22973}"/>
    <hyperlink ref="AT193" r:id="rId1370" xr:uid="{CA2323A1-DA59-4067-9304-608210AD3C39}"/>
    <hyperlink ref="AU193" r:id="rId1371" xr:uid="{13D6A410-72A2-43F0-8DE7-643ABC468A5D}"/>
    <hyperlink ref="BS193" r:id="rId1372" xr:uid="{4BA5DA24-042B-4C28-950C-A0A429904234}"/>
    <hyperlink ref="CJ193" r:id="rId1373" xr:uid="{9DCB444F-E804-4F05-8C7C-1B65B18B26F2}"/>
    <hyperlink ref="CK193" r:id="rId1374" xr:uid="{2D491B72-8C8F-4EC4-A18C-5DA0856ACC5B}"/>
    <hyperlink ref="S194" r:id="rId1375" xr:uid="{8EA22EA3-B695-4582-BA78-32AC4AA7DC18}"/>
    <hyperlink ref="AN194" r:id="rId1376" xr:uid="{6F933612-1817-4DF5-AB6F-F950AB0155A8}"/>
    <hyperlink ref="AO194" r:id="rId1377" xr:uid="{5AD24468-0735-42C8-9F66-F678D5214736}"/>
    <hyperlink ref="AP194" r:id="rId1378" xr:uid="{5152F58E-8B84-46B0-BBDD-2F8C86193165}"/>
    <hyperlink ref="AQ194" r:id="rId1379" xr:uid="{C7D35A2D-1EB5-44F1-A92B-5487EDED4F49}"/>
    <hyperlink ref="AR194" r:id="rId1380" xr:uid="{3C64B0F1-CAED-40DC-961E-DB38ABEF96B2}"/>
    <hyperlink ref="AS194" r:id="rId1381" xr:uid="{AE26C522-B35D-41D5-AD9E-6E7DE0BF0816}"/>
    <hyperlink ref="BS194" r:id="rId1382" xr:uid="{A8DC4E99-95CA-4635-8E92-09028397D181}"/>
    <hyperlink ref="CJ194" r:id="rId1383" xr:uid="{3EA59716-D073-42E1-8C9D-4204DCCDAB6B}"/>
    <hyperlink ref="CK194" r:id="rId1384" xr:uid="{44C15506-29FC-4AFF-B5AE-C8654B8329F3}"/>
    <hyperlink ref="S195" r:id="rId1385" xr:uid="{91F0D2DA-38F0-4DBD-A7E6-9D14B76516CD}"/>
    <hyperlink ref="AN195" r:id="rId1386" xr:uid="{E70A81A2-2008-4F76-BC5E-B8027FE91A34}"/>
    <hyperlink ref="AO195" r:id="rId1387" xr:uid="{952A6019-CCCD-498C-9704-525BC6A4C5B9}"/>
    <hyperlink ref="AP195" r:id="rId1388" xr:uid="{4935FF4D-6FB3-4712-B233-BEAC8973BFD4}"/>
    <hyperlink ref="AQ195" r:id="rId1389" xr:uid="{A113B625-D65E-4D77-A416-B73F22299C5A}"/>
    <hyperlink ref="AR195" r:id="rId1390" xr:uid="{BCF8D425-5146-4AA3-9299-DF27FC4086C2}"/>
    <hyperlink ref="AS195" r:id="rId1391" xr:uid="{500502B3-5531-4910-B790-C6896552F944}"/>
    <hyperlink ref="BS195" r:id="rId1392" xr:uid="{5A5603A0-FAC2-49FD-B4CB-44141A1F7B91}"/>
    <hyperlink ref="CJ195" r:id="rId1393" xr:uid="{C58B83EA-2D90-40E6-A1F9-0F4F8542E15F}"/>
    <hyperlink ref="CK195" r:id="rId1394" xr:uid="{1B915521-C77A-41E8-9723-F4A4C004FF22}"/>
    <hyperlink ref="S196" r:id="rId1395" xr:uid="{9E50E317-EC6F-4B97-9619-6FA54EE18849}"/>
    <hyperlink ref="AN196" r:id="rId1396" xr:uid="{698E416F-D234-4741-96AC-CBD468CD42A3}"/>
    <hyperlink ref="AO196" r:id="rId1397" xr:uid="{01075C6C-0CBC-4993-B2E4-DC754BFE671F}"/>
    <hyperlink ref="AP196" r:id="rId1398" xr:uid="{4B7DBB6C-4097-4951-8019-C82C981249F4}"/>
    <hyperlink ref="AQ196" r:id="rId1399" xr:uid="{9597D864-EF69-4319-B051-6A1AFB0E5A9A}"/>
    <hyperlink ref="AR196" r:id="rId1400" xr:uid="{93649BA6-484D-4ED0-9054-50D51C2F05F6}"/>
    <hyperlink ref="AS196" r:id="rId1401" xr:uid="{47261772-6D50-4667-922F-0D309C6D6312}"/>
    <hyperlink ref="BS196" r:id="rId1402" xr:uid="{13AF8461-9BA0-468C-8BCF-28C0F39241A8}"/>
    <hyperlink ref="CJ196" r:id="rId1403" xr:uid="{3502AE56-030F-4125-8A7F-72AC452B8138}"/>
    <hyperlink ref="CK196" r:id="rId1404" xr:uid="{245741CB-70DC-496B-82A4-E3F045455755}"/>
    <hyperlink ref="S197" r:id="rId1405" xr:uid="{8A59D71A-B422-442A-BF3F-14E07142E4BF}"/>
    <hyperlink ref="AN197" r:id="rId1406" xr:uid="{A85B9D43-5EC2-4E7A-AFDC-59B740587E6D}"/>
    <hyperlink ref="AO197" r:id="rId1407" xr:uid="{4C0BEA68-4A32-4C06-AA54-FAC2FD3FEE36}"/>
    <hyperlink ref="AP197" r:id="rId1408" xr:uid="{84B4C429-F1C3-47BB-89A5-4E6608CBFB86}"/>
    <hyperlink ref="AQ197" r:id="rId1409" xr:uid="{FEC9EAED-D5AC-4457-9F40-8EA819B32382}"/>
    <hyperlink ref="AR197" r:id="rId1410" xr:uid="{6B4338D4-A175-45E9-BD3C-DF0869650A60}"/>
    <hyperlink ref="AS197" r:id="rId1411" xr:uid="{9659D7C0-EAD9-4596-9E7C-4DAB832542BF}"/>
    <hyperlink ref="AT197" r:id="rId1412" xr:uid="{B6E674F2-9765-4D00-A21D-D795A354A5FD}"/>
    <hyperlink ref="AU197" r:id="rId1413" xr:uid="{EED8576F-9DC7-46F9-BC34-68A9AA485FB9}"/>
    <hyperlink ref="BS197" r:id="rId1414" xr:uid="{2E64F8DB-33A7-498D-821E-FB66A282B9A7}"/>
    <hyperlink ref="CJ197" r:id="rId1415" xr:uid="{FB7B725A-9C52-48B1-B04E-B5ECFEA94E11}"/>
    <hyperlink ref="CK197" r:id="rId1416" xr:uid="{B7675D25-A855-41DB-A810-07E810ECFE7C}"/>
    <hyperlink ref="S198" r:id="rId1417" xr:uid="{45D1EB02-8F07-40D1-B1C4-EF275EF4A972}"/>
    <hyperlink ref="AN198" r:id="rId1418" xr:uid="{14E53A39-53A4-40C5-AE9E-F35BE125C42B}"/>
    <hyperlink ref="AO198" r:id="rId1419" xr:uid="{965D51C8-86C8-4897-977B-CDBBEADCE8EF}"/>
    <hyperlink ref="AP198" r:id="rId1420" xr:uid="{560FD0AD-5B4E-4823-A5F1-4D3D1ADB4149}"/>
    <hyperlink ref="AQ198" r:id="rId1421" xr:uid="{0690152E-85AD-40F4-B8F7-3908EADD73BB}"/>
    <hyperlink ref="AR198" r:id="rId1422" xr:uid="{DEFC9A3C-67AA-4705-ADDC-72EA88C6011A}"/>
    <hyperlink ref="AS198" r:id="rId1423" xr:uid="{1DDE508B-CD8F-4A26-ABD7-AE3E3073AE33}"/>
    <hyperlink ref="AT198" r:id="rId1424" xr:uid="{59574C4F-EDA2-4C2E-AB6F-897924BCF5FD}"/>
    <hyperlink ref="BS198" r:id="rId1425" xr:uid="{9A6C860D-2EAE-4846-8B34-CBF7895E8593}"/>
    <hyperlink ref="CJ198" r:id="rId1426" xr:uid="{6352E174-8762-4CD7-ACD3-2092998B52AF}"/>
    <hyperlink ref="CK198" r:id="rId1427" xr:uid="{1FDC80BD-3AF7-447E-9BCB-18E88A43C04C}"/>
    <hyperlink ref="S199" r:id="rId1428" xr:uid="{59EE2EBB-54F0-43D8-9502-3C1D328EA27F}"/>
    <hyperlink ref="AN199" r:id="rId1429" xr:uid="{667987C4-AFB0-4343-87F8-0A7ADAAE7EAC}"/>
    <hyperlink ref="AO199" r:id="rId1430" xr:uid="{6FF0D383-124C-4FDB-BEB8-6A34820B2A2A}"/>
    <hyperlink ref="AP199" r:id="rId1431" xr:uid="{42EA8F56-BCA2-4048-AB57-3AAB49DA1456}"/>
    <hyperlink ref="AQ199" r:id="rId1432" xr:uid="{A0D6F4A6-B2A3-4850-A87B-B69F76AF32E1}"/>
    <hyperlink ref="AR199" r:id="rId1433" xr:uid="{EDF63B88-A6A2-4842-9A3E-9CD314CB1D6B}"/>
    <hyperlink ref="AS199" r:id="rId1434" xr:uid="{A2C67327-EC90-44F8-90F6-89F43AD97209}"/>
    <hyperlink ref="AT199" r:id="rId1435" xr:uid="{83FC4295-7B78-43AE-A24B-5BCF49A43AFF}"/>
    <hyperlink ref="BS199" r:id="rId1436" xr:uid="{9EACFF7F-621C-419C-A79C-E4C8073FB46B}"/>
    <hyperlink ref="CJ199" r:id="rId1437" xr:uid="{170F66C2-9FE4-4BCE-953C-C1C2CF8F19CA}"/>
    <hyperlink ref="CK199" r:id="rId1438" xr:uid="{88B33C7F-0BE0-417E-98EE-C2C2AA550F23}"/>
    <hyperlink ref="S200" r:id="rId1439" xr:uid="{0FDDB2C4-D2F6-4C5A-A4BA-DFEB78FB9373}"/>
    <hyperlink ref="AN200" r:id="rId1440" xr:uid="{D49F5C52-CED3-4D99-ABDF-A8E54B8F3267}"/>
    <hyperlink ref="AO200" r:id="rId1441" xr:uid="{B0DA7B1D-D5AE-43A7-947D-75001E5C2FF2}"/>
    <hyperlink ref="AP200" r:id="rId1442" xr:uid="{46E1A948-BD32-496F-B1A1-62421E81535F}"/>
    <hyperlink ref="AQ200" r:id="rId1443" xr:uid="{588939E7-568B-4C9B-B869-75FC5FABA95F}"/>
    <hyperlink ref="AR200" r:id="rId1444" xr:uid="{412A77AB-F92C-49DA-9815-8244CDDD9D23}"/>
    <hyperlink ref="AS200" r:id="rId1445" xr:uid="{E9F23150-34AD-4017-ABF9-BEB20BF54344}"/>
    <hyperlink ref="AT200" r:id="rId1446" xr:uid="{C41FAB7A-74D6-41A5-8059-C3818CE1BB7B}"/>
    <hyperlink ref="BS200" r:id="rId1447" xr:uid="{8899DA82-EF03-46F3-836C-2F6275C4AEB0}"/>
    <hyperlink ref="CJ200" r:id="rId1448" xr:uid="{BF3E0A3D-B552-4784-94F5-0C4B74048A89}"/>
    <hyperlink ref="CK200" r:id="rId1449" xr:uid="{156F92B2-4CC7-438D-8B9A-F3CEDD0A18B4}"/>
    <hyperlink ref="S201" r:id="rId1450" xr:uid="{25ED112F-EC9D-409B-82B1-F977E85F2D76}"/>
    <hyperlink ref="AN201" r:id="rId1451" xr:uid="{3AF0B4A6-7334-4E90-AAB5-981E9C9019CC}"/>
    <hyperlink ref="AO201" r:id="rId1452" xr:uid="{9527451F-7D6A-4523-8910-0040511CEAB3}"/>
    <hyperlink ref="AP201" r:id="rId1453" xr:uid="{C40D077F-1CA7-4B20-ABF1-FFE2653313B6}"/>
    <hyperlink ref="AQ201" r:id="rId1454" xr:uid="{0BC16F2F-B868-4646-9E8D-FF08F8C30F0E}"/>
    <hyperlink ref="AR201" r:id="rId1455" xr:uid="{2A25AD66-90F3-4353-8A40-6FF5D3867D39}"/>
    <hyperlink ref="AS201" r:id="rId1456" xr:uid="{5D8DA590-D92E-4B5C-B9EE-DDD4C64EAC55}"/>
    <hyperlink ref="AT201" r:id="rId1457" xr:uid="{5F65FCCC-8135-4FBF-8597-4667B6450B83}"/>
    <hyperlink ref="AU201" r:id="rId1458" xr:uid="{8B838F59-EBA1-4FDF-96F9-B7E7C6D7F109}"/>
    <hyperlink ref="BS201" r:id="rId1459" xr:uid="{95A657F5-A36D-406D-9909-7FE3B0EE84E3}"/>
    <hyperlink ref="CJ201" r:id="rId1460" xr:uid="{2F5CDB13-CA55-41BF-AFE8-9DA8EF9C91E5}"/>
    <hyperlink ref="CK201" r:id="rId1461" xr:uid="{B3705C7C-99A6-4A27-96D6-63FDBF127B67}"/>
    <hyperlink ref="S202" r:id="rId1462" xr:uid="{B0127631-EFAC-4DC9-9E8E-22C0B909F651}"/>
    <hyperlink ref="AN202" r:id="rId1463" xr:uid="{2B2AC040-E8EA-4953-84D1-C2707576D60E}"/>
    <hyperlink ref="AO202" r:id="rId1464" xr:uid="{51501ABA-3794-46E1-8505-5AB6930F2DE3}"/>
    <hyperlink ref="AP202" r:id="rId1465" xr:uid="{7D4B0293-4081-4D53-91D9-1946DDBB8C9C}"/>
    <hyperlink ref="AQ202" r:id="rId1466" xr:uid="{76A9FFCF-662C-46DB-9B69-0E542C3197DD}"/>
    <hyperlink ref="AR202" r:id="rId1467" xr:uid="{69865D6C-8048-42A7-873C-D013B422D8F2}"/>
    <hyperlink ref="AS202" r:id="rId1468" xr:uid="{8BAFA8A4-51A4-42E3-B3F9-65B0E82A227C}"/>
    <hyperlink ref="AT202" r:id="rId1469" xr:uid="{F0E76641-8170-44D3-86A0-F4E75A4C71F0}"/>
    <hyperlink ref="AU202" r:id="rId1470" xr:uid="{E780B313-6D1C-4607-954A-55D92255E0E2}"/>
    <hyperlink ref="BS202" r:id="rId1471" xr:uid="{644B03CB-54AA-467B-85C8-79D908351047}"/>
    <hyperlink ref="CJ202" r:id="rId1472" xr:uid="{BE1A0D1F-7ACC-447C-8060-363AB1E70B4A}"/>
    <hyperlink ref="CK202" r:id="rId1473" xr:uid="{893D7E0B-81C5-431E-9836-8165DDF2CE6E}"/>
    <hyperlink ref="S203" r:id="rId1474" xr:uid="{24598D8B-B01E-4237-8C8F-2DAFC68EE861}"/>
    <hyperlink ref="AN203" r:id="rId1475" xr:uid="{CD02D922-C97A-4884-B30D-27FB7F78BDA0}"/>
    <hyperlink ref="AO203" r:id="rId1476" xr:uid="{15145E1A-18B1-475B-800F-DE267317D5C0}"/>
    <hyperlink ref="AP203" r:id="rId1477" xr:uid="{26F4EAD4-564A-4E70-A49C-75FC95DB9951}"/>
    <hyperlink ref="AQ203" r:id="rId1478" xr:uid="{9B4E7304-604D-455E-AD14-E59E9397540B}"/>
    <hyperlink ref="AR203" r:id="rId1479" xr:uid="{4D22093D-5BB6-4180-B8F1-264133E517A0}"/>
    <hyperlink ref="AS203" r:id="rId1480" xr:uid="{C50CCBAC-580E-4678-AC50-449B33AE6598}"/>
    <hyperlink ref="AT203" r:id="rId1481" xr:uid="{A3B75E7D-70D2-4E74-8F3F-6AC8D55C9D3F}"/>
    <hyperlink ref="AU203" r:id="rId1482" xr:uid="{40E58848-FD38-4B38-A522-2E46DE9BFF0F}"/>
    <hyperlink ref="BS203" r:id="rId1483" xr:uid="{EC67D04D-521B-4DE4-99AF-F24B537DA3A8}"/>
    <hyperlink ref="CJ203" r:id="rId1484" xr:uid="{C84E32B9-6C73-4ECF-86FB-06C3AEAF105E}"/>
    <hyperlink ref="CK203" r:id="rId1485" xr:uid="{B2D51492-55E0-4E5E-8881-90E4B4B65A11}"/>
    <hyperlink ref="S204" r:id="rId1486" xr:uid="{213459C9-B01E-4F2E-8637-0CB056660484}"/>
    <hyperlink ref="AN204" r:id="rId1487" xr:uid="{CBBE41A9-3A5D-4FF8-BF0E-08B33058AEC7}"/>
    <hyperlink ref="AO204" r:id="rId1488" xr:uid="{66BEF55C-2734-495B-A3A4-D03A5AAB65F4}"/>
    <hyperlink ref="AP204" r:id="rId1489" xr:uid="{EB396120-C6CC-4199-B6F6-5C41A7681609}"/>
    <hyperlink ref="AQ204" r:id="rId1490" xr:uid="{7E828794-B2D4-4D81-8E26-851C1373B99D}"/>
    <hyperlink ref="AR204" r:id="rId1491" xr:uid="{23CDC60E-6D56-4B58-B85C-06B32659B7AE}"/>
    <hyperlink ref="AS204" r:id="rId1492" xr:uid="{DF03CDE7-9D31-42E9-87CF-F83B1E4C5A77}"/>
    <hyperlink ref="AT204" r:id="rId1493" xr:uid="{189927F3-5F8F-43A3-9C66-58C460C9A33A}"/>
    <hyperlink ref="AU204" r:id="rId1494" xr:uid="{7D999AE5-E780-4741-BE71-9FCA2598EC4C}"/>
    <hyperlink ref="BS204" r:id="rId1495" xr:uid="{7093B11A-DCAE-4DFE-8900-AF03EA129678}"/>
    <hyperlink ref="CJ204" r:id="rId1496" xr:uid="{EC26453F-B0DD-4FED-B8CF-1EF5992D969A}"/>
    <hyperlink ref="CK204" r:id="rId1497" xr:uid="{F0EE4E7A-076E-4AE5-8DA0-D6E66409ECB4}"/>
    <hyperlink ref="S205" r:id="rId1498" xr:uid="{70575CA3-0693-4A52-BAEC-48949F02A197}"/>
    <hyperlink ref="AN205" r:id="rId1499" xr:uid="{350C46FD-E27C-44F9-9D1E-FEEC6811D290}"/>
    <hyperlink ref="AO205" r:id="rId1500" xr:uid="{4FFBACB2-8980-4FB5-A506-FC851FE47CE3}"/>
    <hyperlink ref="AP205" r:id="rId1501" xr:uid="{4903CECA-A534-4843-A3F7-BB7527768293}"/>
    <hyperlink ref="AQ205" r:id="rId1502" xr:uid="{4845CD72-6735-4D29-B440-5819E032D1CE}"/>
    <hyperlink ref="AR205" r:id="rId1503" xr:uid="{076219FC-67B2-4EEE-A579-5347F3C50AF0}"/>
    <hyperlink ref="AS205" r:id="rId1504" xr:uid="{8ADF28F4-8A94-490F-A9FD-71B5C137D007}"/>
    <hyperlink ref="AT205" r:id="rId1505" xr:uid="{280DE02F-03CE-4C14-8C64-0312AE0AE807}"/>
    <hyperlink ref="BS205" r:id="rId1506" xr:uid="{6B614970-823A-46C0-B0FD-C359DBA51B4F}"/>
    <hyperlink ref="CJ205" r:id="rId1507" xr:uid="{4ED15BBF-ABCB-4E9B-A696-B4FD7A9DF55D}"/>
    <hyperlink ref="CK205" r:id="rId1508" xr:uid="{77512B1B-7F79-49BA-B454-FC032F021906}"/>
    <hyperlink ref="S206" r:id="rId1509" xr:uid="{3DADC7BD-D3C1-4F7A-9F22-717420B2C393}"/>
    <hyperlink ref="AN206" r:id="rId1510" xr:uid="{A521A6BF-824C-4810-A784-C19C5156E0F5}"/>
    <hyperlink ref="AO206" r:id="rId1511" xr:uid="{0650B11E-AE17-4E14-B5B8-9F7BB63A5C15}"/>
    <hyperlink ref="AP206" r:id="rId1512" xr:uid="{4F82A443-C93B-4FF6-9FF2-4F0E815E7578}"/>
    <hyperlink ref="AQ206" r:id="rId1513" xr:uid="{9306C0A9-777F-4F0B-AE5A-F23353EFFD2D}"/>
    <hyperlink ref="AR206" r:id="rId1514" xr:uid="{96CED9F3-B5AE-489D-ADED-9A74233807BC}"/>
    <hyperlink ref="AS206" r:id="rId1515" xr:uid="{50408232-5271-4B66-A019-FE731C63FCC4}"/>
    <hyperlink ref="AT206" r:id="rId1516" xr:uid="{87C0AA81-7944-405C-8119-91D2CC7B6B16}"/>
    <hyperlink ref="AU206" r:id="rId1517" xr:uid="{838ECC76-2139-4D66-9957-69994C68714B}"/>
    <hyperlink ref="BS206" r:id="rId1518" xr:uid="{B7E4B9D9-AB92-4E0F-B975-26D6CDFA02EC}"/>
    <hyperlink ref="CJ206" r:id="rId1519" xr:uid="{0A9A5E08-A0CA-4867-BDC4-B15A16B0B8FB}"/>
    <hyperlink ref="CK206" r:id="rId1520" xr:uid="{C5A997F2-3DF1-47C3-A50F-73475F16B9DE}"/>
    <hyperlink ref="S207" r:id="rId1521" xr:uid="{3A0B8D3F-4A36-4BDF-9E2E-683AE7759BE3}"/>
    <hyperlink ref="AN207" r:id="rId1522" xr:uid="{50B202E0-F241-415C-8CDE-C721841B6BF1}"/>
    <hyperlink ref="AO207" r:id="rId1523" xr:uid="{01AB66A9-5100-4EBC-9B1D-EC7735C53B1F}"/>
    <hyperlink ref="AP207" r:id="rId1524" xr:uid="{3BA3C28E-08AA-4219-BF20-1E6F665EBF5B}"/>
    <hyperlink ref="AQ207" r:id="rId1525" xr:uid="{D054E828-FE0F-4436-A4F9-58E71E3A77FA}"/>
    <hyperlink ref="AR207" r:id="rId1526" xr:uid="{6D5F7AB9-AE5C-454B-8464-D47504A9E35F}"/>
    <hyperlink ref="AS207" r:id="rId1527" xr:uid="{AC62D03F-B075-4041-B2FE-4E1129EEB7F3}"/>
    <hyperlink ref="AT207" r:id="rId1528" xr:uid="{FBEDFF46-4B72-444F-8099-D35D8B0EA500}"/>
    <hyperlink ref="AU207" r:id="rId1529" xr:uid="{A9AED109-93B6-4430-9CAE-9AEBB5DC2326}"/>
    <hyperlink ref="BS207" r:id="rId1530" xr:uid="{FF12F3B1-CBCD-4B98-9BA2-25B6454A4256}"/>
    <hyperlink ref="CJ207" r:id="rId1531" xr:uid="{4FBEF94C-A489-4128-B114-9EFA027CB134}"/>
    <hyperlink ref="CK207" r:id="rId1532" xr:uid="{FB95C3C4-34E7-4466-BFEC-BB4D04A7BD72}"/>
    <hyperlink ref="S208" r:id="rId1533" xr:uid="{0FEF12AE-B5A4-4238-A72D-620ED6BCD864}"/>
    <hyperlink ref="AN208" r:id="rId1534" xr:uid="{42326884-3E9C-4060-B61B-B0BC76F2461C}"/>
    <hyperlink ref="AO208" r:id="rId1535" xr:uid="{CB79AE30-213F-4553-9BE1-2CBB423EE4C0}"/>
    <hyperlink ref="AP208" r:id="rId1536" xr:uid="{E92B7FC9-67DB-45C6-8FEB-9B36ABE92229}"/>
    <hyperlink ref="AQ208" r:id="rId1537" xr:uid="{60405718-7F86-430B-B288-8A6A26C545EC}"/>
    <hyperlink ref="AR208" r:id="rId1538" xr:uid="{E8DA6C4A-0928-4F96-8748-2D571E06E780}"/>
    <hyperlink ref="BS208" r:id="rId1539" xr:uid="{1BDED7AA-B10F-45EF-8E2B-82CF134AD477}"/>
    <hyperlink ref="CJ208" r:id="rId1540" xr:uid="{2A487E22-4822-46D5-A37A-90AC657E85B1}"/>
    <hyperlink ref="CK208" r:id="rId1541" xr:uid="{EDB84878-74CD-40A1-90B2-3CF3C5E94062}"/>
    <hyperlink ref="S209" r:id="rId1542" xr:uid="{90B73766-89D5-40BF-9202-D3F2DFC7D6D2}"/>
    <hyperlink ref="AN209" r:id="rId1543" xr:uid="{8CAA3B5A-E123-497C-A219-8B2F2A241144}"/>
    <hyperlink ref="AO209" r:id="rId1544" xr:uid="{3AB49522-7871-4612-8B51-5ACCC529CCE8}"/>
    <hyperlink ref="AP209" r:id="rId1545" xr:uid="{4AC6BE78-6670-4C84-B403-F883B4C7ECF6}"/>
    <hyperlink ref="BS209" r:id="rId1546" xr:uid="{78F4A14E-5939-4AD1-BF7F-80B8EB566ECA}"/>
    <hyperlink ref="CJ209" r:id="rId1547" xr:uid="{72695924-A5DC-49D3-94EF-FDE7F47C744F}"/>
    <hyperlink ref="CK209" r:id="rId1548" xr:uid="{EF459CB2-8F62-41C1-9DE3-89F68B2EA1BB}"/>
    <hyperlink ref="S210" r:id="rId1549" xr:uid="{4C40002F-8FB0-4459-8003-335FDDFCCAC5}"/>
    <hyperlink ref="AN210" r:id="rId1550" xr:uid="{12481BA9-41C7-4768-B95B-40E022FEF964}"/>
    <hyperlink ref="AO210" r:id="rId1551" xr:uid="{F93D2B54-7A52-4B2F-A78F-E567E69BE899}"/>
    <hyperlink ref="AP210" r:id="rId1552" xr:uid="{BBF251A5-69E5-49F7-81F8-81D10EBDBC77}"/>
    <hyperlink ref="AQ210" r:id="rId1553" xr:uid="{F22E6050-57BD-4B77-A112-73A565F71345}"/>
    <hyperlink ref="AR210" r:id="rId1554" xr:uid="{D5D67827-CC11-421C-B165-9DB2926F9BCF}"/>
    <hyperlink ref="BS210" r:id="rId1555" xr:uid="{08193EBB-CC5D-4398-9A8C-113F4841B5D1}"/>
    <hyperlink ref="CJ210" r:id="rId1556" xr:uid="{B4E8DFAC-4261-4A69-B581-90207546A7A0}"/>
    <hyperlink ref="CK210" r:id="rId1557" xr:uid="{41B0BA77-C859-4542-A2B5-182747AB82DB}"/>
    <hyperlink ref="S211" r:id="rId1558" xr:uid="{9A3A053A-B77E-41CA-AEE6-6856CAC82400}"/>
    <hyperlink ref="AN211" r:id="rId1559" xr:uid="{449050D6-0597-45E1-A242-2EA371365F18}"/>
    <hyperlink ref="AO211" r:id="rId1560" xr:uid="{3B07EAF0-BBDC-4174-BD67-9C6163B3CBC3}"/>
    <hyperlink ref="AP211" r:id="rId1561" xr:uid="{208CCE14-A143-4C7E-B2B5-BD25C204741F}"/>
    <hyperlink ref="AQ211" r:id="rId1562" xr:uid="{1357F5BD-A22E-40F3-BDB9-20AE36E670AF}"/>
    <hyperlink ref="AR211" r:id="rId1563" xr:uid="{7582921D-FCD1-498F-8089-517C99F3C605}"/>
    <hyperlink ref="BS211" r:id="rId1564" xr:uid="{1421EB01-1CD5-4589-9EB5-BDD860F1B203}"/>
    <hyperlink ref="CJ211" r:id="rId1565" xr:uid="{F9BAF4C0-417D-4DA4-9E8B-D1D9350CEEA5}"/>
    <hyperlink ref="CK211" r:id="rId1566" xr:uid="{23DE56E8-ADF7-4BAD-816F-5C9847404EE4}"/>
    <hyperlink ref="S212" r:id="rId1567" xr:uid="{379B8B2B-981C-4921-9BE3-C1C9CE357FCA}"/>
    <hyperlink ref="AN212" r:id="rId1568" xr:uid="{035F06A7-B403-4C99-B0B7-12E3A125A9E1}"/>
    <hyperlink ref="AO212" r:id="rId1569" xr:uid="{89654BD9-84CD-434B-AE3C-995A3C7979BA}"/>
    <hyperlink ref="AP212" r:id="rId1570" xr:uid="{9A3FD401-EE42-4538-8DAE-4F1AF67AE40B}"/>
    <hyperlink ref="AQ212" r:id="rId1571" xr:uid="{6ABE8BF9-B73D-42A1-A298-4B45862B7EC1}"/>
    <hyperlink ref="AR212" r:id="rId1572" xr:uid="{8147FCF0-E018-42B6-8A94-2332F301A842}"/>
    <hyperlink ref="BS212" r:id="rId1573" xr:uid="{D652D46A-D6C7-4873-8FB4-64F09139F87C}"/>
    <hyperlink ref="CJ212" r:id="rId1574" xr:uid="{9696CDFB-3073-41FD-891B-DDD84548ECEF}"/>
    <hyperlink ref="CK212" r:id="rId1575" xr:uid="{F8987589-7B8C-4167-9E67-DF07050C9A99}"/>
    <hyperlink ref="S213" r:id="rId1576" xr:uid="{C83344CF-A7D7-4F02-93AE-7D5B73A1D908}"/>
    <hyperlink ref="AN213" r:id="rId1577" xr:uid="{7C21FFD7-B1CF-48D7-85DC-AA984BED824C}"/>
    <hyperlink ref="AO213" r:id="rId1578" xr:uid="{17A96BAA-71AC-4E48-A86E-6FFF5DEC9148}"/>
    <hyperlink ref="AP213" r:id="rId1579" xr:uid="{E0E0448B-756F-4751-A8E7-654BD06C56EF}"/>
    <hyperlink ref="AQ213" r:id="rId1580" xr:uid="{46BE32D7-E2B3-4BB5-9F91-5136805F1FFD}"/>
    <hyperlink ref="BS213" r:id="rId1581" xr:uid="{6B6100F6-F7E6-41A4-8304-35C056CC4C51}"/>
    <hyperlink ref="CJ213" r:id="rId1582" xr:uid="{71425359-48BE-4F3A-8DE3-772580630853}"/>
    <hyperlink ref="CK213" r:id="rId1583" xr:uid="{6C5EB2DB-CD92-4E16-B4A5-6040C8F057B0}"/>
    <hyperlink ref="S214" r:id="rId1584" xr:uid="{7F6A235A-F20F-4BD6-86D2-FD5F87A45F21}"/>
    <hyperlink ref="AN214" r:id="rId1585" xr:uid="{DF2C777B-42C4-40A2-9A59-CED525CFB3D4}"/>
    <hyperlink ref="AO214" r:id="rId1586" xr:uid="{7B5894E1-22B9-4754-B6A5-AEADA30D30A9}"/>
    <hyperlink ref="AP214" r:id="rId1587" xr:uid="{FD1B3ABF-EE24-4E45-9B95-32A475AC5662}"/>
    <hyperlink ref="AQ214" r:id="rId1588" xr:uid="{30DF87BF-2725-40A9-9222-A40B025F7DCA}"/>
    <hyperlink ref="AR214" r:id="rId1589" xr:uid="{AD37AC35-AC65-44C3-A2C5-7F9273F2CAE4}"/>
    <hyperlink ref="BS214" r:id="rId1590" xr:uid="{09897D44-B4A4-43B0-8EC7-25A29A692684}"/>
    <hyperlink ref="CJ214" r:id="rId1591" xr:uid="{F004690F-92ED-4074-99E3-53993ABF1C50}"/>
    <hyperlink ref="CK214" r:id="rId1592" xr:uid="{FBF6B3A0-8D52-45A0-B444-2E4D9DC03885}"/>
    <hyperlink ref="S215" r:id="rId1593" xr:uid="{8100538B-31EE-4344-9A5C-A7C71B610954}"/>
    <hyperlink ref="AN215" r:id="rId1594" xr:uid="{B601D2D8-24C9-4432-A95A-9A87B6223B17}"/>
    <hyperlink ref="AO215" r:id="rId1595" xr:uid="{A811EF21-1C64-466E-ADDC-0DFBB935365F}"/>
    <hyperlink ref="AP215" r:id="rId1596" xr:uid="{CA5FB780-3903-4F28-8DD8-F56290ACB7B4}"/>
    <hyperlink ref="AQ215" r:id="rId1597" xr:uid="{FD31A889-12D7-43AC-AEAF-EF6369DDE2A6}"/>
    <hyperlink ref="AR215" r:id="rId1598" xr:uid="{E5003A29-E3B0-49F8-A762-680C0F35E67E}"/>
    <hyperlink ref="BS215" r:id="rId1599" xr:uid="{C7E2BDE9-7CE9-4609-A329-5C21933786FD}"/>
    <hyperlink ref="CJ215" r:id="rId1600" xr:uid="{B18817F6-B71C-4013-9B8F-0F978BB75128}"/>
    <hyperlink ref="CK215" r:id="rId1601" xr:uid="{F6C57B32-14CE-438B-9F55-AA4456FAD82D}"/>
    <hyperlink ref="S216" r:id="rId1602" xr:uid="{DBCBEDE6-DF30-41E6-AB1A-3F20DD2BD95D}"/>
    <hyperlink ref="AN216" r:id="rId1603" xr:uid="{78C095F2-EFC9-49B8-84A3-FEE34ED965E4}"/>
    <hyperlink ref="AO216" r:id="rId1604" xr:uid="{A47C6DB1-3607-4235-8E11-7AE04138A9CA}"/>
    <hyperlink ref="AP216" r:id="rId1605" xr:uid="{0C7CA430-C8F2-4BC5-B1A4-61407189110F}"/>
    <hyperlink ref="AQ216" r:id="rId1606" xr:uid="{30BF617E-CA11-4696-B47F-FF0C10DCB5A3}"/>
    <hyperlink ref="AR216" r:id="rId1607" xr:uid="{C3700CBD-3D09-4605-BC09-3C9CFA791045}"/>
    <hyperlink ref="BS216" r:id="rId1608" xr:uid="{EA989EF2-7574-43A7-BB5C-409AFE691822}"/>
    <hyperlink ref="CJ216" r:id="rId1609" xr:uid="{B3CD14A6-F054-4A78-8370-365995B06B57}"/>
    <hyperlink ref="CK216" r:id="rId1610" xr:uid="{7AAFED9C-1449-473E-99FB-6799CCF3E970}"/>
    <hyperlink ref="S217" r:id="rId1611" xr:uid="{D3A9A164-BD79-4D13-A169-BAE60D9D52D7}"/>
    <hyperlink ref="AN217" r:id="rId1612" xr:uid="{2BBF3532-D0EA-4761-A22C-6B24C413ED81}"/>
    <hyperlink ref="AO217" r:id="rId1613" xr:uid="{87C2BB90-8DC8-4760-9392-C492330D45D7}"/>
    <hyperlink ref="AP217" r:id="rId1614" xr:uid="{21A68E72-B341-4ECD-AA27-8F5FBE05C9E9}"/>
    <hyperlink ref="AQ217" r:id="rId1615" xr:uid="{8D2370C5-ACB3-47D4-97AF-5E38D482D7E1}"/>
    <hyperlink ref="AR217" r:id="rId1616" xr:uid="{888F9E0F-EA01-4B54-8E9D-C9AA27D6A470}"/>
    <hyperlink ref="BS217" r:id="rId1617" xr:uid="{19798BEB-67C6-4B57-96A4-F7DA01C8FEDB}"/>
    <hyperlink ref="CJ217" r:id="rId1618" xr:uid="{BEE6007D-D6AD-4DF9-AC32-F074617DF4D4}"/>
    <hyperlink ref="CK217" r:id="rId1619" xr:uid="{99873EE7-8D12-4897-88C0-E18C00D769A6}"/>
    <hyperlink ref="S218" r:id="rId1620" xr:uid="{D35EB759-3620-406B-B29E-9BEC1744D5B4}"/>
    <hyperlink ref="AN218" r:id="rId1621" xr:uid="{58D710FC-C71C-4D86-ABC5-68EB95DAA506}"/>
    <hyperlink ref="AO218" r:id="rId1622" xr:uid="{87B1BF25-C7C2-436B-9B05-1492EA643F0B}"/>
    <hyperlink ref="AP218" r:id="rId1623" xr:uid="{7AF0D359-CE96-441A-9241-41AB7D646AC8}"/>
    <hyperlink ref="AQ218" r:id="rId1624" xr:uid="{5C4547FE-0813-45B5-8B29-7EF24ED85138}"/>
    <hyperlink ref="AR218" r:id="rId1625" xr:uid="{A2CE54CB-1435-4B03-885B-9686C4C268E6}"/>
    <hyperlink ref="AS218" r:id="rId1626" xr:uid="{27A4CB50-3F25-4B04-A99A-F098B196AA6B}"/>
    <hyperlink ref="AT218" r:id="rId1627" xr:uid="{09C02B7E-11A8-4002-A5C9-BF9E5607C1D0}"/>
    <hyperlink ref="BS218" r:id="rId1628" xr:uid="{B3AA8794-20F5-47B5-A167-CCBBBCDFD001}"/>
    <hyperlink ref="CJ218" r:id="rId1629" xr:uid="{017049A3-2631-4A55-8D06-9571FECB12E2}"/>
    <hyperlink ref="CK218" r:id="rId1630" xr:uid="{31C86131-0E28-46F8-8CD2-8174A62E6EB3}"/>
    <hyperlink ref="S219" r:id="rId1631" xr:uid="{7A2E7E54-6661-4459-A3DA-F6429E5A6B6E}"/>
    <hyperlink ref="AN219" r:id="rId1632" xr:uid="{A4FCBFF2-8C36-4DA7-8FEC-7FDE9ADC23D2}"/>
    <hyperlink ref="AO219" r:id="rId1633" xr:uid="{194446F0-04F0-4EC4-82C7-460BE8C944B0}"/>
    <hyperlink ref="AP219" r:id="rId1634" xr:uid="{F2347CBB-795B-42A0-992A-648D7C4F96BE}"/>
    <hyperlink ref="AQ219" r:id="rId1635" xr:uid="{8C43DB62-97EE-4742-9734-764E5E4BDE2C}"/>
    <hyperlink ref="AR219" r:id="rId1636" xr:uid="{A29B129D-0FF4-4005-9249-CC3CEDBC9259}"/>
    <hyperlink ref="AS219" r:id="rId1637" xr:uid="{62EB72BC-B777-4C10-BF07-8950A487109B}"/>
    <hyperlink ref="AT219" r:id="rId1638" xr:uid="{151899C4-2621-47D7-AC91-F6C771F96440}"/>
    <hyperlink ref="BS219" r:id="rId1639" xr:uid="{959FA67F-196A-4CBA-8CEB-5DAA47E3FA8B}"/>
    <hyperlink ref="CJ219" r:id="rId1640" xr:uid="{771DEA90-0291-4DA6-BFE0-82EBE26076E0}"/>
    <hyperlink ref="CK219" r:id="rId1641" xr:uid="{1B36580C-AF76-4EEF-BD43-72BC3F64985B}"/>
    <hyperlink ref="S220" r:id="rId1642" xr:uid="{DC609833-B858-498E-87FC-1637A8361EC2}"/>
    <hyperlink ref="AN220" r:id="rId1643" xr:uid="{867C07E5-456A-4D6C-AFAF-56002A17F075}"/>
    <hyperlink ref="AO220" r:id="rId1644" xr:uid="{CA300D63-2237-4C7E-B6AD-3A841DA32010}"/>
    <hyperlink ref="AP220" r:id="rId1645" xr:uid="{AC721161-2B2C-4547-899A-39AF59CFBDE1}"/>
    <hyperlink ref="AQ220" r:id="rId1646" xr:uid="{94EE4B13-91AD-4599-AF7F-7ADE3DC94CB8}"/>
    <hyperlink ref="AR220" r:id="rId1647" xr:uid="{28C82FBF-912A-47A4-8AFF-D112DF41AB7F}"/>
    <hyperlink ref="AS220" r:id="rId1648" xr:uid="{A9E3071B-27F8-435C-AA7C-9A3F8AB4DDB3}"/>
    <hyperlink ref="BS220" r:id="rId1649" xr:uid="{5EE76995-6937-423D-A11D-D9A00DE9752F}"/>
    <hyperlink ref="CJ220" r:id="rId1650" xr:uid="{26F8EA9E-BBA3-4403-A447-EE3BD7A595B0}"/>
    <hyperlink ref="CK220" r:id="rId1651" xr:uid="{C0A9F0DE-16A4-4197-8979-BD279BD65564}"/>
    <hyperlink ref="S221" r:id="rId1652" xr:uid="{1140C089-2816-4AE1-B138-629AA316D06D}"/>
    <hyperlink ref="AN221" r:id="rId1653" xr:uid="{4CBF76EE-242E-44FC-941E-02DE670632E8}"/>
    <hyperlink ref="AO221" r:id="rId1654" xr:uid="{631188AC-0CD5-4463-8428-280788760529}"/>
    <hyperlink ref="AP221" r:id="rId1655" xr:uid="{55AD4309-AE56-4A2C-8E89-0960B413DA85}"/>
    <hyperlink ref="AQ221" r:id="rId1656" xr:uid="{2AE557AF-E5A6-48A1-9B2C-92FA5C6D1FC7}"/>
    <hyperlink ref="AR221" r:id="rId1657" xr:uid="{08F95B14-C423-4AF4-9D10-C5760011DC66}"/>
    <hyperlink ref="AS221" r:id="rId1658" xr:uid="{0BB812C6-C24C-44D6-AA7F-A4932F8B2580}"/>
    <hyperlink ref="BS221" r:id="rId1659" xr:uid="{DB1F2306-63EB-4732-8D89-CB7150EDA1C7}"/>
    <hyperlink ref="CJ221" r:id="rId1660" xr:uid="{29209E0E-7D15-4AF7-BA53-928478A1DD80}"/>
    <hyperlink ref="CK221" r:id="rId1661" xr:uid="{EB387C09-4301-4F47-8B81-26612A15AB24}"/>
    <hyperlink ref="S222" r:id="rId1662" xr:uid="{EC3C52D6-1149-4891-816D-D67A49110A6C}"/>
    <hyperlink ref="AN222" r:id="rId1663" xr:uid="{C859C2D4-8637-4189-8381-CB6CF0596EAA}"/>
    <hyperlink ref="AO222" r:id="rId1664" xr:uid="{E81938CE-1088-4311-BCC2-E31C90A1D2B2}"/>
    <hyperlink ref="AP222" r:id="rId1665" xr:uid="{297F215D-73F1-46F7-A4C2-9B700D9007AD}"/>
    <hyperlink ref="AQ222" r:id="rId1666" xr:uid="{861E442A-382C-4530-875A-89AABBFDCF7D}"/>
    <hyperlink ref="AR222" r:id="rId1667" xr:uid="{3FFD3828-68C3-4EAA-B286-7D5D14623AAA}"/>
    <hyperlink ref="AS222" r:id="rId1668" xr:uid="{EA6D9649-E76A-4E1E-9785-0C725B17E688}"/>
    <hyperlink ref="BS222" r:id="rId1669" xr:uid="{087B14F5-2E25-4F7F-ACD0-E6B7CA012E9A}"/>
    <hyperlink ref="CJ222" r:id="rId1670" xr:uid="{27AF5B39-DA60-45E2-9C02-722FFE8BB0E1}"/>
    <hyperlink ref="CK222" r:id="rId1671" xr:uid="{97793069-2E63-4C20-938D-307335B604BD}"/>
    <hyperlink ref="S223" r:id="rId1672" xr:uid="{EEAE92A1-58EF-4BD7-A693-24638C2BED30}"/>
    <hyperlink ref="AN223" r:id="rId1673" xr:uid="{879FFA9B-C8A4-4275-96D6-45B9A15E4D0F}"/>
    <hyperlink ref="AO223" r:id="rId1674" xr:uid="{4999FE4B-7044-4BA7-8B4B-55FB3ECA8234}"/>
    <hyperlink ref="AP223" r:id="rId1675" xr:uid="{1BE9F47F-A446-429F-A7B3-39272FB206DE}"/>
    <hyperlink ref="AQ223" r:id="rId1676" xr:uid="{535BC763-2EE0-490C-AA3E-64550B261665}"/>
    <hyperlink ref="AR223" r:id="rId1677" xr:uid="{3CF67750-7F2F-45F2-9E62-3BDE09BAF5B4}"/>
    <hyperlink ref="AS223" r:id="rId1678" xr:uid="{7DF6D3EF-F94A-48F2-B661-9BEE2603F20C}"/>
    <hyperlink ref="BS223" r:id="rId1679" xr:uid="{F9AF8FBD-4BAE-4337-81DD-E419144B722D}"/>
    <hyperlink ref="CJ223" r:id="rId1680" xr:uid="{6C38A422-24DE-41A3-9356-FA0B06847BB5}"/>
    <hyperlink ref="CK223" r:id="rId1681" xr:uid="{A40891FD-CD4D-471F-9CF3-970EF7BAB4BF}"/>
    <hyperlink ref="S224" r:id="rId1682" xr:uid="{FFC4B1F8-E29C-48FE-AC34-157B55F308E8}"/>
    <hyperlink ref="AN224" r:id="rId1683" xr:uid="{78DE6397-8797-4E9A-B532-8DD83065C265}"/>
    <hyperlink ref="AO224" r:id="rId1684" xr:uid="{72F629A2-5B83-4524-803F-62E931C40679}"/>
    <hyperlink ref="AP224" r:id="rId1685" xr:uid="{4D36B642-252A-4CC2-8316-1583A9347856}"/>
    <hyperlink ref="AQ224" r:id="rId1686" xr:uid="{0750D83C-CD44-40D9-BC29-100170A8E68A}"/>
    <hyperlink ref="AR224" r:id="rId1687" xr:uid="{38584299-261B-470A-9AA8-A9E1A978D04F}"/>
    <hyperlink ref="AS224" r:id="rId1688" xr:uid="{829198E2-B966-4D9C-AB18-DA26E3BEAA80}"/>
    <hyperlink ref="BS224" r:id="rId1689" xr:uid="{87601482-DDE0-4C87-8600-D1B058AF6C57}"/>
    <hyperlink ref="CJ224" r:id="rId1690" xr:uid="{520025AD-D4E7-4859-A5C5-BFED9D029D1E}"/>
    <hyperlink ref="CK224" r:id="rId1691" xr:uid="{7A15ACA5-1BCA-45F8-A448-7F8C510DDAD8}"/>
    <hyperlink ref="S225" r:id="rId1692" xr:uid="{43B51C89-4725-4ACC-85C9-CECE4D69018A}"/>
    <hyperlink ref="AN225" r:id="rId1693" xr:uid="{14162291-74E4-4B07-93E4-D40E329A793F}"/>
    <hyperlink ref="AO225" r:id="rId1694" xr:uid="{D4324ACA-F3AB-484D-B809-842598F68D24}"/>
    <hyperlink ref="AP225" r:id="rId1695" xr:uid="{A8C6AF5A-1C67-4596-90D0-DBB11B9ABA2B}"/>
    <hyperlink ref="AQ225" r:id="rId1696" xr:uid="{B51BAC9A-4B41-4BD0-9912-AC43AE2032DD}"/>
    <hyperlink ref="AR225" r:id="rId1697" xr:uid="{CBFA33F1-6F84-417E-A9EE-018B9F5564EE}"/>
    <hyperlink ref="AS225" r:id="rId1698" xr:uid="{A4990DAA-894B-490F-84AD-5952BC09D6E3}"/>
    <hyperlink ref="BS225" r:id="rId1699" xr:uid="{2F1A7EBA-D791-49B1-9093-1185CB5834A8}"/>
    <hyperlink ref="CJ225" r:id="rId1700" xr:uid="{E4B69543-E089-4481-91EE-A5067586635B}"/>
    <hyperlink ref="CK225" r:id="rId1701" xr:uid="{62B2C688-1B29-47A3-AC17-1C5E0406778C}"/>
    <hyperlink ref="S226" r:id="rId1702" xr:uid="{E587AB17-6ECE-4EB2-88CA-9858949967C1}"/>
    <hyperlink ref="AN226" r:id="rId1703" xr:uid="{29B873B0-BF3B-4F58-B6B6-D39AE36444A4}"/>
    <hyperlink ref="AO226" r:id="rId1704" xr:uid="{B04B2D5B-3D7C-465F-9E7F-CA49140823B6}"/>
    <hyperlink ref="AP226" r:id="rId1705" xr:uid="{F0405849-B6E7-4358-A947-484D777C15B8}"/>
    <hyperlink ref="CJ226" r:id="rId1706" xr:uid="{3F44B22B-6690-4ED0-8273-0D8505059F6F}"/>
    <hyperlink ref="CK226" r:id="rId1707" xr:uid="{BCFB8F3B-FACA-48F5-A1E3-3BADBEAB62A8}"/>
    <hyperlink ref="S227" r:id="rId1708" xr:uid="{A7608FDE-E690-4BC5-A91B-9410E8068096}"/>
    <hyperlink ref="AN227" r:id="rId1709" xr:uid="{8E5A5091-8267-4F10-84AB-B1A2733B4970}"/>
    <hyperlink ref="AO227" r:id="rId1710" xr:uid="{FE64EDF6-EEA1-499E-9748-B81547819975}"/>
    <hyperlink ref="AP227" r:id="rId1711" xr:uid="{E389DF34-0E15-4957-96E1-BA7B53FE2B30}"/>
    <hyperlink ref="AQ227" r:id="rId1712" xr:uid="{F1470500-CF10-4417-9D51-749FCAC78A0C}"/>
    <hyperlink ref="CJ227" r:id="rId1713" xr:uid="{8E44CF15-EF67-401F-8DC2-6D3C57C5FC5F}"/>
    <hyperlink ref="CK227" r:id="rId1714" xr:uid="{8942CEA6-5205-4743-8F60-00D93A129D9C}"/>
    <hyperlink ref="S228" r:id="rId1715" xr:uid="{61DAC678-B2E8-43E7-8697-9EABD86C3BD9}"/>
    <hyperlink ref="AN228" r:id="rId1716" xr:uid="{0E05831E-6CE6-4CDF-9EEE-125347B7E811}"/>
    <hyperlink ref="AO228" r:id="rId1717" xr:uid="{D99ED994-FE14-456F-ABD0-4D06FEF49773}"/>
    <hyperlink ref="AP228" r:id="rId1718" xr:uid="{209A2C7B-AAD6-42B5-B6B2-AE99077DD7EA}"/>
    <hyperlink ref="AQ228" r:id="rId1719" xr:uid="{21AC6C6C-5DB0-4C77-8E90-0B470C069E86}"/>
    <hyperlink ref="CJ228" r:id="rId1720" xr:uid="{74D14B5B-6A68-4234-870C-ED38E59597A7}"/>
    <hyperlink ref="CK228" r:id="rId1721" xr:uid="{5A987BAD-A4E4-44E1-9395-D7EA23BCD483}"/>
    <hyperlink ref="S229" r:id="rId1722" xr:uid="{E009EF1E-FBA8-44E4-8F2A-21AF004B7812}"/>
    <hyperlink ref="AN229" r:id="rId1723" xr:uid="{27225630-CB99-46B8-A7C8-ED45C3FE18D7}"/>
    <hyperlink ref="AO229" r:id="rId1724" xr:uid="{AA54D547-BA85-4637-8882-D8689127596F}"/>
    <hyperlink ref="AP229" r:id="rId1725" xr:uid="{C071AC3D-36EA-4559-A6D2-FF1B616287AF}"/>
    <hyperlink ref="AQ229" r:id="rId1726" xr:uid="{2E516687-DA98-4981-B90C-D67D25A789DA}"/>
    <hyperlink ref="CJ229" r:id="rId1727" xr:uid="{EBED9060-1D59-4BA2-AF10-CE74FDA603E1}"/>
    <hyperlink ref="CK229" r:id="rId1728" xr:uid="{23FD214E-7737-4D27-BC91-C78352FD1FEE}"/>
    <hyperlink ref="S230" r:id="rId1729" xr:uid="{4701032F-0D6D-4ED0-891E-60125C562EB6}"/>
    <hyperlink ref="AN230" r:id="rId1730" xr:uid="{782971FE-8795-4765-ABEA-FAE7A3076969}"/>
    <hyperlink ref="AO230" r:id="rId1731" xr:uid="{CCF20D35-B4C5-4136-A85A-42D700E6AA8F}"/>
    <hyperlink ref="AP230" r:id="rId1732" xr:uid="{87BD9738-6657-4CFC-B5F7-3EAC7DACE2F2}"/>
    <hyperlink ref="AQ230" r:id="rId1733" xr:uid="{CDA6344D-2558-4C63-B464-B4EE9EEDDF70}"/>
    <hyperlink ref="CJ230" r:id="rId1734" xr:uid="{D9F35817-5C97-4BAA-BEFD-5D12181EBA40}"/>
    <hyperlink ref="CK230" r:id="rId1735" xr:uid="{86291B6D-C2B8-4FE9-9103-C18C30FA49BE}"/>
    <hyperlink ref="S231" r:id="rId1736" xr:uid="{4E78025E-996D-4326-8A4E-8CA85957C576}"/>
    <hyperlink ref="AN231" r:id="rId1737" xr:uid="{B1C5A44F-5E03-4706-A451-EF977317AC9D}"/>
    <hyperlink ref="AO231" r:id="rId1738" xr:uid="{6039E209-3EF0-4060-9CDD-D014032E3EDF}"/>
    <hyperlink ref="AP231" r:id="rId1739" xr:uid="{09A5AD94-5743-447B-869E-E8220C278132}"/>
    <hyperlink ref="AQ231" r:id="rId1740" xr:uid="{EF2D6023-9447-45B6-8AD9-32C51EE51464}"/>
    <hyperlink ref="AR231" r:id="rId1741" xr:uid="{8624970B-D532-464A-90BA-A6D11757DF04}"/>
    <hyperlink ref="CJ231" r:id="rId1742" xr:uid="{94E0D390-3543-4D9E-AB3E-DDDA5113ABBC}"/>
    <hyperlink ref="CK231" r:id="rId1743" xr:uid="{F6AFA1B2-7634-4357-A74B-E0202F8F41F3}"/>
    <hyperlink ref="S232" r:id="rId1744" xr:uid="{A32407DE-B69A-4495-94F4-7C20AC538181}"/>
    <hyperlink ref="AN232" r:id="rId1745" xr:uid="{B5A6F7E8-65F1-4D18-B802-0001230392CC}"/>
    <hyperlink ref="AO232" r:id="rId1746" xr:uid="{58B4B539-F622-429A-AA4A-03B4CBE2812A}"/>
    <hyperlink ref="AP232" r:id="rId1747" xr:uid="{1DE82D34-DCFC-4635-B114-555A391E645E}"/>
    <hyperlink ref="AQ232" r:id="rId1748" xr:uid="{9C3D30BD-9FB4-47F2-998B-D35AE966ACCE}"/>
    <hyperlink ref="CJ232" r:id="rId1749" xr:uid="{DF98F99B-BBF3-409D-A380-1A8DCF218B56}"/>
    <hyperlink ref="CK232" r:id="rId1750" xr:uid="{CFD4F2E8-5286-4F57-AEE5-025E900830D5}"/>
    <hyperlink ref="S233" r:id="rId1751" xr:uid="{2A5D08AB-3A11-4D5A-8208-56BBF36C8ECF}"/>
    <hyperlink ref="AN233" r:id="rId1752" xr:uid="{8198D8DB-3487-430E-8BDA-6B8EAFB73970}"/>
    <hyperlink ref="AO233" r:id="rId1753" xr:uid="{4E6442F8-D130-4B6D-B699-281AA1D9F66F}"/>
    <hyperlink ref="AP233" r:id="rId1754" xr:uid="{8FF749BC-F509-438B-A0E1-FF36E2E1706E}"/>
    <hyperlink ref="AQ233" r:id="rId1755" xr:uid="{5682777C-D7A8-4336-9AF6-3623926EBBF0}"/>
    <hyperlink ref="CJ233" r:id="rId1756" xr:uid="{4E6F02A1-E2B4-4FBC-B7B7-ADCE43CCAC85}"/>
    <hyperlink ref="CK233" r:id="rId1757" xr:uid="{1FD018F4-361F-42D4-A9D9-0F44356ACF42}"/>
    <hyperlink ref="S234" r:id="rId1758" xr:uid="{AA68345C-8C89-4054-B251-503FD499CC6C}"/>
    <hyperlink ref="AN234" r:id="rId1759" xr:uid="{72FBABD1-0C0A-4BDC-8B2E-5B4B49EACB38}"/>
    <hyperlink ref="AO234" r:id="rId1760" xr:uid="{C56E39CD-A6D6-4B86-A222-6774B594B06F}"/>
    <hyperlink ref="AP234" r:id="rId1761" xr:uid="{5F90BFA0-DA17-4D29-8762-CFD83BCB0E40}"/>
    <hyperlink ref="AQ234" r:id="rId1762" xr:uid="{469EE454-4D44-466D-B4AA-13ADBD3B207D}"/>
    <hyperlink ref="CJ234" r:id="rId1763" xr:uid="{9ACC5E99-75BA-49C4-B23F-85A61287FF87}"/>
    <hyperlink ref="CK234" r:id="rId1764" xr:uid="{5F420E71-9BB2-4EAC-9AFD-643FF5197D47}"/>
    <hyperlink ref="S235" r:id="rId1765" xr:uid="{DD5AAC90-98EA-406A-9259-523ACCAC0857}"/>
    <hyperlink ref="AN235" r:id="rId1766" xr:uid="{B93982E9-AC2E-4E9A-BDFA-EFE004585B8C}"/>
    <hyperlink ref="AO235" r:id="rId1767" xr:uid="{829FE3CB-3446-46E6-AF1E-0B4970DA6249}"/>
    <hyperlink ref="AP235" r:id="rId1768" xr:uid="{5D54AF94-307F-4DE7-A39C-EDD9EDDA6814}"/>
    <hyperlink ref="AR235" r:id="rId1769" xr:uid="{8D76A89C-C43F-48F6-9B20-36418A0FCCB0}"/>
    <hyperlink ref="AS235" r:id="rId1770" xr:uid="{23327A9B-C816-4199-A8CB-E6813540D99B}"/>
    <hyperlink ref="CJ235" r:id="rId1771" xr:uid="{CECC10E3-FEA1-418F-B9B9-80DD78218DC1}"/>
    <hyperlink ref="CK235" r:id="rId1772" xr:uid="{77BC05D9-303A-4F6E-B60A-9CAB75FC502A}"/>
    <hyperlink ref="S236" r:id="rId1773" xr:uid="{442F7B2E-BED3-48E3-9AF0-512BF762E9F7}"/>
    <hyperlink ref="AN236" r:id="rId1774" xr:uid="{8C938FCD-1A5A-4E0B-AD56-9079FE9AA654}"/>
    <hyperlink ref="AO236" r:id="rId1775" xr:uid="{AD55A40C-8EEF-4387-B6B7-5D25C5A651D0}"/>
    <hyperlink ref="AP236" r:id="rId1776" xr:uid="{92208FB2-602F-411E-98F8-CEFE562C8391}"/>
    <hyperlink ref="AQ236" r:id="rId1777" xr:uid="{4566D334-BACD-48BE-9260-E77FC7DAA2D7}"/>
    <hyperlink ref="AR236" r:id="rId1778" xr:uid="{E4CF97AF-1ED7-4CBE-8D9C-CDDCF8DD59E8}"/>
    <hyperlink ref="CJ236" r:id="rId1779" xr:uid="{14A5569A-092B-45BC-A57A-A2FB9E227329}"/>
    <hyperlink ref="CK236" r:id="rId1780" xr:uid="{D3421567-6E54-46B7-8694-4C6F1AB34434}"/>
    <hyperlink ref="S237" r:id="rId1781" xr:uid="{CECAA2DB-FF2C-4E3F-AC06-19A5B158B333}"/>
    <hyperlink ref="AN237" r:id="rId1782" xr:uid="{BC67DA78-B35C-4BEE-B8D6-1FEEF70C5625}"/>
    <hyperlink ref="AO237" r:id="rId1783" xr:uid="{CAA3BA2A-02A2-4AB2-BB08-44EB22CB5A37}"/>
    <hyperlink ref="AP237" r:id="rId1784" xr:uid="{CB70F5C6-B9A1-4645-BA7C-2EEC7B5E453C}"/>
    <hyperlink ref="AQ237" r:id="rId1785" xr:uid="{91D93A1C-C03D-4CA0-AC04-6492F3305B12}"/>
    <hyperlink ref="CJ237" r:id="rId1786" xr:uid="{8C8955A9-3528-4821-8247-B30821405EA9}"/>
    <hyperlink ref="CK237" r:id="rId1787" xr:uid="{514290B4-8585-48BD-B0F2-EEA462B4AE2C}"/>
    <hyperlink ref="S238" r:id="rId1788" xr:uid="{9C833916-1782-45F2-924A-7876F7B73228}"/>
    <hyperlink ref="AN238" r:id="rId1789" xr:uid="{08C01EF8-9BFC-4FA6-AB6A-4AA174043E62}"/>
    <hyperlink ref="AO238" r:id="rId1790" xr:uid="{BE91FE62-E74E-4A09-916A-80BF49A55826}"/>
    <hyperlink ref="AP238" r:id="rId1791" xr:uid="{0C78F585-6CEB-464F-86B6-10AE158D64C5}"/>
    <hyperlink ref="AQ238" r:id="rId1792" xr:uid="{ED10D69F-5B00-4EC6-9912-D038D0C65B3A}"/>
    <hyperlink ref="CJ238" r:id="rId1793" xr:uid="{6A87C4AE-96B4-4943-940A-38CF3C72CB3B}"/>
    <hyperlink ref="CK238" r:id="rId1794" xr:uid="{B84A9E2F-6426-461D-B705-1D83A00C1AF3}"/>
    <hyperlink ref="S239" r:id="rId1795" xr:uid="{09D81A3F-3E06-4D87-848A-05211401BCD6}"/>
    <hyperlink ref="AN239" r:id="rId1796" xr:uid="{F4415FCD-3AC4-46F0-B3D6-48D1C98B4E7A}"/>
    <hyperlink ref="AO239" r:id="rId1797" xr:uid="{07FB219B-9E8A-4209-8E3A-0BE076DEEA61}"/>
    <hyperlink ref="AP239" r:id="rId1798" xr:uid="{F4412270-BBB7-4271-9C56-9181793FE53C}"/>
    <hyperlink ref="AQ239" r:id="rId1799" xr:uid="{01D6EDEA-84EF-4A8D-8BAA-CC146037AF19}"/>
    <hyperlink ref="CJ239" r:id="rId1800" xr:uid="{3408ACB6-ACAD-4D79-8045-FDC2B74796E5}"/>
    <hyperlink ref="CK239" r:id="rId1801" xr:uid="{EDEFB4C7-0F5E-45C4-8001-9660720A4001}"/>
    <hyperlink ref="S240" r:id="rId1802" xr:uid="{345A3AE7-6F80-4874-9619-1BD0E8B432C8}"/>
    <hyperlink ref="AN240" r:id="rId1803" xr:uid="{2B2D82DB-B9CB-458D-B924-F23726274357}"/>
    <hyperlink ref="AO240" r:id="rId1804" xr:uid="{E769EAC9-E510-4810-83BC-D04A3EA783BB}"/>
    <hyperlink ref="AP240" r:id="rId1805" xr:uid="{FC2CF322-5D4D-47D9-80F2-EEEB5E9C1497}"/>
    <hyperlink ref="AQ240" r:id="rId1806" xr:uid="{713D2EFE-5D00-4933-9E54-DE0BFE039D3A}"/>
    <hyperlink ref="CJ240" r:id="rId1807" xr:uid="{6C62AE8B-1D59-4DD3-9ECF-CF2D92803338}"/>
    <hyperlink ref="CK240" r:id="rId1808" xr:uid="{9B42C865-FA3A-40BD-AE15-74910D114B2E}"/>
    <hyperlink ref="S241" r:id="rId1809" xr:uid="{F7C4BCBE-E236-4862-8AA8-E15A28DF7C1E}"/>
    <hyperlink ref="AN241" r:id="rId1810" xr:uid="{7BC255C4-252C-41F4-B732-8EE31791E312}"/>
    <hyperlink ref="AO241" r:id="rId1811" xr:uid="{B203DEA5-F171-488C-97AE-21EF256358FB}"/>
    <hyperlink ref="AP241" r:id="rId1812" xr:uid="{686AACD0-41CB-4656-8601-A48F110EBFDF}"/>
    <hyperlink ref="AQ241" r:id="rId1813" xr:uid="{C165D220-4639-471C-A90B-56BEBD488AE7}"/>
    <hyperlink ref="AR241" r:id="rId1814" xr:uid="{E4A5558C-83FB-40A4-A755-953254BE42BE}"/>
    <hyperlink ref="CJ241" r:id="rId1815" xr:uid="{ECFBA939-1E87-4745-A13D-6C2FDAABAD57}"/>
    <hyperlink ref="CK241" r:id="rId1816" xr:uid="{32D6DB0A-DC7E-4E48-963F-C6F8A6ECC3CA}"/>
    <hyperlink ref="S242" r:id="rId1817" xr:uid="{7FDA7F33-3368-4F1C-A055-060E39CFABA0}"/>
    <hyperlink ref="AN242" r:id="rId1818" xr:uid="{4D31ED40-0EA7-4855-A6EB-E10B3D5F25D2}"/>
    <hyperlink ref="AO242" r:id="rId1819" xr:uid="{BA8C5052-48B1-4C66-8846-81C0D6B4E935}"/>
    <hyperlink ref="AP242" r:id="rId1820" xr:uid="{94BF0AF1-5CA5-4776-B2EA-9AFDB7CE4E31}"/>
    <hyperlink ref="AQ242" r:id="rId1821" xr:uid="{56AE9DEE-C049-4C2B-A8CC-052CCA9C1824}"/>
    <hyperlink ref="AR242" r:id="rId1822" xr:uid="{0C0909AD-D628-4A64-AC59-755F203C541A}"/>
    <hyperlink ref="CJ242" r:id="rId1823" xr:uid="{ABAB4989-A673-4CAF-89EB-1B0EDDCD1B2E}"/>
    <hyperlink ref="CK242" r:id="rId1824" xr:uid="{E97636F6-A304-4CCB-B773-1B61F5C79484}"/>
    <hyperlink ref="S243" r:id="rId1825" xr:uid="{19CF484F-878C-4D31-8A42-3BADC21EBF5D}"/>
    <hyperlink ref="AN243" r:id="rId1826" xr:uid="{6C8C10F0-48D8-4F71-9D5D-7CF4F5E6CF18}"/>
    <hyperlink ref="AO243" r:id="rId1827" xr:uid="{54848965-5D05-4C63-B0BD-9AA221FA47B5}"/>
    <hyperlink ref="AP243" r:id="rId1828" xr:uid="{63E645AF-A1DA-49E8-B058-9CC9B3FBBC4E}"/>
    <hyperlink ref="AQ243" r:id="rId1829" xr:uid="{CC11A024-55AB-45B7-9110-9D712AE17C99}"/>
    <hyperlink ref="AR243" r:id="rId1830" xr:uid="{E3003D08-B4E6-445D-A1CC-E3410D3EABB5}"/>
    <hyperlink ref="CJ243" r:id="rId1831" xr:uid="{6DD03300-9000-471A-886C-87CC45CED322}"/>
    <hyperlink ref="CK243" r:id="rId1832" xr:uid="{2726EF87-8522-4D8B-AD7D-EDAB45E01CDF}"/>
    <hyperlink ref="S244" r:id="rId1833" xr:uid="{37113ABA-C062-4D04-986F-D33FC649943A}"/>
    <hyperlink ref="AN244" r:id="rId1834" xr:uid="{E5BB0CBD-B205-462D-BEE3-AA1F764BA08D}"/>
    <hyperlink ref="AO244" r:id="rId1835" xr:uid="{7EDF7ACF-0279-4789-8477-B97942AB1666}"/>
    <hyperlink ref="AP244" r:id="rId1836" xr:uid="{F81A55DA-3441-4F7A-AD3A-18EC0CAE4C07}"/>
    <hyperlink ref="AQ244" r:id="rId1837" xr:uid="{4267C2F0-535D-4CB7-A4A9-E7309EBE2BA3}"/>
    <hyperlink ref="AR244" r:id="rId1838" xr:uid="{384B16E2-69C3-424A-BE46-B25FCAABF1CE}"/>
    <hyperlink ref="CJ244" r:id="rId1839" xr:uid="{12ECBEEC-AA67-4F4A-9D5D-0140B506E4DC}"/>
    <hyperlink ref="CK244" r:id="rId1840" xr:uid="{47C50303-345C-43E0-AEF1-20A3D73A1E26}"/>
    <hyperlink ref="S245" r:id="rId1841" xr:uid="{7164362E-9A2B-4895-8CF9-6F361F4E0A46}"/>
    <hyperlink ref="AN245" r:id="rId1842" xr:uid="{94E84576-42C2-43C7-A67B-42E940930C49}"/>
    <hyperlink ref="AO245" r:id="rId1843" xr:uid="{79BD4BCB-53CF-476D-9F99-EF471AA1A559}"/>
    <hyperlink ref="AP245" r:id="rId1844" xr:uid="{5EB9A141-C5BD-4E6E-9CE9-FA88429B5DAA}"/>
    <hyperlink ref="AQ245" r:id="rId1845" xr:uid="{230B5358-C631-44EF-92ED-FC708B4F34F3}"/>
    <hyperlink ref="AR245" r:id="rId1846" xr:uid="{915BE9CB-6C30-4161-91AB-328B4A20E6DA}"/>
    <hyperlink ref="CJ245" r:id="rId1847" xr:uid="{2AE36FE9-56E1-4CEB-B102-B2BA5E97C4F5}"/>
    <hyperlink ref="CK245" r:id="rId1848" xr:uid="{B71D41D5-3984-4215-BD47-90AE7F80B77A}"/>
    <hyperlink ref="S246" r:id="rId1849" xr:uid="{D5011E1C-6933-49E7-848F-4A69EAF4FB72}"/>
    <hyperlink ref="AN246" r:id="rId1850" xr:uid="{9DBECC2B-E9F3-49EA-9ADE-1B773FCAEA36}"/>
    <hyperlink ref="AO246" r:id="rId1851" xr:uid="{D09C2520-2089-4401-92AE-6528B0EBBBEF}"/>
    <hyperlink ref="AP246" r:id="rId1852" xr:uid="{F1D4549E-09B0-4481-AE50-0959E87EB256}"/>
    <hyperlink ref="AQ246" r:id="rId1853" xr:uid="{922A6E5B-706C-489C-BECA-5B91320325CF}"/>
    <hyperlink ref="AR246" r:id="rId1854" xr:uid="{05CB148E-9FA6-4A5D-8B31-4A7F31925904}"/>
    <hyperlink ref="CJ246" r:id="rId1855" xr:uid="{F7F9E6C7-FF5D-4AEE-AEEE-01F44264602E}"/>
    <hyperlink ref="CK246" r:id="rId1856" xr:uid="{0D1F8BD9-BC50-4B21-8939-B9D45B71D749}"/>
    <hyperlink ref="S247" r:id="rId1857" xr:uid="{B90CC9F4-5D7C-4A71-B42D-6E9031A62504}"/>
    <hyperlink ref="AN247" r:id="rId1858" xr:uid="{1C9B5C2E-9351-4123-9B32-A108F751219F}"/>
    <hyperlink ref="AO247" r:id="rId1859" xr:uid="{0B76081B-12B4-4954-A897-7AB9795B7DCF}"/>
    <hyperlink ref="AP247" r:id="rId1860" xr:uid="{47172ABD-1744-4C42-8F57-6EAE024665DF}"/>
    <hyperlink ref="AQ247" r:id="rId1861" xr:uid="{313BAFF4-35EF-4CD1-AFEC-2409102663A6}"/>
    <hyperlink ref="BS247" r:id="rId1862" xr:uid="{1ED21C90-52A6-4731-BE46-1B630588B0D2}"/>
    <hyperlink ref="CG247" r:id="rId1863" xr:uid="{A1F32952-7558-4D34-97F1-8C15424680D2}"/>
    <hyperlink ref="CH247" r:id="rId1864" xr:uid="{75AF9207-C840-4DF1-AAEB-252E9F915B0E}"/>
    <hyperlink ref="CJ247" r:id="rId1865" xr:uid="{9EBC1283-4E6E-45F3-B906-8B395548B096}"/>
    <hyperlink ref="CK247" r:id="rId1866" xr:uid="{FE5E8C95-B2A6-4865-B3BF-3B40AAEA2242}"/>
    <hyperlink ref="CL247" r:id="rId1867" xr:uid="{77B36AE6-0536-4D43-99EB-776B596CA220}"/>
    <hyperlink ref="S248" r:id="rId1868" xr:uid="{31E5EC41-6EC0-4E8E-84C0-FF69AF0AF8BD}"/>
    <hyperlink ref="AN248" r:id="rId1869" xr:uid="{DB50F7F6-2C3D-463C-8C5E-5D65A2DC8B58}"/>
    <hyperlink ref="AO248" r:id="rId1870" xr:uid="{E2E92BED-50D1-4797-9E18-32A6C5E55AAF}"/>
    <hyperlink ref="AP248" r:id="rId1871" xr:uid="{751CA9F1-F327-49C3-9F25-A0C82C799FE4}"/>
    <hyperlink ref="BS248" r:id="rId1872" xr:uid="{9226E038-7FC4-4BDF-BEF6-46DACB6A1FE8}"/>
    <hyperlink ref="CG248" r:id="rId1873" xr:uid="{3EF37AC2-D8C8-4C91-94C7-126CD69A524E}"/>
    <hyperlink ref="CH248" r:id="rId1874" xr:uid="{024424F9-A82F-498A-ACB2-7FF62C69E3F4}"/>
    <hyperlink ref="CJ248" r:id="rId1875" xr:uid="{935414B8-BD5C-4AC5-B1E0-7DBA5605BD3E}"/>
    <hyperlink ref="CK248" r:id="rId1876" xr:uid="{D8BDD65D-731A-480B-81C5-6D5B27F9EE95}"/>
    <hyperlink ref="CL248" r:id="rId1877" xr:uid="{491FB529-E15F-4E93-A9B8-8C3276CF3842}"/>
    <hyperlink ref="S249" r:id="rId1878" xr:uid="{F75E4022-482B-4B3F-9F10-FB3CEB4F676F}"/>
    <hyperlink ref="AN249" r:id="rId1879" xr:uid="{D8D5343C-B7A6-4767-AE2D-3243823D24BE}"/>
    <hyperlink ref="AO249" r:id="rId1880" xr:uid="{0348F517-8ABE-4D18-BCA3-6F0B0F8DFC6D}"/>
    <hyperlink ref="AP249" r:id="rId1881" xr:uid="{AF670AFC-375F-41AD-A518-CF3ED6D8E1F6}"/>
    <hyperlink ref="AQ249" r:id="rId1882" xr:uid="{123C3C21-0DB4-4B59-8AD6-284DEA726DAD}"/>
    <hyperlink ref="BS249" r:id="rId1883" xr:uid="{6F9A1E47-E055-42E6-A2D0-B457D182E952}"/>
    <hyperlink ref="CG249" r:id="rId1884" xr:uid="{0CBAB77E-FF43-475F-80D1-44588F9B2B3F}"/>
    <hyperlink ref="CH249" r:id="rId1885" xr:uid="{F925098A-9D1F-4B52-A7D8-D300C0028DFB}"/>
    <hyperlink ref="CJ249" r:id="rId1886" xr:uid="{1186FBF0-D60D-4CA2-B6E2-FD4EE22037A7}"/>
    <hyperlink ref="CK249" r:id="rId1887" xr:uid="{832BB0A0-89A2-440E-8D2E-091F1DE6574F}"/>
    <hyperlink ref="CL249" r:id="rId1888" xr:uid="{D2701C9B-933D-4A1B-B54D-AF1679923055}"/>
    <hyperlink ref="S250" r:id="rId1889" xr:uid="{44E8B036-BB0A-4AEA-B1FD-FDD1AA7665B7}"/>
    <hyperlink ref="AN250" r:id="rId1890" xr:uid="{62EA8532-7803-422C-86BC-7EF774A2AD85}"/>
    <hyperlink ref="AO250" r:id="rId1891" xr:uid="{E4A2386E-54C4-4CD9-887A-B1435E73553C}"/>
    <hyperlink ref="CJ250" r:id="rId1892" xr:uid="{99D9777C-FDE7-499B-BC02-A0231F5F49EC}"/>
    <hyperlink ref="CK250" r:id="rId1893" xr:uid="{4ECCADA9-86BF-40D5-B825-4E7213275603}"/>
    <hyperlink ref="CL250" r:id="rId1894" xr:uid="{E2514CEF-8C5B-4917-A06D-1D9D26A11ACE}"/>
    <hyperlink ref="S251" r:id="rId1895" xr:uid="{493172D7-1796-4514-894E-26F43176F0C0}"/>
    <hyperlink ref="AN251" r:id="rId1896" xr:uid="{E3186D0B-8EF0-49D1-B5CF-99F347AF527F}"/>
    <hyperlink ref="AO251" r:id="rId1897" xr:uid="{FA6D1051-2D97-4651-B277-6AA6779E1D39}"/>
    <hyperlink ref="AP251" r:id="rId1898" xr:uid="{C7526355-C233-4295-9D82-464E027B7286}"/>
    <hyperlink ref="AQ251" r:id="rId1899" xr:uid="{76DF2026-D4C6-4AD3-9DF9-1648525C2A75}"/>
    <hyperlink ref="BS251" r:id="rId1900" xr:uid="{BE404D9F-BABA-4941-BF08-EA1F73D29FD5}"/>
    <hyperlink ref="CG251" r:id="rId1901" xr:uid="{AC171C6B-B43C-4432-B526-781C3B54260D}"/>
    <hyperlink ref="CH251" r:id="rId1902" xr:uid="{E04ACB01-B987-410B-B505-928DCB31B31A}"/>
    <hyperlink ref="CJ251" r:id="rId1903" xr:uid="{CA0CFDCD-9A83-4680-B257-533976E53F04}"/>
    <hyperlink ref="CK251" r:id="rId1904" xr:uid="{5BCBF7AD-4F22-4C99-BE8C-7E10BB2FD8BB}"/>
    <hyperlink ref="CL251" r:id="rId1905" xr:uid="{69EC16E7-C226-4DCB-94B9-0FBB59C739E3}"/>
    <hyperlink ref="S252" r:id="rId1906" xr:uid="{BB12A99F-2630-4EE4-9936-4D8C3676B5C6}"/>
    <hyperlink ref="AN252" r:id="rId1907" xr:uid="{8E3ADEF4-7862-47D0-A07A-D8D4CE64F361}"/>
    <hyperlink ref="AO252" r:id="rId1908" xr:uid="{D74A8C6B-04A6-49EC-9CA7-D6C7B2B76B1A}"/>
    <hyperlink ref="AP252" r:id="rId1909" xr:uid="{789FB67B-2AF7-4D27-9AD0-6B649C5E87BA}"/>
    <hyperlink ref="BS252" r:id="rId1910" xr:uid="{7DCE9BBD-5D1C-4DE8-BBEB-7BE56CA55B60}"/>
    <hyperlink ref="CG252" r:id="rId1911" xr:uid="{4BE2BCF3-CB9A-42B2-9F85-2B7C3B0B0544}"/>
    <hyperlink ref="CH252" r:id="rId1912" xr:uid="{AA064858-999F-4B15-9A07-BBD78E68BDCD}"/>
    <hyperlink ref="CJ252" r:id="rId1913" xr:uid="{E35BF9FD-EF31-4E87-BB31-8AE4A6852E38}"/>
    <hyperlink ref="CK252" r:id="rId1914" xr:uid="{9D8EE211-5EBC-4DB6-8E60-D8E2A4375AD7}"/>
    <hyperlink ref="CL252" r:id="rId1915" xr:uid="{0EA1E6CB-EAA0-415B-B4F8-0044F944882F}"/>
    <hyperlink ref="S253" r:id="rId1916" xr:uid="{1F3E2C37-04D5-466A-8586-A10CECBB3ABE}"/>
    <hyperlink ref="AN253" r:id="rId1917" xr:uid="{E463F044-5BA4-4045-8E9B-35EA00EBEAF7}"/>
    <hyperlink ref="AO253" r:id="rId1918" xr:uid="{605B20C4-1D82-42C2-825F-60B80178CCE5}"/>
    <hyperlink ref="AP253" r:id="rId1919" xr:uid="{DEEFE55F-5CDA-408D-A641-D5022488398D}"/>
    <hyperlink ref="AQ253" r:id="rId1920" xr:uid="{0C3CE6EA-3DB4-44BA-886F-2615D14326CC}"/>
    <hyperlink ref="BS253" r:id="rId1921" xr:uid="{81D70BE2-D1DA-4789-873C-DCB7B84B39D2}"/>
    <hyperlink ref="CG253" r:id="rId1922" xr:uid="{18AC2B12-9BF7-4BC0-BD78-3A980033194A}"/>
    <hyperlink ref="CH253" r:id="rId1923" xr:uid="{5EB3CB7D-3953-4526-B5A6-86853013A9B2}"/>
    <hyperlink ref="CJ253" r:id="rId1924" xr:uid="{9F89625A-281A-4243-BC66-74889308307F}"/>
    <hyperlink ref="CK253" r:id="rId1925" xr:uid="{F3C7B32E-12AD-4872-961B-466F21112F9A}"/>
    <hyperlink ref="CL253" r:id="rId1926" xr:uid="{2EC69A01-EA29-4676-B405-69E1EB2CBAE6}"/>
    <hyperlink ref="S254" r:id="rId1927" xr:uid="{2BE1C22A-A872-4086-BFEE-4CBCB033CC41}"/>
    <hyperlink ref="AN254" r:id="rId1928" xr:uid="{BA972BA0-453E-4CBE-811F-9F2BE008465A}"/>
    <hyperlink ref="AO254" r:id="rId1929" xr:uid="{08DE67CD-ABC8-47B6-A06B-05DB06342ED7}"/>
    <hyperlink ref="AP254" r:id="rId1930" xr:uid="{70E354CB-210F-44E7-9CCA-566CF75B1031}"/>
    <hyperlink ref="AQ254" r:id="rId1931" xr:uid="{9E7D7C81-736C-48ED-AF75-933EE29FB525}"/>
    <hyperlink ref="AR254" r:id="rId1932" xr:uid="{1AEA0DE4-6508-4DFF-8F26-44421D16436D}"/>
    <hyperlink ref="BS254" r:id="rId1933" xr:uid="{D035F132-B466-472C-AD45-7DD70EE6CBCF}"/>
    <hyperlink ref="CG254" r:id="rId1934" xr:uid="{9C7DE6DE-9F80-4AF5-B044-CEAC85B2627A}"/>
    <hyperlink ref="CH254" r:id="rId1935" xr:uid="{B946B5FB-DD59-4780-92ED-E3A7864244A2}"/>
    <hyperlink ref="CJ254" r:id="rId1936" xr:uid="{714663C3-7387-412F-AA2C-C4F5B4BA9E79}"/>
    <hyperlink ref="CK254" r:id="rId1937" xr:uid="{31860DE2-4D45-4F17-9B44-7D12E8CB76F3}"/>
    <hyperlink ref="CL254" r:id="rId1938" xr:uid="{2D0B7ECB-AA68-4FCF-882E-08D59DDD7903}"/>
    <hyperlink ref="S255" r:id="rId1939" xr:uid="{9B48DCD9-E634-4EF7-BAD3-DA1A9247158A}"/>
    <hyperlink ref="AN255" r:id="rId1940" xr:uid="{B6C443CD-B461-42D3-A305-2E1D7EDCAA5F}"/>
    <hyperlink ref="AO255" r:id="rId1941" xr:uid="{83FAB7DE-8FE3-44E1-BB26-E92063B3EB8E}"/>
    <hyperlink ref="AP255" r:id="rId1942" xr:uid="{32F6C8A2-B52E-4CF6-8002-1EC8B5611575}"/>
    <hyperlink ref="BS255" r:id="rId1943" xr:uid="{58503121-B7C5-41F8-ACC7-1C951AB9D89A}"/>
    <hyperlink ref="CG255" r:id="rId1944" xr:uid="{F3691DE1-5706-4829-9B07-55BA94AA7FBC}"/>
    <hyperlink ref="CH255" r:id="rId1945" xr:uid="{C32BB4AB-7AAF-407A-89D3-4A682E418B19}"/>
    <hyperlink ref="CJ255" r:id="rId1946" xr:uid="{06456AED-19BA-4F1D-BC61-EF9AAC84C221}"/>
    <hyperlink ref="CK255" r:id="rId1947" xr:uid="{04A1B3B1-CE3C-4458-B724-C73992AB15AB}"/>
    <hyperlink ref="CL255" r:id="rId1948" xr:uid="{74B67F5F-9C10-4D6D-BBFB-A3EB9B0F3D2A}"/>
    <hyperlink ref="S256" r:id="rId1949" xr:uid="{A93CD21C-81E2-49EF-89F3-9D48CAFAB16E}"/>
    <hyperlink ref="AN256" r:id="rId1950" xr:uid="{DDEB9BD9-FAA5-45A4-93AA-A9B6F8A4FB54}"/>
    <hyperlink ref="AO256" r:id="rId1951" xr:uid="{9CFC4D65-643A-4AE4-8E3F-90E45FDCF14E}"/>
    <hyperlink ref="AP256" r:id="rId1952" xr:uid="{37AA6508-EBB5-461F-B127-9A402AB4AF2E}"/>
    <hyperlink ref="AQ256" r:id="rId1953" xr:uid="{AE2FF7DC-7A21-4E7E-B5A4-CE5B84ADEEDB}"/>
    <hyperlink ref="BS256" r:id="rId1954" xr:uid="{DFCD02DC-AB56-4574-B3E8-6E5F544AEE39}"/>
    <hyperlink ref="CG256" r:id="rId1955" xr:uid="{F43DB566-0C5E-4CEE-9674-967813DC9B75}"/>
    <hyperlink ref="CH256" r:id="rId1956" xr:uid="{EB04DC76-827C-4C36-B7A2-EC49B3DF9E43}"/>
    <hyperlink ref="CJ256" r:id="rId1957" xr:uid="{6B01840E-66F3-45F9-A0C5-CFE9816B6B13}"/>
    <hyperlink ref="CK256" r:id="rId1958" xr:uid="{4BD28578-CF22-4443-9031-4E4EAB8C6326}"/>
    <hyperlink ref="CL256" r:id="rId1959" xr:uid="{19077905-3D3B-4E9C-AFCE-72504AC51E78}"/>
    <hyperlink ref="S257" r:id="rId1960" xr:uid="{D16C4127-B82E-4632-9E80-25D335ACFF59}"/>
    <hyperlink ref="AN257" r:id="rId1961" xr:uid="{A6EE87DD-677B-4226-AB54-A627B162D086}"/>
    <hyperlink ref="AO257" r:id="rId1962" xr:uid="{1E7B880D-245C-4DED-A198-8B4A3823436C}"/>
    <hyperlink ref="AP257" r:id="rId1963" xr:uid="{A8D33809-4DDE-4976-B412-6F70ACEC63F5}"/>
    <hyperlink ref="AQ257" r:id="rId1964" xr:uid="{702CF865-B7BD-4CD5-B0FF-7ABCAA21AE15}"/>
    <hyperlink ref="BS257" r:id="rId1965" xr:uid="{FDF26F70-70A0-44E9-969E-6273CA5604E3}"/>
    <hyperlink ref="CG257" r:id="rId1966" xr:uid="{62C262ED-126C-4989-A46C-FE61650E3BA3}"/>
    <hyperlink ref="CH257" r:id="rId1967" xr:uid="{6CF4D721-BE45-4B73-936F-89D8D138F087}"/>
    <hyperlink ref="CJ257" r:id="rId1968" xr:uid="{1E61C6A8-F999-4128-99CB-099342F00AF4}"/>
    <hyperlink ref="CK257" r:id="rId1969" xr:uid="{FC23E7FA-5125-4BB2-B426-BC9837AE13A9}"/>
    <hyperlink ref="CL257" r:id="rId1970" xr:uid="{65222A6D-0A19-4238-B5A4-97C2712AF2B0}"/>
    <hyperlink ref="S258" r:id="rId1971" xr:uid="{C0E81682-6C5F-4838-B232-052AAFD75B81}"/>
    <hyperlink ref="AN258" r:id="rId1972" xr:uid="{DD57D554-6404-4F56-A7A8-3A4C405BDED2}"/>
    <hyperlink ref="AO258" r:id="rId1973" xr:uid="{E1C45218-528C-4DC7-99D6-5E97FC827931}"/>
    <hyperlink ref="AP258" r:id="rId1974" xr:uid="{BD817F7B-87BA-4D09-89D4-BC397ED4A71E}"/>
    <hyperlink ref="AQ258" r:id="rId1975" xr:uid="{0AE8D7ED-2540-4996-97B9-8211059CB602}"/>
    <hyperlink ref="BS258" r:id="rId1976" xr:uid="{9F095923-7FF1-45EB-B298-39B9E7E2CAFF}"/>
    <hyperlink ref="CG258" r:id="rId1977" xr:uid="{D2E1E26C-8343-42FE-A380-53D4FBC5731E}"/>
    <hyperlink ref="CH258" r:id="rId1978" xr:uid="{E8FA9DEC-ECD3-4C49-BCED-07604D85A30A}"/>
    <hyperlink ref="CJ258" r:id="rId1979" xr:uid="{53E2F254-3506-405B-B99F-04E91C745143}"/>
    <hyperlink ref="CK258" r:id="rId1980" xr:uid="{60152699-3129-4A8C-82D7-C34FB70A5454}"/>
    <hyperlink ref="CL258" r:id="rId1981" xr:uid="{743018D5-5756-4D27-9B5D-01126ACBF926}"/>
    <hyperlink ref="S259" r:id="rId1982" xr:uid="{2CBA9709-A4AC-457B-8663-AAFD9D6F3F81}"/>
    <hyperlink ref="AN259" r:id="rId1983" xr:uid="{4DAC947B-D13A-4F52-A67E-5EB934CE3B28}"/>
    <hyperlink ref="AO259" r:id="rId1984" xr:uid="{B76E17DB-9BAF-4BC8-AC35-C123487FF3DA}"/>
    <hyperlink ref="BS259" r:id="rId1985" xr:uid="{65E725D8-C27F-4CC7-8E64-444F9F20CED9}"/>
    <hyperlink ref="CG259" r:id="rId1986" xr:uid="{7C8B7D2E-24A5-449D-B934-15E1C01D1767}"/>
    <hyperlink ref="CH259" r:id="rId1987" xr:uid="{25FA02A0-5288-48FA-87B6-E390DAF4AE07}"/>
    <hyperlink ref="CJ259" r:id="rId1988" xr:uid="{83FC9900-38C3-4531-9598-6EE7B8426648}"/>
    <hyperlink ref="CK259" r:id="rId1989" xr:uid="{84FA59B8-B580-47C0-A963-333CD97DE63C}"/>
    <hyperlink ref="CL259" r:id="rId1990" xr:uid="{5DB9A92E-8530-4246-8AB1-42553A0E8432}"/>
    <hyperlink ref="S260" r:id="rId1991" xr:uid="{CF840209-73AA-430E-8A65-86CFAB9365CF}"/>
    <hyperlink ref="AN260" r:id="rId1992" xr:uid="{8DC55F4F-98DC-40BE-BF41-9836A24327DC}"/>
    <hyperlink ref="AO260" r:id="rId1993" xr:uid="{0F620AD6-7644-4037-91F5-234A20786154}"/>
    <hyperlink ref="BS260" r:id="rId1994" xr:uid="{27B85DCE-9365-4BD6-B944-9434787F4EA4}"/>
    <hyperlink ref="CG260" r:id="rId1995" xr:uid="{CFAB4780-2E34-4E9B-B799-142F20968242}"/>
    <hyperlink ref="CH260" r:id="rId1996" xr:uid="{45F83504-E1CA-4BEB-843B-D3428BED537E}"/>
    <hyperlink ref="CJ260" r:id="rId1997" xr:uid="{794892B5-6D72-425B-9F96-C2F9BB0E549A}"/>
    <hyperlink ref="CK260" r:id="rId1998" xr:uid="{316AC290-0876-4395-B2B3-5246EAD14D75}"/>
    <hyperlink ref="CL260" r:id="rId1999" xr:uid="{35432B20-01FA-4668-8831-D1DE5121046E}"/>
    <hyperlink ref="S261" r:id="rId2000" xr:uid="{E7D879A9-3511-424B-8BE2-9728627819BB}"/>
    <hyperlink ref="AN261" r:id="rId2001" xr:uid="{E74FB339-BDFD-499F-BD7D-FBC421FC0F3F}"/>
    <hyperlink ref="AO261" r:id="rId2002" xr:uid="{876E6F8A-98E7-42F0-BD9E-DF64BBEE21E2}"/>
    <hyperlink ref="AP261" r:id="rId2003" xr:uid="{429BC6AB-24F7-429F-BC91-1D4B59C3F981}"/>
    <hyperlink ref="AQ261" r:id="rId2004" xr:uid="{7DC604F1-D679-4A4C-A159-5B53828649EF}"/>
    <hyperlink ref="AR261" r:id="rId2005" xr:uid="{FDE13A15-CD20-4201-8F03-0947955B97DD}"/>
    <hyperlink ref="AS261" r:id="rId2006" xr:uid="{AD5F8C19-4CAE-417B-A62F-3DA3C0A16CF2}"/>
    <hyperlink ref="BS261" r:id="rId2007" xr:uid="{BCBC4867-A55C-4083-A8EB-A461EE22D603}"/>
    <hyperlink ref="CJ261" r:id="rId2008" xr:uid="{6FE474A0-0F2E-4957-AEE1-EDC4F9FF7168}"/>
    <hyperlink ref="S262" r:id="rId2009" xr:uid="{0C7435FD-A3D2-43CA-9B12-3CD3CE7001B9}"/>
    <hyperlink ref="AN262" r:id="rId2010" xr:uid="{5E76F67B-3FF2-4BEB-9AD2-A7B21381E43A}"/>
    <hyperlink ref="AO262" r:id="rId2011" xr:uid="{CB529D1D-D0BE-4E82-BFED-34B515251096}"/>
    <hyperlink ref="AP262" r:id="rId2012" xr:uid="{CF3AB82E-7E58-485E-8B04-69B05085B4B5}"/>
    <hyperlink ref="AQ262" r:id="rId2013" xr:uid="{BBCDEAB8-151D-41B2-88F2-40B120BEA344}"/>
    <hyperlink ref="AR262" r:id="rId2014" xr:uid="{2A5890B2-F352-492A-93A2-A3729B74958E}"/>
    <hyperlink ref="CJ262" r:id="rId2015" xr:uid="{9571AAF4-3F8D-417A-B2FF-337DAC74A23A}"/>
    <hyperlink ref="S263" r:id="rId2016" xr:uid="{C952F1D9-23F5-4454-801E-861488912D11}"/>
    <hyperlink ref="AN263" r:id="rId2017" xr:uid="{9B03F823-8F87-4DB1-8EA6-5CD441A9BE25}"/>
    <hyperlink ref="AO263" r:id="rId2018" xr:uid="{527A8FF0-E53F-4203-A908-5B636F2E94B3}"/>
    <hyperlink ref="AP263" r:id="rId2019" xr:uid="{741CBD37-3E84-4BFB-9A9E-EEA38CA833E5}"/>
    <hyperlink ref="AQ263" r:id="rId2020" xr:uid="{72D027EC-27F2-49CC-B28D-044376C76C27}"/>
    <hyperlink ref="CJ263" r:id="rId2021" xr:uid="{DEB3CECD-62A7-4758-AADB-952EAEB08DF4}"/>
    <hyperlink ref="S264" r:id="rId2022" xr:uid="{B551337E-E7A1-492B-986B-FABCA195920D}"/>
    <hyperlink ref="AN264" r:id="rId2023" xr:uid="{53F9D88D-051F-4EEA-B98A-9CB074055FA1}"/>
    <hyperlink ref="AO264" r:id="rId2024" xr:uid="{38F1385C-3C54-4E0D-9324-782A29CAD07F}"/>
    <hyperlink ref="AP264" r:id="rId2025" xr:uid="{C46523DF-C5E4-422E-B23C-ED76290631BD}"/>
    <hyperlink ref="AQ264" r:id="rId2026" xr:uid="{5A4A8543-DFCD-4FB7-B457-3B2490FE8446}"/>
    <hyperlink ref="CJ264" r:id="rId2027" xr:uid="{72D472C2-CC77-4291-A851-58AB4166D659}"/>
    <hyperlink ref="CK264" r:id="rId2028" xr:uid="{811A868E-60D4-4952-9D34-314A7A2D887C}"/>
    <hyperlink ref="CL264" r:id="rId2029" xr:uid="{95A26B84-790A-47BA-AF64-E889F5A35332}"/>
    <hyperlink ref="S265" r:id="rId2030" xr:uid="{2D3DC793-C76B-4CD4-B68A-D2A8DA3CBFBA}"/>
    <hyperlink ref="AN265" r:id="rId2031" xr:uid="{9B739644-2BB4-4284-89BB-BDFB003A9130}"/>
    <hyperlink ref="AO265" r:id="rId2032" xr:uid="{FFB3515E-322E-4210-B2FD-CC24B41AFBEF}"/>
    <hyperlink ref="AP265" r:id="rId2033" xr:uid="{D06910FE-D9FB-435B-80DE-E2A7524BE34C}"/>
    <hyperlink ref="AQ265" r:id="rId2034" xr:uid="{7C03954B-A84D-4C64-B37B-03BFBFD50727}"/>
    <hyperlink ref="AR265" r:id="rId2035" xr:uid="{2F04B8FC-D3CB-4916-88F2-8D4BD14125CC}"/>
    <hyperlink ref="BS265" r:id="rId2036" xr:uid="{43C3C2A8-BA33-4356-9C1B-6B8347BF3B5D}"/>
    <hyperlink ref="CG265" r:id="rId2037" xr:uid="{0C27F608-0834-4B47-8B5D-DB69C427C0DB}"/>
    <hyperlink ref="CH265" r:id="rId2038" xr:uid="{1E1F5460-65C5-4632-98EA-C2351FA6F0F7}"/>
    <hyperlink ref="CJ265" r:id="rId2039" xr:uid="{72D358D2-D991-45CF-A21D-22C510F3951C}"/>
    <hyperlink ref="CK265" r:id="rId2040" xr:uid="{E365AA1F-3B77-49F8-BBD0-59135EB7F639}"/>
    <hyperlink ref="CL265" r:id="rId2041" xr:uid="{5557BE5C-5175-47D9-A60F-8533B3C0055E}"/>
    <hyperlink ref="S266" r:id="rId2042" xr:uid="{E73EC6BA-AB2D-47B0-A19F-A771C07EC853}"/>
    <hyperlink ref="AN266" r:id="rId2043" xr:uid="{D48E3CD0-70E5-4931-8FAB-A4BF2F58D90D}"/>
    <hyperlink ref="AO266" r:id="rId2044" xr:uid="{5EF02465-00D2-4B92-BF2C-DB3CE54B638D}"/>
    <hyperlink ref="AP266" r:id="rId2045" xr:uid="{207AB7D8-EEF5-437B-B514-F2BD428055E8}"/>
    <hyperlink ref="BS266" r:id="rId2046" xr:uid="{7855AAA6-063F-4362-9C77-BFBC32B270FD}"/>
    <hyperlink ref="CG266" r:id="rId2047" xr:uid="{274B380F-914B-42B3-966B-C911243279C7}"/>
    <hyperlink ref="CH266" r:id="rId2048" xr:uid="{67B03C23-5EA6-4CED-9906-4CE566031727}"/>
    <hyperlink ref="CJ266" r:id="rId2049" xr:uid="{AA93041F-12E1-4E71-B53D-B6D646A4B028}"/>
    <hyperlink ref="CK266" r:id="rId2050" xr:uid="{82DB597E-7B49-4960-9E5C-03EB5F2DBC31}"/>
    <hyperlink ref="CL266" r:id="rId2051" xr:uid="{3343FB4D-F58A-40DA-A069-4C57FA179482}"/>
    <hyperlink ref="S267" r:id="rId2052" xr:uid="{EE54F208-CC6E-45A5-92B3-512649802465}"/>
    <hyperlink ref="AN267" r:id="rId2053" xr:uid="{D3F9B79E-7611-4CE7-8B85-A76635B70093}"/>
    <hyperlink ref="AO267" r:id="rId2054" xr:uid="{909D820F-A4CA-419F-8733-40BBCDCE1F71}"/>
    <hyperlink ref="AP267" r:id="rId2055" xr:uid="{277A1847-A1AD-4CAA-9C27-B7DC5B27E596}"/>
    <hyperlink ref="AQ267" r:id="rId2056" xr:uid="{4925954F-4AC1-4875-9B16-394853AA395F}"/>
    <hyperlink ref="AR267" r:id="rId2057" xr:uid="{933D48FA-8AB6-4271-9F0A-6A53B45CCC66}"/>
    <hyperlink ref="AS267" r:id="rId2058" xr:uid="{732F3B7F-DBD6-406C-B0EA-BF0A81C9229D}"/>
    <hyperlink ref="AT267" r:id="rId2059" xr:uid="{DDA8B733-C304-467B-A517-693A3F62D3E7}"/>
    <hyperlink ref="BS267" r:id="rId2060" xr:uid="{DD4A011A-2FC1-4D12-BA74-E253EC73C040}"/>
    <hyperlink ref="CG267" r:id="rId2061" xr:uid="{20629284-5E9C-48E9-A878-78EDA922FC4D}"/>
    <hyperlink ref="CH267" r:id="rId2062" xr:uid="{6FA036D3-A271-465A-9758-CEABC6181F7D}"/>
    <hyperlink ref="CJ267" r:id="rId2063" xr:uid="{BDE53F90-C633-4430-A120-800A59CB4F42}"/>
    <hyperlink ref="CK267" r:id="rId2064" xr:uid="{7FECFD5A-4B00-4080-8F05-9F97E08CD707}"/>
    <hyperlink ref="CL267" r:id="rId2065" xr:uid="{9D69F20C-A428-434F-AC30-CBD72FBDADBE}"/>
    <hyperlink ref="S268" r:id="rId2066" xr:uid="{E8B98A10-2EC1-4FAE-8A84-734FCD737DE7}"/>
    <hyperlink ref="AN268" r:id="rId2067" xr:uid="{3826BCBB-E0C9-4AF3-A3DC-B743D3BA72F0}"/>
    <hyperlink ref="AO268" r:id="rId2068" xr:uid="{B5FF418B-011E-4B0A-A397-861D0485E660}"/>
    <hyperlink ref="AP268" r:id="rId2069" xr:uid="{DAA4BF5D-2233-47AD-82DC-B415BAFC727D}"/>
    <hyperlink ref="AQ268" r:id="rId2070" xr:uid="{63138BE4-5114-47CC-8FF5-229CA1191F0A}"/>
    <hyperlink ref="AR268" r:id="rId2071" xr:uid="{D73F46A0-0888-44D2-970C-B6836F39AB21}"/>
    <hyperlink ref="AS268" r:id="rId2072" xr:uid="{B4A17257-DF83-40F6-B072-BF3C71C6A5EF}"/>
    <hyperlink ref="AT268" r:id="rId2073" xr:uid="{A81BB41F-2AF4-4BD0-A1FA-86C686AAA087}"/>
    <hyperlink ref="BS268" r:id="rId2074" xr:uid="{6EAC3FD0-6DF5-4039-8F4C-F9B5264E228A}"/>
    <hyperlink ref="CG268" r:id="rId2075" xr:uid="{491D1EFA-F1B1-430A-B990-2E7B3A468B0F}"/>
    <hyperlink ref="CH268" r:id="rId2076" xr:uid="{36DBAAC1-7525-4588-837C-D921BEA95215}"/>
    <hyperlink ref="CJ268" r:id="rId2077" xr:uid="{5C0F105A-6839-414A-B120-DA7990D30056}"/>
    <hyperlink ref="CK268" r:id="rId2078" xr:uid="{AEB73BDC-E7C2-449E-9CE7-806FE8DFF322}"/>
    <hyperlink ref="CL268" r:id="rId2079" xr:uid="{D82150A3-9E33-49D4-9B99-3DEB2BD8F9F5}"/>
    <hyperlink ref="S269" r:id="rId2080" xr:uid="{58F53D5E-6463-4464-955F-C33B28F04EB0}"/>
    <hyperlink ref="AN269" r:id="rId2081" xr:uid="{A7A1C4A9-2638-425F-B94C-727123A744B0}"/>
    <hyperlink ref="AO269" r:id="rId2082" xr:uid="{9DD6CAA8-1578-48A9-AAB3-167F6B511C60}"/>
    <hyperlink ref="AP269" r:id="rId2083" xr:uid="{856000FF-A068-425C-ADAD-A0C317A05A0A}"/>
    <hyperlink ref="BS269" r:id="rId2084" xr:uid="{00414CEE-1771-4D10-B43E-A3F1F81915F3}"/>
    <hyperlink ref="CG269" r:id="rId2085" xr:uid="{96C0030A-586A-409F-A4F3-3969FAEA937D}"/>
    <hyperlink ref="CH269" r:id="rId2086" xr:uid="{4D611750-DE5C-46E4-9432-CC87987832FF}"/>
    <hyperlink ref="CJ269" r:id="rId2087" xr:uid="{3A2DBDF6-C80C-4654-A3D6-386F31A03401}"/>
    <hyperlink ref="CK269" r:id="rId2088" xr:uid="{905F8B21-58D1-4DAC-A3A4-D80538B1D2A8}"/>
    <hyperlink ref="S270" r:id="rId2089" xr:uid="{07A27D1C-F736-4C8F-88F7-D597C7395417}"/>
    <hyperlink ref="AN270" r:id="rId2090" xr:uid="{2E5975AE-9A2C-42EB-842F-C9407D5E5353}"/>
    <hyperlink ref="AO270" r:id="rId2091" xr:uid="{5E56D8A3-94F0-4390-9705-1EBB6CDD4232}"/>
    <hyperlink ref="AP270" r:id="rId2092" xr:uid="{F723AFEA-EDA3-4D05-BEB7-1CC85501CD4A}"/>
    <hyperlink ref="BS270" r:id="rId2093" xr:uid="{6515FC12-B544-4B7B-93C4-BCC195239668}"/>
    <hyperlink ref="CG270" r:id="rId2094" xr:uid="{81ECB7C5-D957-495B-AEC3-FE48E5786D20}"/>
    <hyperlink ref="CH270" r:id="rId2095" xr:uid="{5EAB0DEC-913B-47D7-BCF6-DE9B3910370B}"/>
    <hyperlink ref="CJ270" r:id="rId2096" xr:uid="{A26D412F-B605-4177-B088-E584C2749AD6}"/>
    <hyperlink ref="CK270" r:id="rId2097" xr:uid="{BC30EC0F-E0F1-4CDA-86D9-C473C1CBAEB1}"/>
    <hyperlink ref="S271" r:id="rId2098" xr:uid="{DFF89019-FA73-40D3-A78A-B37EC15C3A47}"/>
    <hyperlink ref="AN271" r:id="rId2099" xr:uid="{DD9ECED4-28C6-486C-B117-5176D3254DD0}"/>
    <hyperlink ref="AO271" r:id="rId2100" xr:uid="{501F877E-3501-4D9D-95CF-B55BA394772F}"/>
    <hyperlink ref="AP271" r:id="rId2101" xr:uid="{FD0AA6F9-CE43-4127-89DD-4F2AB6F770EA}"/>
    <hyperlink ref="BS271" r:id="rId2102" xr:uid="{92A1176F-1CF6-48C4-B8BA-50E563E0881F}"/>
    <hyperlink ref="CG271" r:id="rId2103" xr:uid="{3F9A672F-D9BF-4D3F-9968-DF2FADFE54A9}"/>
    <hyperlink ref="CH271" r:id="rId2104" xr:uid="{365AB08B-B4FA-48E3-9E44-4E558F74E4CF}"/>
    <hyperlink ref="CJ271" r:id="rId2105" xr:uid="{69DE7DAC-9445-4447-8FC1-A7D4B2297C65}"/>
    <hyperlink ref="CK271" r:id="rId2106" xr:uid="{A2BDA6B6-69EB-4956-AA87-DB9013053DD5}"/>
    <hyperlink ref="S272" r:id="rId2107" xr:uid="{5F7FD011-FACF-494F-AB60-A6558D4458BC}"/>
    <hyperlink ref="AN272" r:id="rId2108" xr:uid="{1AA61E74-9B65-458B-8451-D69700A96AD2}"/>
    <hyperlink ref="AO272" r:id="rId2109" xr:uid="{F7BEE9A3-58EC-4E4B-AC3E-E20683296A38}"/>
    <hyperlink ref="AP272" r:id="rId2110" xr:uid="{D7047F18-6FB6-40F8-9792-5992AF8B6637}"/>
    <hyperlink ref="BS272" r:id="rId2111" xr:uid="{5E5BBA7A-3601-4761-9AD4-02EB2E09C300}"/>
    <hyperlink ref="CG272" r:id="rId2112" xr:uid="{6CDE59B2-87D9-4A92-91EF-753C56E44801}"/>
    <hyperlink ref="CH272" r:id="rId2113" xr:uid="{C89B714A-BED4-4AFB-8BF9-F8C5C2BF53C0}"/>
    <hyperlink ref="CJ272" r:id="rId2114" xr:uid="{A465BA21-6B1A-44D6-952D-6555202F5B34}"/>
    <hyperlink ref="CK272" r:id="rId2115" xr:uid="{467BD831-957D-44DA-AC74-72FFC976B6F4}"/>
    <hyperlink ref="S273" r:id="rId2116" xr:uid="{3DED6923-184E-47CE-8DD1-E162D057C6DD}"/>
    <hyperlink ref="AN273" r:id="rId2117" xr:uid="{EB026E57-9EE3-40F8-872A-7FD78EFD359D}"/>
    <hyperlink ref="AO273" r:id="rId2118" xr:uid="{1EB7F0A9-1311-48A2-B8C1-6258EE63C95A}"/>
    <hyperlink ref="AP273" r:id="rId2119" xr:uid="{008D900F-E459-48DD-BAA5-9B95F0A73A13}"/>
    <hyperlink ref="CJ273" r:id="rId2120" xr:uid="{D42F9DCC-46F4-45F3-9A4D-38DC2016A18A}"/>
    <hyperlink ref="CK273" r:id="rId2121" xr:uid="{28C58E40-70E1-4C63-926C-75EBE09BC71A}"/>
    <hyperlink ref="S274" r:id="rId2122" xr:uid="{37DF9430-1EE0-4C5B-9930-8AD496D77069}"/>
    <hyperlink ref="AN274" r:id="rId2123" xr:uid="{8FED3CF4-1298-4B4F-90A0-4047F8EBB910}"/>
    <hyperlink ref="AO274" r:id="rId2124" xr:uid="{5867D99D-1C06-40E4-9FA3-844462704A79}"/>
    <hyperlink ref="AP274" r:id="rId2125" xr:uid="{75168FE4-2396-40D9-BAC6-0F2F5B0C1A96}"/>
    <hyperlink ref="AQ274" r:id="rId2126" xr:uid="{4A12CC67-C4AF-4904-9752-AE7D613C9F93}"/>
    <hyperlink ref="CJ274" r:id="rId2127" xr:uid="{2AC0EB36-A652-4C6B-A9E6-5C30E28AB4B1}"/>
    <hyperlink ref="CK274" r:id="rId2128" xr:uid="{3D369EEC-1C01-4421-ACD8-607E4C6BF02F}"/>
    <hyperlink ref="S275" r:id="rId2129" xr:uid="{647489FE-2472-43E5-9C8D-956D67E1EA59}"/>
    <hyperlink ref="AN275" r:id="rId2130" xr:uid="{93A4A6A6-F97E-460D-812A-B45EE47C8153}"/>
    <hyperlink ref="AO275" r:id="rId2131" xr:uid="{C6789D28-EDBF-4B8A-AF68-FD8D0FDCCEFC}"/>
    <hyperlink ref="AP275" r:id="rId2132" xr:uid="{7421FABB-640E-4213-AEEB-02072B4DC63F}"/>
    <hyperlink ref="AQ275" r:id="rId2133" xr:uid="{DDC9E86D-DC6B-43F2-AB26-ABA648292A8F}"/>
    <hyperlink ref="AR275" r:id="rId2134" xr:uid="{640AD636-BCF5-4F85-BFDD-2A0CF37479D5}"/>
    <hyperlink ref="AS275" r:id="rId2135" xr:uid="{544712B3-6DDD-4BB2-A5D2-6756C869100E}"/>
    <hyperlink ref="AT275" r:id="rId2136" xr:uid="{9265B48E-CBC5-4B4B-ABD8-D51721450C1E}"/>
    <hyperlink ref="BS275" r:id="rId2137" xr:uid="{9B1E208A-7A99-492D-A441-AB73C5B157AC}"/>
    <hyperlink ref="CI275" r:id="rId2138" xr:uid="{82FC25BF-90B8-4569-9142-AC7D4FAA76EE}"/>
    <hyperlink ref="CJ275" r:id="rId2139" xr:uid="{827B5C12-431D-4575-812E-4CACF1837CAC}"/>
    <hyperlink ref="CK275" r:id="rId2140" xr:uid="{0D97415F-DFAA-457A-941B-EB6D01B516F4}"/>
    <hyperlink ref="S276" r:id="rId2141" xr:uid="{241E902F-F1C7-4E84-B328-8A878DD51580}"/>
    <hyperlink ref="AN276" r:id="rId2142" xr:uid="{2220C3C5-2927-4C14-8B9E-D68BA3101E27}"/>
    <hyperlink ref="AO276" r:id="rId2143" xr:uid="{464B2958-8DAE-4B0C-AD55-BB4F9505A701}"/>
    <hyperlink ref="AP276" r:id="rId2144" xr:uid="{A0475812-19F6-40F8-9A2D-88547E6D0991}"/>
    <hyperlink ref="AQ276" r:id="rId2145" xr:uid="{6DA89202-2F56-4DE2-9069-6C78602F8009}"/>
    <hyperlink ref="BS276" r:id="rId2146" xr:uid="{4D0B9462-5AEB-4620-BFE4-4F9E0AAACD49}"/>
    <hyperlink ref="CI276" r:id="rId2147" xr:uid="{A2C6130F-AD30-4702-B2D9-439C7BE57332}"/>
    <hyperlink ref="CJ276" r:id="rId2148" xr:uid="{8B46C6E6-CD8F-4D9E-B509-46F081971681}"/>
    <hyperlink ref="CK276" r:id="rId2149" xr:uid="{1A77A501-AD45-49EE-98B0-2F1A84A31E01}"/>
    <hyperlink ref="S277" r:id="rId2150" xr:uid="{A7045CD7-BEB4-4C2F-9D4C-75E74B91C7FD}"/>
    <hyperlink ref="AN277" r:id="rId2151" xr:uid="{FDD10BB4-8890-4E56-A3AE-196D6A6F1843}"/>
    <hyperlink ref="AO277" r:id="rId2152" xr:uid="{6BFEA751-3F9C-4661-842E-ADA7152468BD}"/>
    <hyperlink ref="AP277" r:id="rId2153" xr:uid="{439F57B9-A684-4C5A-872E-228D52E06F97}"/>
    <hyperlink ref="AQ277" r:id="rId2154" xr:uid="{AF566C0B-423A-4A31-B794-16D9B92A89F3}"/>
    <hyperlink ref="BS277" r:id="rId2155" xr:uid="{36727A32-FB32-4B4A-A1AE-D0825B74450A}"/>
    <hyperlink ref="CI277" r:id="rId2156" xr:uid="{ECBAEBD6-C293-4775-8CB1-11830F6AC4B5}"/>
    <hyperlink ref="CJ277" r:id="rId2157" xr:uid="{5C0F06E6-6B06-4812-A7BC-6B4E17A4D6D1}"/>
    <hyperlink ref="CK277" r:id="rId2158" xr:uid="{81142A2E-F40F-4AA1-8D50-DB60CD77CC31}"/>
    <hyperlink ref="S278" r:id="rId2159" xr:uid="{9FAE2D0C-39FC-4A00-BF76-AC450BDF1076}"/>
    <hyperlink ref="AN278" r:id="rId2160" xr:uid="{A0E49154-445E-4DCB-AD51-91203B794CDB}"/>
    <hyperlink ref="AO278" r:id="rId2161" xr:uid="{32D87935-2BA7-40CC-A6D6-BEB2C3BB3C4A}"/>
    <hyperlink ref="AP278" r:id="rId2162" xr:uid="{10882A3E-83A2-4977-80AF-87EDC1DE5636}"/>
    <hyperlink ref="AQ278" r:id="rId2163" xr:uid="{1C27C660-549C-40BE-8A47-A2325BCE1DED}"/>
    <hyperlink ref="AR278" r:id="rId2164" xr:uid="{78D1B28D-1A8E-4B5D-9701-ED171B64666D}"/>
    <hyperlink ref="BS278" r:id="rId2165" xr:uid="{BE735559-DF8C-4B46-9A66-AC1DAD10CCCB}"/>
    <hyperlink ref="CI278" r:id="rId2166" xr:uid="{23525E77-EC59-432A-AD56-091DDA3935EC}"/>
    <hyperlink ref="CJ278" r:id="rId2167" xr:uid="{B17C4D1F-FD2D-4808-8100-8534FBFB2C46}"/>
    <hyperlink ref="CK278" r:id="rId2168" xr:uid="{14B7DB64-14F3-405C-B3B5-B71354395DE5}"/>
    <hyperlink ref="S279" r:id="rId2169" xr:uid="{8CBCE20E-F58F-4FAE-883F-CB88A7A9E644}"/>
    <hyperlink ref="AN279" r:id="rId2170" xr:uid="{476365EA-C30F-476A-9AA4-C492FED98D4E}"/>
    <hyperlink ref="AO279" r:id="rId2171" xr:uid="{B9F99F4D-E757-4816-A122-992BA469474B}"/>
    <hyperlink ref="AP279" r:id="rId2172" xr:uid="{692E832E-0786-49DF-8564-714D8708E241}"/>
    <hyperlink ref="AQ279" r:id="rId2173" xr:uid="{0BDCBCF9-A853-431F-A01D-EC6DC2720228}"/>
    <hyperlink ref="AR279" r:id="rId2174" xr:uid="{8E2C9126-367A-427E-8ED3-F9C3F9FE2251}"/>
    <hyperlink ref="BS279" r:id="rId2175" xr:uid="{4137B77A-90B1-4714-8015-AF174E85BFB4}"/>
    <hyperlink ref="CI279" r:id="rId2176" xr:uid="{14FB3711-6DD3-436A-B60E-D7A1E45DAE61}"/>
    <hyperlink ref="CJ279" r:id="rId2177" xr:uid="{9CECE333-95A5-41E1-9702-7D0909C3F494}"/>
    <hyperlink ref="CK279" r:id="rId2178" xr:uid="{2C578D42-F464-47CB-BC55-9983840912FD}"/>
    <hyperlink ref="S280" r:id="rId2179" xr:uid="{B93EE0D1-1D8C-4815-B521-F7EDAA44D501}"/>
    <hyperlink ref="AN280" r:id="rId2180" xr:uid="{C5D62926-3899-447C-A206-8C27CDBBD299}"/>
    <hyperlink ref="AO280" r:id="rId2181" xr:uid="{CC3DE95D-4565-469B-AF44-8BF7641370BC}"/>
    <hyperlink ref="BS280" r:id="rId2182" xr:uid="{D48810CE-46F2-4C53-B16E-CDD02AD0FD47}"/>
    <hyperlink ref="CI280" r:id="rId2183" xr:uid="{357F02AC-8230-420A-8C38-34527E7AC60C}"/>
    <hyperlink ref="CJ280" r:id="rId2184" xr:uid="{2F51B790-4BBB-4A91-BB60-02787D4EA7C6}"/>
    <hyperlink ref="CK280" r:id="rId2185" xr:uid="{40A95338-F5A3-4F75-B193-6C8EA8646142}"/>
    <hyperlink ref="CL280" r:id="rId2186" xr:uid="{0E2FDCE1-082E-464C-BB0B-48BC09C6EDF1}"/>
    <hyperlink ref="S281" r:id="rId2187" xr:uid="{772D4F6C-A040-485D-8AC8-3650EDE9AFD5}"/>
    <hyperlink ref="AN281" r:id="rId2188" xr:uid="{32B4D7DD-1771-4CBA-BBDC-C71202B8DDF7}"/>
    <hyperlink ref="AO281" r:id="rId2189" xr:uid="{F61BC738-3999-4AFD-B8B9-AE566B4623E6}"/>
    <hyperlink ref="BS281" r:id="rId2190" xr:uid="{08A9CB16-8C84-41D7-BA0C-E0327F0BEBD0}"/>
    <hyperlink ref="CI281" r:id="rId2191" xr:uid="{B8380A5B-8D66-4426-9FD4-AE0F5F35EDEB}"/>
    <hyperlink ref="CJ281" r:id="rId2192" xr:uid="{BE12538A-0BFA-413C-8B3B-79D5D5CE7972}"/>
    <hyperlink ref="CK281" r:id="rId2193" xr:uid="{B6ED8EB9-3A8E-4CBA-A6B5-74A2933B4341}"/>
    <hyperlink ref="CL281" r:id="rId2194" xr:uid="{6485E69C-6722-4AAC-BB7F-D6CFAA90E8C7}"/>
    <hyperlink ref="S282" r:id="rId2195" xr:uid="{34257FE0-401C-42E8-B94F-0070D6C251DF}"/>
    <hyperlink ref="AN282" r:id="rId2196" xr:uid="{058ACCCE-6205-48C1-9FB2-346E14AF6768}"/>
    <hyperlink ref="AO282" r:id="rId2197" xr:uid="{3749968F-C4AE-4130-8CCC-07A4DB85B276}"/>
    <hyperlink ref="AP282" r:id="rId2198" xr:uid="{E390A482-5D2A-41F9-8B34-DA713344A6C7}"/>
    <hyperlink ref="BS282" r:id="rId2199" xr:uid="{5F6F5FFC-E6C4-415F-8850-D2B17F223A8F}"/>
    <hyperlink ref="CI282" r:id="rId2200" xr:uid="{C595DC54-421B-4007-8A28-5FD3A30B99AD}"/>
    <hyperlink ref="CJ282" r:id="rId2201" xr:uid="{AA33DF32-422E-4044-A6F2-FB3235BFB28F}"/>
    <hyperlink ref="CK282" r:id="rId2202" xr:uid="{B1CEE42D-DDD2-4F34-BC53-268C5EDFB8DC}"/>
    <hyperlink ref="CL282" r:id="rId2203" xr:uid="{0BB4128A-3542-46AF-9A8B-C2483553F768}"/>
    <hyperlink ref="S283" r:id="rId2204" xr:uid="{BC44AF7F-E32F-47D3-B529-DDB2F64F4B85}"/>
    <hyperlink ref="AN283" r:id="rId2205" xr:uid="{9E852DE1-7B78-4F01-BC1F-B2FB3E47DE3D}"/>
    <hyperlink ref="AO283" r:id="rId2206" xr:uid="{52CAECAB-9B84-4947-A517-D505D54AC312}"/>
    <hyperlink ref="BS283" r:id="rId2207" xr:uid="{D45F6251-8B27-4D33-859F-275FA6E202FB}"/>
    <hyperlink ref="CI283" r:id="rId2208" xr:uid="{B601B1F1-3E50-4B3F-B3F1-0301639F7C87}"/>
    <hyperlink ref="CJ283" r:id="rId2209" xr:uid="{92712A00-6E7D-4438-A581-D31117133CBB}"/>
    <hyperlink ref="CK283" r:id="rId2210" xr:uid="{E14BD667-ACDA-4C5E-B9D3-7D2499FAEB3F}"/>
    <hyperlink ref="CL283" r:id="rId2211" xr:uid="{5CC1DDDC-C2F0-48BF-9F0C-60EDFD9ADD4F}"/>
    <hyperlink ref="S284" r:id="rId2212" xr:uid="{52AED89C-8C16-48FC-9255-A48040649AE4}"/>
    <hyperlink ref="AN284" r:id="rId2213" xr:uid="{D1253047-149E-4C63-A469-5AA68942A53E}"/>
    <hyperlink ref="AO284" r:id="rId2214" xr:uid="{3ECE53A4-3001-48A1-80AD-4AF12C8D092B}"/>
    <hyperlink ref="AP284" r:id="rId2215" xr:uid="{AA0C9942-5F17-408B-8ACC-BAD571D90FE5}"/>
    <hyperlink ref="AQ284" r:id="rId2216" xr:uid="{0B2567AA-7C9F-4FFF-9BBA-3A6B12E4D28D}"/>
    <hyperlink ref="CJ284" r:id="rId2217" xr:uid="{E13D1B2E-CE17-42AE-A0B0-391313FAE776}"/>
    <hyperlink ref="CK284" r:id="rId2218" xr:uid="{2B7EA0E6-140A-4FD4-9297-FF9F73B0DB6D}"/>
    <hyperlink ref="CL284" r:id="rId2219" xr:uid="{F541F3DF-A9AD-4A1B-BE30-3EC607FBFB09}"/>
    <hyperlink ref="S285" r:id="rId2220" xr:uid="{DA74BBE7-ABAE-430F-BF2C-AEB02278DBC8}"/>
    <hyperlink ref="AN285" r:id="rId2221" xr:uid="{94E4B15D-C535-4CD3-8E35-FBDDA48B1636}"/>
    <hyperlink ref="AO285" r:id="rId2222" xr:uid="{BAD2DA21-1B3C-48C6-A702-EF98E98666F2}"/>
    <hyperlink ref="CJ285" r:id="rId2223" xr:uid="{BEA88CFC-559B-4AE7-A1F8-52E31628EB6E}"/>
    <hyperlink ref="CK285" r:id="rId2224" xr:uid="{D8B46175-B978-4A15-8CDB-AD2E7E0EE6EA}"/>
    <hyperlink ref="CL285" r:id="rId2225" xr:uid="{01E56C8F-305A-48C4-9A3E-ED692879ECE0}"/>
    <hyperlink ref="S286" r:id="rId2226" xr:uid="{CD53F0D7-E902-4775-9AE8-29BBCF4E77D2}"/>
    <hyperlink ref="AN286" r:id="rId2227" xr:uid="{23137655-BF01-43EE-9A0E-289403DC0B45}"/>
    <hyperlink ref="AO286" r:id="rId2228" xr:uid="{4CF7961B-4AD7-464F-8834-6299AFF18B08}"/>
    <hyperlink ref="AP286" r:id="rId2229" xr:uid="{6B2CA63C-80AE-46B2-AB0D-3C7B8615BF8A}"/>
    <hyperlink ref="CJ286" r:id="rId2230" xr:uid="{4289AF14-0276-42B6-AA8D-6A8504CC9697}"/>
    <hyperlink ref="CK286" r:id="rId2231" xr:uid="{FF0ED7D2-13CB-4263-92EC-F93A776AA72A}"/>
    <hyperlink ref="CL286" r:id="rId2232" xr:uid="{132428B0-356C-44BF-9BD5-1B17CA2236EC}"/>
    <hyperlink ref="S287" r:id="rId2233" xr:uid="{27EA7683-275F-436E-A78B-37A02D24649D}"/>
    <hyperlink ref="AN287" r:id="rId2234" xr:uid="{40191633-74F7-4601-AF18-C0E8B332C33E}"/>
    <hyperlink ref="AO287" r:id="rId2235" xr:uid="{8035F288-FB74-4B7C-8FB0-23CEEBE3CC61}"/>
    <hyperlink ref="CJ287" r:id="rId2236" xr:uid="{609965CB-F6CD-4CCF-B59E-24D106BA1C96}"/>
    <hyperlink ref="CK287" r:id="rId2237" xr:uid="{B2C2C029-203F-41C3-9E79-CBB087D117EA}"/>
    <hyperlink ref="CL287" r:id="rId2238" xr:uid="{CE9817AA-0BDB-40C1-88EF-A9652A68F3E6}"/>
    <hyperlink ref="S288" r:id="rId2239" xr:uid="{DE48817A-3396-4E97-8986-9311D946DC35}"/>
    <hyperlink ref="AN288" r:id="rId2240" xr:uid="{FB5142E4-6421-4068-ABA3-FFFD049C22EF}"/>
    <hyperlink ref="AO288" r:id="rId2241" xr:uid="{F203A089-9BE0-4FDD-93D4-2F1CBDC25E97}"/>
    <hyperlink ref="AP288" r:id="rId2242" xr:uid="{82C0F6AB-2349-4BD0-A9B2-29A143CEBEDB}"/>
    <hyperlink ref="CI288" r:id="rId2243" xr:uid="{3BA20745-6154-40CB-86A4-F55B22251C5C}"/>
    <hyperlink ref="CJ288" r:id="rId2244" xr:uid="{A3A5CA2E-C81C-40E8-B7BC-E936059E2E1E}"/>
    <hyperlink ref="CK288" r:id="rId2245" xr:uid="{1A71EFE3-103A-47FF-B3CF-3E4E7F0B3FD6}"/>
    <hyperlink ref="CL288" r:id="rId2246" xr:uid="{3FB1EA56-02C9-47AE-9B7F-0756293A12B4}"/>
    <hyperlink ref="S289" r:id="rId2247" xr:uid="{A7ED3978-4F10-41CA-8C01-3944CD01B0BF}"/>
    <hyperlink ref="AN289" r:id="rId2248" xr:uid="{15E707C4-D8B5-43B5-91D9-4BBDEBA43557}"/>
    <hyperlink ref="AO289" r:id="rId2249" xr:uid="{3450905F-5F73-4D05-B9EC-7D121AE56570}"/>
    <hyperlink ref="AP289" r:id="rId2250" xr:uid="{268FEBD3-004C-4343-8FFA-CCAAF1F64295}"/>
    <hyperlink ref="CI289" r:id="rId2251" xr:uid="{8B2D3541-2EBC-4810-8675-219F3B9053D1}"/>
    <hyperlink ref="CJ289" r:id="rId2252" xr:uid="{1D59CBB6-2F9A-4356-B690-CA1DB9BE3DDE}"/>
    <hyperlink ref="CK289" r:id="rId2253" xr:uid="{9D7783D0-13EF-412D-8E26-32AA4C69DE4B}"/>
    <hyperlink ref="CL289" r:id="rId2254" xr:uid="{5EDCCCBC-8875-49CD-B4B3-9C572ABA4909}"/>
    <hyperlink ref="S290" r:id="rId2255" xr:uid="{CE2E1180-62A5-4EE6-AC58-AACA4B5C4A91}"/>
    <hyperlink ref="AN290" r:id="rId2256" xr:uid="{4DE3D4E6-8505-43F2-BB6C-EE884D907BAF}"/>
    <hyperlink ref="AO290" r:id="rId2257" xr:uid="{C402D4A3-29C4-45EA-85D5-4F368C265C2C}"/>
    <hyperlink ref="AP290" r:id="rId2258" xr:uid="{858B2E86-3614-492A-9306-08BB8EE83BEC}"/>
    <hyperlink ref="AQ290" r:id="rId2259" xr:uid="{2AB3BD91-51B9-4DE3-9431-A8C3DD8618D4}"/>
    <hyperlink ref="BS290" r:id="rId2260" xr:uid="{FC638C92-7B5E-4463-94DE-2816CD45D4A8}"/>
    <hyperlink ref="CG290" r:id="rId2261" xr:uid="{EB702144-0B7C-411A-A60B-0B0F90CD52DD}"/>
    <hyperlink ref="CH290" r:id="rId2262" xr:uid="{6720E212-2E25-4E89-899F-83F7093AA857}"/>
    <hyperlink ref="CJ290" r:id="rId2263" xr:uid="{20EF1281-5E2D-403C-9852-6E9C1F7D3B0F}"/>
    <hyperlink ref="CK290" r:id="rId2264" xr:uid="{73E4D3B3-9D4F-4484-A7BC-3DC41753ACB5}"/>
    <hyperlink ref="CL290" r:id="rId2265" xr:uid="{D6ECA3D1-39C6-4C6F-A9CD-05BDC03EF3A3}"/>
    <hyperlink ref="S291" r:id="rId2266" xr:uid="{8C354999-B048-4168-94B7-7ACEF94B9156}"/>
    <hyperlink ref="AN291" r:id="rId2267" xr:uid="{92EB74B7-B050-4F63-807E-C0597ABA5E8E}"/>
    <hyperlink ref="AO291" r:id="rId2268" xr:uid="{C8469D5C-48F3-4A6B-9CF7-732061421502}"/>
    <hyperlink ref="AP291" r:id="rId2269" xr:uid="{2E465DA8-1503-47DF-919B-C288A30C33D9}"/>
    <hyperlink ref="AQ291" r:id="rId2270" xr:uid="{FD6A7AF1-49F8-47CB-B4DB-C9D14D5911FC}"/>
    <hyperlink ref="BS291" r:id="rId2271" xr:uid="{29693E11-FA49-4520-883A-B0BD9B98FE0C}"/>
    <hyperlink ref="CG291" r:id="rId2272" xr:uid="{9B8DB9DB-C8BE-4919-A241-57D541FE6E20}"/>
    <hyperlink ref="CH291" r:id="rId2273" xr:uid="{011AA62E-9180-467E-8841-84BEC213EF26}"/>
    <hyperlink ref="CJ291" r:id="rId2274" xr:uid="{5E08945E-9E17-4F37-947E-C56821A5C22C}"/>
    <hyperlink ref="CK291" r:id="rId2275" xr:uid="{100D31F0-3A39-42FE-8ED5-8D7D69CCFA91}"/>
    <hyperlink ref="CL291" r:id="rId2276" xr:uid="{E25F13E7-C648-472A-ADB4-FF2AFBBC883F}"/>
    <hyperlink ref="S292" r:id="rId2277" xr:uid="{391F67FE-ED07-402A-8264-C8C7DB947E74}"/>
    <hyperlink ref="AN292" r:id="rId2278" xr:uid="{FD486EEB-85A4-4286-81BB-415AF3E692E0}"/>
    <hyperlink ref="AO292" r:id="rId2279" xr:uid="{2AC1025A-9E3D-4D96-862E-851B4BD8F44B}"/>
    <hyperlink ref="AP292" r:id="rId2280" xr:uid="{787587AC-E2F5-406D-8117-E3B3CD851739}"/>
    <hyperlink ref="AQ292" r:id="rId2281" xr:uid="{E868BD9E-FF7C-4443-A442-E2FDA0EC69CF}"/>
    <hyperlink ref="BS292" r:id="rId2282" xr:uid="{286CF1F7-0C96-43AC-80A9-7ED441BA9EA3}"/>
    <hyperlink ref="CG292" r:id="rId2283" xr:uid="{80EB3744-C64F-4992-90E9-290F73570309}"/>
    <hyperlink ref="CH292" r:id="rId2284" xr:uid="{F4FAB14F-1B92-4B6F-99F4-5154DFA3C8BC}"/>
    <hyperlink ref="CJ292" r:id="rId2285" xr:uid="{0CB5650C-32FC-4AD8-9468-DBC5444EF00B}"/>
    <hyperlink ref="CK292" r:id="rId2286" xr:uid="{D9B82380-3669-4305-922D-E3B3229EBDA6}"/>
    <hyperlink ref="CL292" r:id="rId2287" xr:uid="{80FAE5D7-EA1A-4ACF-A1A1-D52422610301}"/>
    <hyperlink ref="S293" r:id="rId2288" xr:uid="{E30ECEDC-2F67-4F61-B14C-38854B0278F5}"/>
    <hyperlink ref="AN293" r:id="rId2289" xr:uid="{F9867215-C6E6-4B97-9978-DCB2E750ACDD}"/>
    <hyperlink ref="AO293" r:id="rId2290" xr:uid="{C2FA1BBE-A774-4CD9-AC07-75CA74202382}"/>
    <hyperlink ref="AP293" r:id="rId2291" xr:uid="{45FB0C89-77F4-4AE3-8C8E-48BDB3D8D6E3}"/>
    <hyperlink ref="AQ293" r:id="rId2292" xr:uid="{EFB1A4D2-883B-451E-A3D1-9F95C905FF71}"/>
    <hyperlink ref="AR293" r:id="rId2293" xr:uid="{BB9F0A54-DA0F-4962-BB7C-5B7344CEE52F}"/>
    <hyperlink ref="BS293" r:id="rId2294" xr:uid="{4139BC7E-BE0A-457E-9757-11B40BF04C93}"/>
    <hyperlink ref="CG293" r:id="rId2295" xr:uid="{39500CB2-7E88-4F17-AC92-56D5BD523186}"/>
    <hyperlink ref="CH293" r:id="rId2296" xr:uid="{658D0E34-2A11-4233-8BE4-FFB6E7E5ED74}"/>
    <hyperlink ref="CJ293" r:id="rId2297" xr:uid="{7761951B-58C0-4F3C-BE8D-2B1E8D5E12C2}"/>
    <hyperlink ref="CK293" r:id="rId2298" xr:uid="{759A36CE-3E39-41B0-8FA5-13886148B9F3}"/>
    <hyperlink ref="CL293" r:id="rId2299" xr:uid="{D13D87CE-3E89-4456-8F48-67801B66D3B4}"/>
    <hyperlink ref="S294" r:id="rId2300" xr:uid="{AFFBB02A-28AA-4187-9687-C4A74F631CC1}"/>
    <hyperlink ref="AN294" r:id="rId2301" xr:uid="{F6B4C14E-FD54-45FE-B31F-A9A8CBA2F463}"/>
    <hyperlink ref="AO294" r:id="rId2302" xr:uid="{0AF90016-4448-4595-BDED-207F38844BCA}"/>
    <hyperlink ref="AP294" r:id="rId2303" xr:uid="{A3E64B5D-96EE-4D7A-97C2-8FF1EFB27558}"/>
    <hyperlink ref="AQ294" r:id="rId2304" xr:uid="{88A72817-8940-4676-9807-5A34F4123683}"/>
    <hyperlink ref="BS294" r:id="rId2305" xr:uid="{711D5E1F-937A-43A6-AE52-987D8A4FAB87}"/>
    <hyperlink ref="CG294" r:id="rId2306" xr:uid="{B725BA04-B749-456C-8FFC-D00E03116B00}"/>
    <hyperlink ref="CH294" r:id="rId2307" xr:uid="{B7E3F7AB-ACC2-48BB-87A4-8CBD1F35D8FA}"/>
    <hyperlink ref="CJ294" r:id="rId2308" xr:uid="{3A48981A-2A10-4DFF-8836-6739684FAC3A}"/>
    <hyperlink ref="CK294" r:id="rId2309" xr:uid="{DFD4FD66-0C92-4D2D-B8E8-8274FE71983D}"/>
    <hyperlink ref="CL294" r:id="rId2310" xr:uid="{C8A610FA-9FCA-4ACF-8D85-D779473EE6F5}"/>
    <hyperlink ref="S295" r:id="rId2311" xr:uid="{825D836B-A0D4-4804-B8AC-64540C7056EB}"/>
    <hyperlink ref="AN295" r:id="rId2312" xr:uid="{BF129619-CFA8-47EF-8999-BCE139E0BF42}"/>
    <hyperlink ref="AO295" r:id="rId2313" xr:uid="{7AAFCFA9-AFD6-4D1D-AD72-00018DB47883}"/>
    <hyperlink ref="AP295" r:id="rId2314" xr:uid="{3E09C3C2-1791-4127-AC10-EEDD914022E7}"/>
    <hyperlink ref="AQ295" r:id="rId2315" xr:uid="{9988828A-6331-4019-BF70-338530DDE105}"/>
    <hyperlink ref="BS295" r:id="rId2316" xr:uid="{66BCB46D-67CF-480B-8E30-6CFEBCB7153F}"/>
    <hyperlink ref="CG295" r:id="rId2317" xr:uid="{92F65FA3-A001-4177-8C96-442DA4A8355B}"/>
    <hyperlink ref="CH295" r:id="rId2318" xr:uid="{31E7692E-64A8-4C48-9F6A-27187DD7E682}"/>
    <hyperlink ref="CJ295" r:id="rId2319" xr:uid="{2D57A261-DDC6-4EE8-AC5E-932341BC171F}"/>
    <hyperlink ref="CK295" r:id="rId2320" xr:uid="{FEE7D4A4-196E-4A85-80A6-57B552585C88}"/>
    <hyperlink ref="CL295" r:id="rId2321" xr:uid="{9F421163-A1FD-41F4-9017-B439781CFC67}"/>
    <hyperlink ref="S296" r:id="rId2322" xr:uid="{18D3D1DB-EEB6-4577-9681-908073BC13F7}"/>
    <hyperlink ref="AN296" r:id="rId2323" xr:uid="{38D1EEAF-C359-41E8-904F-44ED87FE441A}"/>
    <hyperlink ref="AO296" r:id="rId2324" xr:uid="{4F74A258-5D29-4708-B4A7-A01DD0298C96}"/>
    <hyperlink ref="AP296" r:id="rId2325" xr:uid="{DA43D651-BDCC-43C4-B87F-2520FC41375B}"/>
    <hyperlink ref="CJ296" r:id="rId2326" xr:uid="{CCB2B6F9-D9C6-4C18-B5D2-1EB72DECA6F8}"/>
    <hyperlink ref="CK296" r:id="rId2327" xr:uid="{7FAF4D08-5DEC-4615-8AA2-545A6BCED2A2}"/>
    <hyperlink ref="CL296" r:id="rId2328" xr:uid="{D7FA5DA4-51CE-4CE1-A15F-458660299B19}"/>
    <hyperlink ref="S297" r:id="rId2329" xr:uid="{99724F7B-1695-41A5-BD0A-3E4E60DC101C}"/>
    <hyperlink ref="AN297" r:id="rId2330" xr:uid="{19244454-96D5-46D1-A5F6-C17E08EA3903}"/>
    <hyperlink ref="AO297" r:id="rId2331" xr:uid="{C27657AA-75E5-41BF-8AE8-404363907567}"/>
    <hyperlink ref="AP297" r:id="rId2332" xr:uid="{22911982-8039-4489-9D77-95C28F3046DD}"/>
    <hyperlink ref="AQ297" r:id="rId2333" xr:uid="{9743736F-2631-48E1-AFE9-024C7FE38A94}"/>
    <hyperlink ref="CJ297" r:id="rId2334" xr:uid="{78532C07-F43C-4046-B3F4-A0CFA105E459}"/>
    <hyperlink ref="CK297" r:id="rId2335" xr:uid="{06D4BA92-09E1-4725-B848-2A1E015BEC65}"/>
    <hyperlink ref="CL297" r:id="rId2336" xr:uid="{F1C5FBCE-95A0-47C6-AF0E-71E5619354DE}"/>
    <hyperlink ref="S298" r:id="rId2337" xr:uid="{7DA110FB-10C8-4C63-8FBE-36BA83606F94}"/>
    <hyperlink ref="AN298" r:id="rId2338" xr:uid="{197C53BE-0BDB-473C-BC84-69F0636D1E0F}"/>
    <hyperlink ref="AO298" r:id="rId2339" xr:uid="{DE9E65B1-D2A2-4EB8-BA1A-F77CBB6F1569}"/>
    <hyperlink ref="AP298" r:id="rId2340" xr:uid="{5791A896-1B1B-4049-99C2-44B9F1BE223D}"/>
    <hyperlink ref="CJ298" r:id="rId2341" xr:uid="{4CBE1762-10BD-44CE-8384-18410730B366}"/>
    <hyperlink ref="CK298" r:id="rId2342" xr:uid="{C40AC7AB-1FB4-486B-8E92-075E9E706002}"/>
    <hyperlink ref="S299" r:id="rId2343" xr:uid="{33468F92-2334-4DAB-AF1D-FFC66E2EC727}"/>
    <hyperlink ref="AN299" r:id="rId2344" xr:uid="{260B5309-3CE4-487A-AAF9-A0DF4C3B3861}"/>
    <hyperlink ref="AO299" r:id="rId2345" xr:uid="{00BB4452-1F17-4E58-89D6-C89DF8003371}"/>
    <hyperlink ref="AP299" r:id="rId2346" xr:uid="{6920B727-7EB0-4B79-930D-791F7398CC48}"/>
    <hyperlink ref="CJ299" r:id="rId2347" xr:uid="{93655885-B505-4142-867B-70A15ED7AC9A}"/>
    <hyperlink ref="CK299" r:id="rId2348" xr:uid="{B93186EB-3321-44F5-B2B5-252502C1DA6F}"/>
    <hyperlink ref="S301" r:id="rId2349" xr:uid="{4E63EC0D-48EA-4A2D-844C-23165EFC5B96}"/>
    <hyperlink ref="AN301" r:id="rId2350" xr:uid="{7A64B1CA-4244-4DAE-BDF3-A87A8B5A349E}"/>
    <hyperlink ref="AO301" r:id="rId2351" xr:uid="{89025FF0-14B4-43B4-806A-A1D837016E2D}"/>
    <hyperlink ref="CG301" r:id="rId2352" xr:uid="{603035A7-43C8-4954-BECE-36E99B19D077}"/>
    <hyperlink ref="CH301" r:id="rId2353" xr:uid="{A233AFD3-310F-464A-8C71-531A73123529}"/>
    <hyperlink ref="CJ301" r:id="rId2354" xr:uid="{5254A54D-1C5B-4AC4-A1EB-93AE554F3997}"/>
    <hyperlink ref="S302" r:id="rId2355" xr:uid="{68EAADE1-F7AA-456A-BE16-C65F61DD2272}"/>
    <hyperlink ref="AN302" r:id="rId2356" xr:uid="{61EE9ED5-0427-443A-B348-BFB86D151F5A}"/>
    <hyperlink ref="AO302" r:id="rId2357" xr:uid="{8EAF7D70-FA42-415F-B43E-BBA19C9BC3DD}"/>
    <hyperlink ref="CG302" r:id="rId2358" xr:uid="{BAB85668-11C0-4DDA-80DD-4EA74FA4D7E5}"/>
    <hyperlink ref="CH302" r:id="rId2359" xr:uid="{56BAAF13-DEA2-45EA-AB53-6EE4E01B1A79}"/>
    <hyperlink ref="CJ302" r:id="rId2360" xr:uid="{2C552345-F988-445A-ABFF-86DD57D15AE4}"/>
    <hyperlink ref="S303" r:id="rId2361" xr:uid="{5802D2FE-7DF1-457F-91C6-D786164B7FBE}"/>
    <hyperlink ref="AN303" r:id="rId2362" xr:uid="{DE1FD523-8BC3-41AF-AE35-628F3F469912}"/>
    <hyperlink ref="AO303" r:id="rId2363" xr:uid="{2772B060-6232-4462-ABA8-7B7AE6C98642}"/>
    <hyperlink ref="AP303" r:id="rId2364" xr:uid="{C1162E32-CC0F-410C-A78E-0F95F9289841}"/>
    <hyperlink ref="AQ303" r:id="rId2365" xr:uid="{98BC23C6-6D86-44A2-951A-E6F279DBE850}"/>
    <hyperlink ref="CG303" r:id="rId2366" xr:uid="{051ACEE3-3799-462D-A4D0-AAEE5B7E1E4F}"/>
    <hyperlink ref="CH303" r:id="rId2367" xr:uid="{BEDE16D5-6BAD-45F8-9D72-50B0A5909385}"/>
    <hyperlink ref="CJ303" r:id="rId2368" xr:uid="{CB8E9E73-A7C1-4D09-A906-89FA0BCAA506}"/>
    <hyperlink ref="S304" r:id="rId2369" xr:uid="{CAF26905-7B0D-474A-A5EA-E7BACDDB9CF0}"/>
    <hyperlink ref="AN304" r:id="rId2370" xr:uid="{534AA684-63EE-49DC-8291-0478A5637B8A}"/>
    <hyperlink ref="AO304" r:id="rId2371" xr:uid="{10236418-4A50-422F-AEE7-11F0BC9BC83D}"/>
    <hyperlink ref="CG304" r:id="rId2372" xr:uid="{9604C54D-4F18-4104-9293-523B43126F91}"/>
    <hyperlink ref="CH304" r:id="rId2373" xr:uid="{7CC6578E-4A01-4B65-B1F3-EBB46C4A3820}"/>
    <hyperlink ref="CJ304" r:id="rId2374" xr:uid="{48DF9CEE-5813-4D70-B624-0FB0966B568A}"/>
    <hyperlink ref="S305" r:id="rId2375" xr:uid="{5F84F20A-7102-419F-9026-5B10130EDB3F}"/>
    <hyperlink ref="AN305" r:id="rId2376" xr:uid="{9917566B-4DA7-4281-A7D9-9993A0FBC7A2}"/>
    <hyperlink ref="AO305" r:id="rId2377" xr:uid="{1B99BBDF-E7F4-4450-9543-6A11D17545DC}"/>
    <hyperlink ref="CG305" r:id="rId2378" xr:uid="{D4271191-B9F7-48DA-AF5D-B920349BEF22}"/>
    <hyperlink ref="CH305" r:id="rId2379" xr:uid="{F5A95CA2-9A4B-4CF7-B4B7-4494F54E6F7C}"/>
    <hyperlink ref="CI305" r:id="rId2380" xr:uid="{A3E85B04-1990-4574-8108-367A6328921C}"/>
    <hyperlink ref="CJ305" r:id="rId2381" xr:uid="{9AC92124-4CEA-4556-98AB-47E74371B802}"/>
    <hyperlink ref="CK305" r:id="rId2382" xr:uid="{E7B8344D-D61A-4EFD-A702-9C8269D5C6D2}"/>
    <hyperlink ref="S306" r:id="rId2383" xr:uid="{5E2C5FAA-1893-435F-9864-2CCBEF98BA9B}"/>
    <hyperlink ref="AN306" r:id="rId2384" xr:uid="{783D2998-D7CC-4C07-AFC7-63D1CEFF8849}"/>
    <hyperlink ref="CG306" r:id="rId2385" xr:uid="{8980AC7B-3AF5-4CF4-B49D-F77A39FEA273}"/>
    <hyperlink ref="CH306" r:id="rId2386" xr:uid="{49401F7E-B441-4899-9A41-FC0F5A280E0F}"/>
    <hyperlink ref="CI306" r:id="rId2387" xr:uid="{3B588576-D901-4F60-A9E3-4E9BE3A40DF5}"/>
    <hyperlink ref="CJ306" r:id="rId2388" xr:uid="{EC97BA1C-29C2-4D21-80DA-DAD8C5D2D59C}"/>
    <hyperlink ref="CK306" r:id="rId2389" xr:uid="{6201F122-8302-4823-A5E4-3E7F38AFC425}"/>
    <hyperlink ref="S307" r:id="rId2390" xr:uid="{B6721513-AF33-4DB5-8F0C-F5BE841DFEC7}"/>
    <hyperlink ref="AN307" r:id="rId2391" xr:uid="{4F64439E-C52D-4A49-BB7E-721F4AFC3F03}"/>
    <hyperlink ref="AO307" r:id="rId2392" xr:uid="{41511AB9-753E-49FF-A7D9-E5909AEDEA3C}"/>
    <hyperlink ref="AP307" r:id="rId2393" xr:uid="{44037626-0950-48B2-8833-0D2124972194}"/>
    <hyperlink ref="AQ307" r:id="rId2394" xr:uid="{30563D55-BAF7-41A5-8AA0-5AD276BDB15A}"/>
    <hyperlink ref="AR307" r:id="rId2395" xr:uid="{3B3A2A3C-2BBD-402F-B222-CD958DA92B96}"/>
    <hyperlink ref="CG307" r:id="rId2396" xr:uid="{ABC12C69-FFBA-4037-A835-B59C67BE6679}"/>
    <hyperlink ref="CH307" r:id="rId2397" xr:uid="{07D315EA-1066-4C7C-B40C-4E4CB1DC965D}"/>
    <hyperlink ref="CJ307" r:id="rId2398" xr:uid="{63457F51-9C8F-4855-A164-41D78EA8548D}"/>
    <hyperlink ref="CL307" r:id="rId2399" xr:uid="{07A7ED0E-CDD6-46DD-B860-FEA3C4820656}"/>
    <hyperlink ref="S308" r:id="rId2400" xr:uid="{D14608EF-7DE6-4357-9246-99AFB17812BD}"/>
    <hyperlink ref="AN308" r:id="rId2401" xr:uid="{27A489D1-7DFB-480E-B0A1-7400FF27E706}"/>
    <hyperlink ref="AO308" r:id="rId2402" xr:uid="{3F668F59-F2C5-49F2-88FA-FC39ECE75C1B}"/>
    <hyperlink ref="CG308" r:id="rId2403" xr:uid="{82E7985D-3C41-4597-9A54-282877B3C829}"/>
    <hyperlink ref="CH308" r:id="rId2404" xr:uid="{0CD35370-3DCD-4CD6-B69C-085A17C91DFC}"/>
    <hyperlink ref="CJ308" r:id="rId2405" xr:uid="{23C8C5DC-A99D-4852-989F-798BC65E2603}"/>
    <hyperlink ref="CL308" r:id="rId2406" xr:uid="{C26905EB-2558-4F8E-9BF0-38C63407BC16}"/>
    <hyperlink ref="S309" r:id="rId2407" xr:uid="{BEBBAE2D-B1D6-4A45-A4F2-6751CEF8CDBF}"/>
    <hyperlink ref="AN309" r:id="rId2408" xr:uid="{73A0F272-2709-43B4-9D5A-D4BD960BB3E6}"/>
    <hyperlink ref="AO309" r:id="rId2409" xr:uid="{6BFD4D1C-76F0-4342-BCCF-D79E970E0D15}"/>
    <hyperlink ref="AP309" r:id="rId2410" xr:uid="{EDC80AC2-3437-4C88-9392-0DD8633A3D96}"/>
    <hyperlink ref="AQ309" r:id="rId2411" xr:uid="{9370AFBC-3DBB-4284-9FE7-5C04A4ACED78}"/>
    <hyperlink ref="CG309" r:id="rId2412" xr:uid="{55A5B188-4D64-4BFE-9246-E85D24D5E799}"/>
    <hyperlink ref="CH309" r:id="rId2413" xr:uid="{519C12FA-9DB9-4210-857A-0C3C923C4EE4}"/>
    <hyperlink ref="CJ309" r:id="rId2414" xr:uid="{29B9C73C-EBAA-45C2-8B87-3B905B19C914}"/>
    <hyperlink ref="S310" r:id="rId2415" xr:uid="{C3167491-DC0B-4FF8-931A-54A99BED4767}"/>
    <hyperlink ref="AN310" r:id="rId2416" xr:uid="{91C36BE0-9A75-48B1-9982-82093AF75168}"/>
    <hyperlink ref="AO310" r:id="rId2417" xr:uid="{4F6F82A8-572E-48F8-9EF7-0BDBA24D4AB1}"/>
    <hyperlink ref="AP310" r:id="rId2418" xr:uid="{74385262-39EB-4BAA-AA29-4B783209B72F}"/>
    <hyperlink ref="CG310" r:id="rId2419" xr:uid="{F859B5EA-BF0E-4C23-B223-4D1134EB2DDD}"/>
    <hyperlink ref="CH310" r:id="rId2420" xr:uid="{7294FF44-1AF7-4089-A848-7390575B3F7B}"/>
    <hyperlink ref="CJ310" r:id="rId2421" xr:uid="{6A939EE3-7F6B-4F77-B001-23A0D42B9734}"/>
    <hyperlink ref="CL310" r:id="rId2422" xr:uid="{3B0ED677-2D7A-402E-8807-CFC85A82E776}"/>
    <hyperlink ref="S311" r:id="rId2423" xr:uid="{E8E955BE-1C01-4B08-9CDD-EA6C8A415BD4}"/>
    <hyperlink ref="AN311" r:id="rId2424" xr:uid="{C7CEC21C-BB87-4105-9C09-C79078925965}"/>
    <hyperlink ref="AO311" r:id="rId2425" xr:uid="{001B470C-55D5-4FBF-84C4-1745C4A4E5A7}"/>
    <hyperlink ref="CJ311" r:id="rId2426" xr:uid="{5F045D0F-1D6F-4A8B-B5F5-14DC059182A2}"/>
    <hyperlink ref="CK311" r:id="rId2427" xr:uid="{70F1EBC1-B3BC-43C6-BF47-D76D0A05050A}"/>
    <hyperlink ref="S312" r:id="rId2428" xr:uid="{432D89E2-FE79-48E7-9D07-40C86609CAE7}"/>
    <hyperlink ref="AN312" r:id="rId2429" xr:uid="{42F09942-6FF2-463C-B986-E8B258E20A4B}"/>
    <hyperlink ref="CJ312" r:id="rId2430" xr:uid="{56FD6AA6-04C4-4D64-9C34-E5015F2B19E6}"/>
    <hyperlink ref="CK312" r:id="rId2431" xr:uid="{3B896A68-A4FF-423E-BA32-BCCEDDB2EF02}"/>
    <hyperlink ref="S313" r:id="rId2432" xr:uid="{24592425-A7B5-4A26-AA82-EFA06C99C6CF}"/>
    <hyperlink ref="AN313" r:id="rId2433" xr:uid="{75C7A004-FD51-4859-9A89-2C7888B17F8A}"/>
    <hyperlink ref="CJ313" r:id="rId2434" xr:uid="{239D4008-4CEE-469E-96BD-15B41AE50EE4}"/>
    <hyperlink ref="CK313" r:id="rId2435" xr:uid="{F431AE0F-E769-4E9B-A9A1-773416E60031}"/>
    <hyperlink ref="S314" r:id="rId2436" xr:uid="{817FAF9A-1B6E-4995-B49C-C46A381BDD33}"/>
    <hyperlink ref="AN314" r:id="rId2437" xr:uid="{F84A50DC-638A-4A70-AB1B-028A28C6EF61}"/>
    <hyperlink ref="AO314" r:id="rId2438" xr:uid="{78B18FCB-AB26-43F9-BB8C-2BF2372424AC}"/>
    <hyperlink ref="CJ314" r:id="rId2439" xr:uid="{A6AC0AD8-77C7-49BC-9157-37CF12E5E751}"/>
    <hyperlink ref="CK314" r:id="rId2440" xr:uid="{F3E50607-841B-4D16-BD43-A1BB3245CE27}"/>
    <hyperlink ref="S315" r:id="rId2441" xr:uid="{F3480955-F63F-4A5F-B82A-5BD96BDBCA22}"/>
    <hyperlink ref="AN315" r:id="rId2442" xr:uid="{460026D4-A386-493D-9041-AFA17E3796BF}"/>
    <hyperlink ref="AO315" r:id="rId2443" xr:uid="{23DEAA30-6991-418B-BA7F-7FB0F06DAE70}"/>
    <hyperlink ref="AP315" r:id="rId2444" xr:uid="{6E92393D-54D8-4FA0-B95B-CABC6C2F8E4A}"/>
    <hyperlink ref="AQ315" r:id="rId2445" xr:uid="{AEA2503C-478B-469F-B0AC-C497471380D3}"/>
    <hyperlink ref="AR315" r:id="rId2446" xr:uid="{A5ABCB75-D6F7-4E0F-9D69-13859AF14481}"/>
    <hyperlink ref="AS315" r:id="rId2447" xr:uid="{A05D9FDF-FA91-478F-AFC6-444ABF6C33E8}"/>
    <hyperlink ref="BS315" r:id="rId2448" xr:uid="{8D802A6B-C088-4512-A6F0-F00EC916D1E3}"/>
    <hyperlink ref="CJ315" r:id="rId2449" xr:uid="{5B5F0605-339F-4AF3-BD2B-A090E626EF88}"/>
    <hyperlink ref="CK315" r:id="rId2450" xr:uid="{1E40662D-7905-4C9D-AFF8-DD0753A876A0}"/>
    <hyperlink ref="S316" r:id="rId2451" xr:uid="{3CC05259-C0D0-439C-9BAD-7D3975ACB94C}"/>
    <hyperlink ref="AN316" r:id="rId2452" xr:uid="{069D278D-E72A-4E95-8C44-6ED48C7FB329}"/>
    <hyperlink ref="AO316" r:id="rId2453" xr:uid="{DDE14D8C-155C-4049-8610-5E0CDBD00127}"/>
    <hyperlink ref="AP316" r:id="rId2454" xr:uid="{C74C72F8-0265-4F8A-8607-94E1A432E87B}"/>
    <hyperlink ref="AQ316" r:id="rId2455" xr:uid="{3B87669B-3284-4AA5-80FE-28BE93841FE5}"/>
    <hyperlink ref="AR316" r:id="rId2456" xr:uid="{21549663-678A-42B2-A232-7015D25A4A70}"/>
    <hyperlink ref="BS316" r:id="rId2457" xr:uid="{07291BCE-FF8D-451F-B2E7-00EE82F88542}"/>
    <hyperlink ref="CJ316" r:id="rId2458" xr:uid="{1FB74DBD-5FF8-48A2-A2E3-D5333E1BEFA4}"/>
    <hyperlink ref="CK316" r:id="rId2459" xr:uid="{029A6E41-75E0-417A-A9D7-61933767C277}"/>
    <hyperlink ref="S317" r:id="rId2460" xr:uid="{D9FFAE29-3058-42E8-AE24-0A85931647F7}"/>
    <hyperlink ref="AN317" r:id="rId2461" xr:uid="{FAA4E766-BA31-41D9-B129-EEADCA349ABD}"/>
    <hyperlink ref="AO317" r:id="rId2462" xr:uid="{E8F448AA-B204-4FC7-91E9-AD78856AFE70}"/>
    <hyperlink ref="AP317" r:id="rId2463" xr:uid="{1666FB48-3705-4238-B6E3-C8E7C4F804A9}"/>
    <hyperlink ref="AQ317" r:id="rId2464" xr:uid="{C75AC1A7-02D1-48E8-A7D1-8B9448E75ABA}"/>
    <hyperlink ref="CJ317" r:id="rId2465" xr:uid="{5610AD02-A255-422A-8C39-CD1161AE2A73}"/>
    <hyperlink ref="CK317" r:id="rId2466" xr:uid="{66297CED-2FD9-4F1E-B359-38A97806F8CE}"/>
    <hyperlink ref="S318" r:id="rId2467" xr:uid="{2A3FB395-A7D7-4AE8-85B1-0E953589A491}"/>
    <hyperlink ref="AN318" r:id="rId2468" xr:uid="{C5874949-F5F7-4A1D-AD6C-8169F3E53CA3}"/>
    <hyperlink ref="AO318" r:id="rId2469" xr:uid="{B61B9C47-D9D2-4666-BBC6-C9F37FD194E8}"/>
    <hyperlink ref="AP318" r:id="rId2470" xr:uid="{DF6B9D38-F97D-49D4-8BB1-9E1DE1A1BAB7}"/>
    <hyperlink ref="CJ318" r:id="rId2471" xr:uid="{CC54F4BC-D334-4151-9FA1-EA9075F22EC9}"/>
    <hyperlink ref="CK318" r:id="rId2472" xr:uid="{B1DE453B-663C-48A2-AF5F-2E25A4EF0B78}"/>
    <hyperlink ref="S319" r:id="rId2473" xr:uid="{028E7EA0-33FC-4B19-BC09-ADD3012E5E99}"/>
    <hyperlink ref="AN319" r:id="rId2474" xr:uid="{9DD7A3EA-B792-4F45-8CC4-27FBBD176DA8}"/>
    <hyperlink ref="AO319" r:id="rId2475" xr:uid="{86E5FF5B-60C1-4DB1-8A15-68F5E03A8F77}"/>
    <hyperlink ref="AP319" r:id="rId2476" xr:uid="{EC059FDC-E606-4693-9917-E28E6C0CB3DD}"/>
    <hyperlink ref="AQ319" r:id="rId2477" xr:uid="{13A39A4A-1C71-4B66-8078-8C97A3CF4ED4}"/>
    <hyperlink ref="CJ319" r:id="rId2478" xr:uid="{62FD0B4C-610F-4229-B03A-62B9D90EDEB7}"/>
    <hyperlink ref="CK319" r:id="rId2479" xr:uid="{77EB14F4-6CAA-4B98-8C93-08E37522B678}"/>
    <hyperlink ref="S320" r:id="rId2480" xr:uid="{A922302A-332F-4A48-A4EF-2658BA82A272}"/>
    <hyperlink ref="AN320" r:id="rId2481" xr:uid="{A9875A13-56DF-436D-95E5-55BD3E8390B0}"/>
    <hyperlink ref="AO320" r:id="rId2482" xr:uid="{5F60A34B-A828-41F0-8D3A-A5741F85CF84}"/>
    <hyperlink ref="AP320" r:id="rId2483" xr:uid="{17B77CF9-F0B7-40C3-8913-393F4EF655F7}"/>
    <hyperlink ref="CJ320" r:id="rId2484" xr:uid="{5484FDFB-A74C-4C60-8F9A-B1D5DF1EFCFE}"/>
    <hyperlink ref="CK320" r:id="rId2485" xr:uid="{9ACC06D5-5783-4035-ACF9-E81DC05C2EE3}"/>
    <hyperlink ref="S321" r:id="rId2486" xr:uid="{426D734A-0722-4A87-B32D-A477C7623E03}"/>
    <hyperlink ref="AN321" r:id="rId2487" xr:uid="{34969F15-5487-4DCC-9F19-08730A7406E5}"/>
    <hyperlink ref="AO321" r:id="rId2488" xr:uid="{052672B8-95CE-42E6-89DE-A59C84561118}"/>
    <hyperlink ref="AP321" r:id="rId2489" xr:uid="{CFDE92DD-F3F8-4750-98D5-7691BED8C410}"/>
    <hyperlink ref="CJ321" r:id="rId2490" xr:uid="{E1ABACE3-0974-4A84-9A37-321B2B4C1CA4}"/>
    <hyperlink ref="CK321" r:id="rId2491" xr:uid="{E1B35FC0-BBC9-4BEB-8097-F9D6F61DB2DD}"/>
    <hyperlink ref="S322" r:id="rId2492" xr:uid="{BCC2D4BC-86DB-46A5-8C35-7F69669075BF}"/>
    <hyperlink ref="AN322" r:id="rId2493" xr:uid="{1F59EE0D-CEDF-44EA-B0F4-A06A3F7E1B23}"/>
    <hyperlink ref="AO322" r:id="rId2494" xr:uid="{F68CE0D3-4D21-4746-A9F4-F1EFDEE08602}"/>
    <hyperlink ref="CJ322" r:id="rId2495" xr:uid="{4ADA5D7E-7437-4C77-9E9F-1DCFFFC504F9}"/>
    <hyperlink ref="CK322" r:id="rId2496" xr:uid="{1A19B9F3-3FE1-4B71-BF19-7370812750D6}"/>
    <hyperlink ref="S323" r:id="rId2497" xr:uid="{7A4FBE2F-5405-4A78-95E2-5B163F2E2839}"/>
    <hyperlink ref="AN323" r:id="rId2498" xr:uid="{02551F3C-A0AE-4E20-9C87-A8250EC46A62}"/>
    <hyperlink ref="AO323" r:id="rId2499" xr:uid="{5D4932AA-5FDE-4C7C-814D-76E658B45269}"/>
    <hyperlink ref="AP323" r:id="rId2500" xr:uid="{06DC72E1-F0B0-4A56-8FBD-59422ED19EAD}"/>
    <hyperlink ref="CJ323" r:id="rId2501" xr:uid="{E851E6C8-8F0B-40AC-BD45-5FB24F6E9182}"/>
    <hyperlink ref="CK323" r:id="rId2502" xr:uid="{18EE498A-D834-4923-A195-4B6121F312F8}"/>
    <hyperlink ref="S324" r:id="rId2503" xr:uid="{15F887A8-21FC-418E-B3BC-8E01B08AA2F6}"/>
    <hyperlink ref="AN324" r:id="rId2504" xr:uid="{4703DC62-EF80-476C-A268-0A4D556456EC}"/>
    <hyperlink ref="AO324" r:id="rId2505" xr:uid="{15DBEA0E-5641-476D-A1CA-9E839EE7A5B4}"/>
    <hyperlink ref="AP324" r:id="rId2506" xr:uid="{7E916CBA-A717-4670-9A40-81CC2A8A5A52}"/>
    <hyperlink ref="AQ324" r:id="rId2507" xr:uid="{4C89AFAE-5665-483E-85AE-85B11F3D6AB7}"/>
    <hyperlink ref="AR324" r:id="rId2508" xr:uid="{B1838484-2E1E-43CF-8E6D-1ACA43675277}"/>
    <hyperlink ref="AS324" r:id="rId2509" xr:uid="{C1FE341C-E5E4-46AD-9672-54FAC6C75766}"/>
    <hyperlink ref="AT324" r:id="rId2510" xr:uid="{258F0CEC-393D-4637-A2B7-89562A07EB41}"/>
    <hyperlink ref="AU324" r:id="rId2511" xr:uid="{BF2AC23D-6055-4A7B-A0DB-BE0552249337}"/>
    <hyperlink ref="BS324" r:id="rId2512" xr:uid="{DF32D37D-4EB9-43E7-8C52-7DE5C85F3C1C}"/>
    <hyperlink ref="CJ324" r:id="rId2513" xr:uid="{69188AA0-8D77-4472-A26B-CAC535ED31DF}"/>
    <hyperlink ref="CK324" r:id="rId2514" xr:uid="{F98DC13D-FC78-47CD-9A4B-4DC0D8C9AB22}"/>
    <hyperlink ref="S325" r:id="rId2515" xr:uid="{57984F79-C940-41FD-96FF-14319719204A}"/>
    <hyperlink ref="AN325" r:id="rId2516" xr:uid="{4D46285C-6BC8-465F-ADF3-72B397967BDA}"/>
    <hyperlink ref="AO325" r:id="rId2517" xr:uid="{78499E04-801C-4FB3-88D1-B4F3BA6BFFA8}"/>
    <hyperlink ref="AP325" r:id="rId2518" xr:uid="{B77EA3B1-B0EA-4188-9AC5-DEA854A9474A}"/>
    <hyperlink ref="AQ325" r:id="rId2519" xr:uid="{505B3878-53FE-449C-AC11-191ED882C22A}"/>
    <hyperlink ref="AR325" r:id="rId2520" xr:uid="{343E9D85-2745-4B34-AE7D-D605FD9BF193}"/>
    <hyperlink ref="AS325" r:id="rId2521" xr:uid="{60C2CE9C-36D3-4A67-8E76-0EA66A9A3712}"/>
    <hyperlink ref="AT325" r:id="rId2522" xr:uid="{C9395AFB-7129-4763-8617-E27EDF8DE991}"/>
    <hyperlink ref="AU325" r:id="rId2523" xr:uid="{D167AD8B-1863-40A2-B524-DB92B257376D}"/>
    <hyperlink ref="BS325" r:id="rId2524" xr:uid="{61DDF2A9-A243-4A89-8531-23566B1A88DC}"/>
    <hyperlink ref="CJ325" r:id="rId2525" xr:uid="{A62CDA23-E310-4E5E-9508-B33D2BCA64EA}"/>
    <hyperlink ref="CK325" r:id="rId2526" xr:uid="{1845E9F4-789C-4288-BA76-A9C088B2CC9C}"/>
    <hyperlink ref="S326" r:id="rId2527" xr:uid="{6867A3D3-4D2C-47BB-9C22-9B70DCD1388F}"/>
    <hyperlink ref="AN326" r:id="rId2528" xr:uid="{9254B267-9297-4CFF-8C38-F7CD00E9C515}"/>
    <hyperlink ref="AO326" r:id="rId2529" xr:uid="{79A12DF4-D2C9-49A8-AA43-42D7E9BD1EB1}"/>
    <hyperlink ref="CJ326" r:id="rId2530" xr:uid="{945CD177-8DA6-44FD-916C-55AEF64C631F}"/>
    <hyperlink ref="CK326" r:id="rId2531" xr:uid="{2EE988A1-A0FC-428A-9B44-4E4BF75CC271}"/>
    <hyperlink ref="S327" r:id="rId2532" xr:uid="{8B179490-D35F-4C5E-98A2-C05E7DC0F01F}"/>
    <hyperlink ref="AN327" r:id="rId2533" xr:uid="{34CA6F2C-B355-4040-8DDC-D23C33B7F198}"/>
    <hyperlink ref="AO327" r:id="rId2534" xr:uid="{0CF4166F-1372-4F52-B11F-4C53FA66A95B}"/>
    <hyperlink ref="AP327" r:id="rId2535" xr:uid="{390323E2-A1CA-4EBC-8DD6-508C5B3B92EB}"/>
    <hyperlink ref="AQ327" r:id="rId2536" xr:uid="{CB2A8A7A-EA65-4F55-A5B4-38A05F39B407}"/>
    <hyperlink ref="CG327" r:id="rId2537" xr:uid="{A1ED1575-5B10-446E-B384-0421A67826DB}"/>
    <hyperlink ref="CH327" r:id="rId2538" xr:uid="{E6EDC250-21D2-4A5F-8F12-F5DE5C762E80}"/>
    <hyperlink ref="CI327" r:id="rId2539" xr:uid="{AFF9E314-DD03-409D-993A-8BEA26FDF24D}"/>
    <hyperlink ref="CJ327" r:id="rId2540" xr:uid="{E394F8F4-A258-46D6-9C8A-C5603627800E}"/>
    <hyperlink ref="CK327" r:id="rId2541" xr:uid="{5B06972F-F5A5-43D5-83ED-9370B1126443}"/>
    <hyperlink ref="CL327" r:id="rId2542" xr:uid="{097BF93D-3030-4F59-8DEB-214D4D494E4E}"/>
    <hyperlink ref="S328" r:id="rId2543" xr:uid="{572C3378-8241-40D8-8C93-E3DB85CEB60C}"/>
    <hyperlink ref="AN328" r:id="rId2544" xr:uid="{DCD42D4B-75D6-41AB-8CD0-F5588E5E95E7}"/>
    <hyperlink ref="CJ328" r:id="rId2545" xr:uid="{BABF3916-5281-4C19-AE22-112AF8063795}"/>
    <hyperlink ref="CK328" r:id="rId2546" xr:uid="{53AB0A0B-D8E7-43BB-9DB7-2832BC2A4658}"/>
    <hyperlink ref="S329" r:id="rId2547" xr:uid="{674EEEF6-2DFC-4901-850E-B85AD3861006}"/>
    <hyperlink ref="AN329" r:id="rId2548" xr:uid="{C6C7FFD1-B974-4CD4-BF2F-2F3E48C56C8A}"/>
    <hyperlink ref="AO329" r:id="rId2549" xr:uid="{D5573369-9B5B-4C9D-8185-1B8C05167D35}"/>
    <hyperlink ref="CJ329" r:id="rId2550" xr:uid="{EF62928D-7C7D-45A2-AC2C-D84705CC9B15}"/>
    <hyperlink ref="CK329" r:id="rId2551" xr:uid="{1BADD2C9-2E16-4CBE-9F85-5DB6C5E1FF68}"/>
    <hyperlink ref="S330" r:id="rId2552" xr:uid="{E39C9D00-A475-4F57-AA04-D1B37A21715E}"/>
    <hyperlink ref="AN330" r:id="rId2553" xr:uid="{A9D1DEFA-50AC-4A3C-B4DF-91E65B8CC699}"/>
    <hyperlink ref="CJ330" r:id="rId2554" xr:uid="{CA26B343-0E16-4661-A6C3-70B673873F1D}"/>
    <hyperlink ref="CK330" r:id="rId2555" xr:uid="{A5440228-0182-49BB-98C4-CD8C5D6FB32E}"/>
    <hyperlink ref="S331" r:id="rId2556" xr:uid="{8AA90829-6E78-4D49-8221-38C181563DC0}"/>
    <hyperlink ref="AN331" r:id="rId2557" xr:uid="{AEC9D524-FB9F-4247-9E27-20B9C304ECC3}"/>
    <hyperlink ref="S332" r:id="rId2558" xr:uid="{87B5EE39-37E2-42F4-A4EE-94637E248B3D}"/>
    <hyperlink ref="AN332" r:id="rId2559" xr:uid="{70064ECE-C4FC-4FEA-90AE-53D0F9036F42}"/>
    <hyperlink ref="AO332" r:id="rId2560" xr:uid="{80B3184A-8755-47FE-A60C-5952738BC8AD}"/>
    <hyperlink ref="CJ332" r:id="rId2561" xr:uid="{13CB1252-C8DC-426B-A0FC-3845D2525D64}"/>
    <hyperlink ref="CK332" r:id="rId2562" xr:uid="{72CD8676-E3A2-4CC6-9BCB-C159FB92DE3C}"/>
    <hyperlink ref="S333" r:id="rId2563" xr:uid="{D6BEA411-2274-4499-AF76-DFD573612D6C}"/>
    <hyperlink ref="AN333" r:id="rId2564" xr:uid="{D38E8790-F500-432F-9E0A-54DE95F81FAB}"/>
    <hyperlink ref="AO333" r:id="rId2565" xr:uid="{577A5E75-4E2F-4A80-A760-6BDFC857FA97}"/>
    <hyperlink ref="CJ333" r:id="rId2566" xr:uid="{6419F6A1-F1C1-4D61-9461-C4B8A7CB3315}"/>
    <hyperlink ref="CK333" r:id="rId2567" xr:uid="{42B6D656-493B-4A44-9F3A-803F2BE10CFB}"/>
    <hyperlink ref="S334" r:id="rId2568" xr:uid="{67A4F7E4-D0F9-4D4F-A218-24285C9B83B2}"/>
    <hyperlink ref="AN334" r:id="rId2569" xr:uid="{5C33CF47-1D46-4957-B538-7ED5F4CC21F2}"/>
    <hyperlink ref="AO334" r:id="rId2570" xr:uid="{E99C7729-12DD-466E-9E9E-CC443D9DCBF6}"/>
    <hyperlink ref="CJ334" r:id="rId2571" xr:uid="{52D4A545-93ED-4D58-9817-9D25412CAA92}"/>
    <hyperlink ref="CK334" r:id="rId2572" xr:uid="{05FF6867-08E9-4BC8-A291-DA72E1F3BD2A}"/>
    <hyperlink ref="S335" r:id="rId2573" xr:uid="{F59F667A-0542-4A94-93F7-5D0F1B154A18}"/>
    <hyperlink ref="AN335" r:id="rId2574" xr:uid="{01B3101A-8E36-4C28-9029-71BA0999FC3D}"/>
    <hyperlink ref="AO335" r:id="rId2575" xr:uid="{DC167B5C-F31E-4385-8B77-7787348EF4A6}"/>
    <hyperlink ref="AP335" r:id="rId2576" xr:uid="{4C1B75AC-0228-4726-A838-C659695C9A9B}"/>
    <hyperlink ref="AQ335" r:id="rId2577" xr:uid="{18C2A0BE-F933-40B4-95AD-C93F67C36055}"/>
    <hyperlink ref="CJ335" r:id="rId2578" xr:uid="{CF884C29-77AC-4EE4-97A2-82D75A51F1A7}"/>
    <hyperlink ref="CK335" r:id="rId2579" xr:uid="{F45ECA5D-4415-49BF-A825-AFC4D6F6B985}"/>
    <hyperlink ref="S336" r:id="rId2580" xr:uid="{FC0CDE61-A1B2-4A40-B32B-54173CDA7D3A}"/>
    <hyperlink ref="AN336" r:id="rId2581" xr:uid="{B074F8C2-7D86-489C-85C0-315BD49A9ADB}"/>
    <hyperlink ref="AO336" r:id="rId2582" xr:uid="{44C7BB1E-6D49-4C24-BACC-C82DC50D8184}"/>
    <hyperlink ref="CJ336" r:id="rId2583" xr:uid="{F759CF27-9A4A-4F52-9F1B-A703110267D1}"/>
    <hyperlink ref="CK336" r:id="rId2584" xr:uid="{2425585E-A4A6-4CF8-8089-05C641F03A61}"/>
    <hyperlink ref="S337" r:id="rId2585" xr:uid="{AB3A87C0-854C-4238-8304-0AE4B7FFCAD2}"/>
    <hyperlink ref="AN337" r:id="rId2586" xr:uid="{7F100A12-726A-4D66-BFA5-B6684D67D0D6}"/>
    <hyperlink ref="AO337" r:id="rId2587" xr:uid="{73B697BE-5766-4203-917E-39D98393C502}"/>
    <hyperlink ref="AP337" r:id="rId2588" xr:uid="{1BBDD1A9-4D79-495F-8F13-CD8975DC2866}"/>
    <hyperlink ref="AQ337" r:id="rId2589" xr:uid="{B3E8734F-29C2-476E-A356-99DE2AB37CD0}"/>
    <hyperlink ref="AR337" r:id="rId2590" xr:uid="{C1A70AF4-0EB0-4B9F-A0E3-ECAAB94DFC1E}"/>
    <hyperlink ref="AS337" r:id="rId2591" xr:uid="{971F15CC-1BD7-4A16-BA5C-103AC0E399ED}"/>
    <hyperlink ref="AT337" r:id="rId2592" xr:uid="{0C446588-69E3-4860-A563-9B51B587C155}"/>
    <hyperlink ref="CJ337" r:id="rId2593" xr:uid="{D513CDEE-E939-4A2D-A278-1DE0CE10D6A2}"/>
    <hyperlink ref="CK337" r:id="rId2594" xr:uid="{60F4CAB3-26FB-4463-A2C0-22F7236D74B9}"/>
    <hyperlink ref="S338" r:id="rId2595" xr:uid="{ACFB2615-DB49-4446-BE65-AC0592191FCE}"/>
    <hyperlink ref="AN338" r:id="rId2596" xr:uid="{975AD850-009B-409A-9161-E459747A243B}"/>
    <hyperlink ref="AO338" r:id="rId2597" xr:uid="{0EF12442-0777-4D9C-AB71-3F69966A2A27}"/>
    <hyperlink ref="CJ338" r:id="rId2598" xr:uid="{7E365A0F-ACAE-4400-BFD5-CFE52B91C2F3}"/>
    <hyperlink ref="CK338" r:id="rId2599" xr:uid="{D87647F4-807B-4847-B187-776D3A391A07}"/>
    <hyperlink ref="S339" r:id="rId2600" xr:uid="{A1CF514B-B02C-4837-8078-4C2DE34D42AF}"/>
    <hyperlink ref="AN339" r:id="rId2601" xr:uid="{4680C622-6F3C-416A-9C96-409054785295}"/>
    <hyperlink ref="AO339" r:id="rId2602" xr:uid="{D80BABD2-7BA0-4048-A50A-8277EEF08734}"/>
    <hyperlink ref="AP339" r:id="rId2603" xr:uid="{BF831A32-0444-4C52-93BD-9B05AE7554D5}"/>
    <hyperlink ref="AQ339" r:id="rId2604" xr:uid="{61C85463-6A77-4C79-AD9E-1FD84C2CFA79}"/>
    <hyperlink ref="AR339" r:id="rId2605" xr:uid="{09C171CC-6D7C-402B-A9B8-B63C29520269}"/>
    <hyperlink ref="AS339" r:id="rId2606" xr:uid="{A7F95B37-3BF8-43FF-B31C-8B780282DD2F}"/>
    <hyperlink ref="AT339" r:id="rId2607" xr:uid="{85867BCA-8F57-47D3-88AA-7CE4D785F633}"/>
    <hyperlink ref="CJ339" r:id="rId2608" xr:uid="{718DCA16-DC72-4D5A-9135-9BFC10199EAA}"/>
    <hyperlink ref="CK339" r:id="rId2609" xr:uid="{857C750E-7E1C-44F8-92CF-2B37DF14DA0A}"/>
    <hyperlink ref="S340" r:id="rId2610" xr:uid="{DB1DFAD8-74A7-4297-A359-82EA577A66B5}"/>
    <hyperlink ref="AN340" r:id="rId2611" xr:uid="{5B95FCE2-4C09-47B9-AB86-1968ED7A90FB}"/>
    <hyperlink ref="AO340" r:id="rId2612" xr:uid="{20A66D9E-7F6A-4B70-B34E-86C56746B040}"/>
    <hyperlink ref="CJ340" r:id="rId2613" xr:uid="{A16088F8-6DF3-45C2-8830-E44927E2809B}"/>
    <hyperlink ref="CK340" r:id="rId2614" xr:uid="{2283A688-FF61-4AA2-9509-3CB64B356349}"/>
    <hyperlink ref="S341" r:id="rId2615" xr:uid="{1B8052D4-B097-4B88-B0BE-805683E42ABF}"/>
    <hyperlink ref="AN341" r:id="rId2616" xr:uid="{186C587B-E0AF-43CB-B349-549BD77370FB}"/>
    <hyperlink ref="AO341" r:id="rId2617" xr:uid="{6E4A33CF-5F5D-452F-AD1C-FA3168A552CF}"/>
    <hyperlink ref="AP341" r:id="rId2618" xr:uid="{F89B3144-852D-4CE2-8660-9C538C45DCB0}"/>
    <hyperlink ref="AQ341" r:id="rId2619" xr:uid="{39285519-A292-4421-B72F-0D20BE27016A}"/>
    <hyperlink ref="CJ341" r:id="rId2620" xr:uid="{916DECAC-85C5-46C9-ACEB-93A94C5544E1}"/>
    <hyperlink ref="CK341" r:id="rId2621" xr:uid="{77C564D9-45F5-46C8-A778-1ACFCCEFC16F}"/>
    <hyperlink ref="S342" r:id="rId2622" xr:uid="{D5E99C9E-6F87-4866-A5F6-3FB0634BB8FD}"/>
    <hyperlink ref="AN342" r:id="rId2623" xr:uid="{EA090CFA-C8A8-4125-AC4F-3A012A7A3DFF}"/>
    <hyperlink ref="AO342" r:id="rId2624" xr:uid="{7DCC5983-17C4-4891-B260-71A461C34D83}"/>
    <hyperlink ref="CJ342" r:id="rId2625" xr:uid="{4BDAE503-5941-4F3C-A0E2-0F59B64B55AF}"/>
    <hyperlink ref="CK342" r:id="rId2626" xr:uid="{A0FF4669-B244-4CCD-BF4E-D8839929D853}"/>
    <hyperlink ref="S343" r:id="rId2627" xr:uid="{E3207F0E-856C-49CB-9535-9B179117BB2D}"/>
    <hyperlink ref="AN343" r:id="rId2628" xr:uid="{10F514B7-C47D-400B-915C-B3F5B7FA2991}"/>
    <hyperlink ref="AO343" r:id="rId2629" xr:uid="{1F8EB4EA-E773-4A13-BCF7-8810EE2496F8}"/>
    <hyperlink ref="AP343" r:id="rId2630" xr:uid="{1B6EBFE7-F4FC-4723-8B7A-2D1A59903C59}"/>
    <hyperlink ref="AQ343" r:id="rId2631" xr:uid="{1702227B-6020-411B-B7FE-50508B37AE97}"/>
    <hyperlink ref="AR343" r:id="rId2632" xr:uid="{07447364-A1DE-491C-A3B9-F6F55B2CB675}"/>
    <hyperlink ref="AS343" r:id="rId2633" xr:uid="{C576B401-880D-4F7D-BE74-F059BAFF9C18}"/>
    <hyperlink ref="AT343" r:id="rId2634" xr:uid="{4AAE4130-EBCE-4FEE-9676-944086095898}"/>
    <hyperlink ref="CJ343" r:id="rId2635" xr:uid="{97952A26-E5DE-42F9-A330-6BBB8EDB3FA3}"/>
    <hyperlink ref="CK343" r:id="rId2636" xr:uid="{2E82D9DF-2CBD-449D-83D9-9EB30DDDB249}"/>
    <hyperlink ref="S344" r:id="rId2637" xr:uid="{087F0201-640B-490E-BEFC-D2C05F1B3EED}"/>
    <hyperlink ref="AN344" r:id="rId2638" xr:uid="{4C4D81BC-43E7-47EE-B47A-C967850265DE}"/>
    <hyperlink ref="AO344" r:id="rId2639" xr:uid="{6722D907-C989-46F3-A4B6-CB1333327888}"/>
    <hyperlink ref="AP344" r:id="rId2640" xr:uid="{2CA92DA0-DDA2-4ACF-9E58-60A232E27637}"/>
    <hyperlink ref="AQ344" r:id="rId2641" xr:uid="{73E4D270-B368-4807-88C9-A13D1C251565}"/>
    <hyperlink ref="CJ344" r:id="rId2642" xr:uid="{605F4823-7A8D-41F5-8B9D-0A2D7FFD3DAB}"/>
    <hyperlink ref="CK344" r:id="rId2643" xr:uid="{8513B4BB-A25C-43EA-96DB-A5CC02E1E716}"/>
    <hyperlink ref="S345" r:id="rId2644" xr:uid="{FD554DC5-62CD-408B-8126-211A263A7EAC}"/>
    <hyperlink ref="AN345" r:id="rId2645" xr:uid="{079286F9-64F1-4324-B724-0BA0C2B6DDD5}"/>
    <hyperlink ref="AO345" r:id="rId2646" xr:uid="{2B7E4E17-4EE7-47EF-AF1C-20DC6FE25D77}"/>
    <hyperlink ref="CJ345" r:id="rId2647" xr:uid="{52A44E9E-0B5D-432D-80B0-45E503171673}"/>
    <hyperlink ref="CK345" r:id="rId2648" xr:uid="{6457AB5A-DB1C-4F58-B847-99AA427D329B}"/>
    <hyperlink ref="S346" r:id="rId2649" xr:uid="{27C96BC2-B153-4CC3-9A3F-5D78DEB7AB3D}"/>
    <hyperlink ref="AN346" r:id="rId2650" xr:uid="{E63DF485-D256-4C55-A41F-5C2CA04A0D92}"/>
    <hyperlink ref="AO346" r:id="rId2651" xr:uid="{70CC5BA4-B3CB-4496-BF8E-52A0F04A2C0A}"/>
    <hyperlink ref="CJ346" r:id="rId2652" xr:uid="{82BCD3B2-DEAC-4525-ABD1-C4D2673126C6}"/>
    <hyperlink ref="CK346" r:id="rId2653" xr:uid="{38D6EE04-5F67-40F3-BB3E-7FEC1A760C24}"/>
    <hyperlink ref="S347" r:id="rId2654" xr:uid="{72060CD1-386B-4426-AE60-E08905FC9040}"/>
    <hyperlink ref="AN347" r:id="rId2655" xr:uid="{822210CB-E7DD-47F7-9843-7244A2D523C5}"/>
    <hyperlink ref="AO347" r:id="rId2656" xr:uid="{DF678EB8-B38E-4218-8AA1-CF28A52FE10C}"/>
    <hyperlink ref="AP347" r:id="rId2657" xr:uid="{C073CFC6-97F9-482B-AF87-41AB49B43B64}"/>
    <hyperlink ref="AQ347" r:id="rId2658" xr:uid="{61DB3E3B-18C4-4EDB-A5C1-E0A9314ED5A5}"/>
    <hyperlink ref="AR347" r:id="rId2659" xr:uid="{DEB632A1-2504-4918-AE2F-00ADAA519457}"/>
    <hyperlink ref="AS347" r:id="rId2660" xr:uid="{964773B8-44DA-4F81-9574-585B9ED861C3}"/>
    <hyperlink ref="CJ347" r:id="rId2661" xr:uid="{A2A31FDD-8DDC-45D3-A7F1-956CA3FB30EF}"/>
    <hyperlink ref="CK347" r:id="rId2662" xr:uid="{551A3768-39BF-4E03-8EBD-9A4634052EE0}"/>
    <hyperlink ref="S348" r:id="rId2663" xr:uid="{D98E934B-E701-4E93-A4BE-0D48EDD13426}"/>
    <hyperlink ref="AN348" r:id="rId2664" xr:uid="{8BE0E264-569F-43C7-B69D-52E5CC5B9457}"/>
    <hyperlink ref="AO348" r:id="rId2665" xr:uid="{63550673-9C28-419E-8C2E-D063FF2A24FE}"/>
    <hyperlink ref="AP348" r:id="rId2666" xr:uid="{C61D599F-E6D5-4746-8564-8A96451E8360}"/>
    <hyperlink ref="CJ348" r:id="rId2667" xr:uid="{AACA838B-8362-43D5-879D-04EB8D0F2E06}"/>
    <hyperlink ref="CK348" r:id="rId2668" xr:uid="{B2255F78-059A-49D5-90BA-D8FAE06D0BC6}"/>
    <hyperlink ref="S349" r:id="rId2669" xr:uid="{90384CAF-595F-4B4C-8CDA-1AC6A740BAF6}"/>
    <hyperlink ref="AN349" r:id="rId2670" xr:uid="{6D90BF60-3F2B-40B8-B094-8BCE73DEE704}"/>
    <hyperlink ref="AO349" r:id="rId2671" xr:uid="{79FF2002-C65E-417A-9E35-FB91142C4EE4}"/>
    <hyperlink ref="AP349" r:id="rId2672" xr:uid="{4DB1B03D-0C0E-4AE4-9E13-72AC5B015408}"/>
    <hyperlink ref="AQ349" r:id="rId2673" xr:uid="{C38ECCC3-D1B3-4326-8E39-E2FCA36B30E0}"/>
    <hyperlink ref="AR349" r:id="rId2674" xr:uid="{FDD7271B-A8D1-4E26-8277-BB089A7725D5}"/>
    <hyperlink ref="AS349" r:id="rId2675" xr:uid="{7808C8C0-CF62-463C-A16C-7F83E4841541}"/>
    <hyperlink ref="AT349" r:id="rId2676" xr:uid="{666A3A51-6D60-4C1D-8791-A0487F74AC85}"/>
    <hyperlink ref="CJ349" r:id="rId2677" xr:uid="{2B04A47E-3439-44BA-BAEF-B4B28B85108E}"/>
    <hyperlink ref="CK349" r:id="rId2678" xr:uid="{495EBE1A-5354-4357-B255-65BE8E8EA765}"/>
    <hyperlink ref="S350" r:id="rId2679" xr:uid="{CF7D7C6C-4344-441D-9BB3-BEF34C7FECF7}"/>
    <hyperlink ref="AN350" r:id="rId2680" xr:uid="{9507A6C6-EEB2-404F-A60C-96A372CDC5AE}"/>
    <hyperlink ref="AO350" r:id="rId2681" xr:uid="{11659A66-EB32-4B01-B345-ADF2E2A1D9EF}"/>
    <hyperlink ref="AP350" r:id="rId2682" xr:uid="{F20E46F8-C2C5-442F-856D-52FD33D65140}"/>
    <hyperlink ref="CJ350" r:id="rId2683" xr:uid="{FCC6D141-B8CB-4191-A084-80354E468FCA}"/>
    <hyperlink ref="CK350" r:id="rId2684" xr:uid="{0F6C9F5D-EAA6-42F9-B735-99E8D73F18B9}"/>
    <hyperlink ref="S351" r:id="rId2685" xr:uid="{C9E09C9F-4724-4EBE-A155-44DC4E016F9A}"/>
    <hyperlink ref="AN351" r:id="rId2686" xr:uid="{4FC10468-E809-4CC9-9215-3072ED4D9192}"/>
    <hyperlink ref="AO351" r:id="rId2687" xr:uid="{92B4F78A-6E53-42DC-A854-DB52476655EF}"/>
    <hyperlink ref="AP351" r:id="rId2688" xr:uid="{98CF06A2-2BF7-4AE7-BD2E-E9396E493C41}"/>
    <hyperlink ref="AQ351" r:id="rId2689" xr:uid="{96A15B2A-628E-4AAA-AB44-B32A7A21E441}"/>
    <hyperlink ref="AR351" r:id="rId2690" xr:uid="{3000DD36-CF1E-4143-8BDC-64433B78C20F}"/>
    <hyperlink ref="AS351" r:id="rId2691" xr:uid="{FAC66CC9-1AE2-4B4A-AADA-B16707B41520}"/>
    <hyperlink ref="AT351" r:id="rId2692" xr:uid="{A83DBC54-2D00-4D98-86D3-995D4B7C6953}"/>
    <hyperlink ref="AU351" r:id="rId2693" xr:uid="{3FF3786B-2BC7-45B8-A88F-3CB27B1240BC}"/>
    <hyperlink ref="CJ351" r:id="rId2694" xr:uid="{9F6D1728-1B12-4F39-B631-9E8F47BDBAD2}"/>
    <hyperlink ref="CK351" r:id="rId2695" xr:uid="{D80E136E-9821-472B-AE21-46E73D19FAEA}"/>
    <hyperlink ref="S352" r:id="rId2696" xr:uid="{2E5A1528-CA00-43EA-96E2-3EC7C89229EC}"/>
    <hyperlink ref="AN352" r:id="rId2697" xr:uid="{F83D872C-C0D8-41CE-AD8C-463FDBD6DE34}"/>
    <hyperlink ref="AO352" r:id="rId2698" xr:uid="{D0F15E6D-7BD1-465F-AD6C-C328C154E845}"/>
    <hyperlink ref="CJ352" r:id="rId2699" xr:uid="{069963BA-C4D4-41C4-8C19-822B1CD31651}"/>
    <hyperlink ref="CK352" r:id="rId2700" xr:uid="{ADF1B056-FD4C-46DC-BE21-084A95419E08}"/>
    <hyperlink ref="S353" r:id="rId2701" xr:uid="{D90974AE-1725-49A1-824B-7D7C8A3974C9}"/>
    <hyperlink ref="AN353" r:id="rId2702" xr:uid="{BEB266EA-7ABD-4A83-BFE5-8663D2B0A126}"/>
    <hyperlink ref="AO353" r:id="rId2703" xr:uid="{9C1996C5-7606-4AED-B013-13F207FA9410}"/>
    <hyperlink ref="AP353" r:id="rId2704" xr:uid="{511BF3C6-E371-4353-AAFD-D335808E571D}"/>
    <hyperlink ref="AQ353" r:id="rId2705" xr:uid="{C0AD9FAD-FB3F-4E78-9D88-BD84B9D5050B}"/>
    <hyperlink ref="CJ353" r:id="rId2706" xr:uid="{9BFEFC5E-1ACC-4CF5-88A4-994C27BFCC27}"/>
    <hyperlink ref="CK353" r:id="rId2707" xr:uid="{E04382B1-DDF8-48E2-95F7-F4A7EF8FA6A8}"/>
    <hyperlink ref="S354" r:id="rId2708" xr:uid="{E8D54CB1-0E4A-477B-999D-3577E31DA024}"/>
    <hyperlink ref="AN354" r:id="rId2709" xr:uid="{600F9CDB-CB12-4E92-B6C6-D5C34D1C8220}"/>
    <hyperlink ref="AO354" r:id="rId2710" xr:uid="{9E3C3A90-F9CD-4B0C-A387-2665BAD1BEB3}"/>
    <hyperlink ref="AP354" r:id="rId2711" xr:uid="{FE0A4462-6578-428E-BDA4-7591A42296DE}"/>
    <hyperlink ref="AQ354" r:id="rId2712" xr:uid="{9BCA8934-9FEA-4BFA-8840-C5D33E6DD0F2}"/>
    <hyperlink ref="AR354" r:id="rId2713" xr:uid="{E475758A-EB7A-40E5-AC6C-0857B4571173}"/>
    <hyperlink ref="CJ354" r:id="rId2714" xr:uid="{E4FE15C9-30A9-401B-89F3-0F4537A2344E}"/>
    <hyperlink ref="CK354" r:id="rId2715" xr:uid="{832B18A2-EDCD-4EF6-8C59-D9E7C5B8E0F3}"/>
    <hyperlink ref="S355" r:id="rId2716" xr:uid="{2CADD258-C11F-4BC7-8AE5-D07E95E67391}"/>
    <hyperlink ref="AN355" r:id="rId2717" xr:uid="{FC0F20EB-E8EB-4331-9C32-0A6BC97E6A6C}"/>
    <hyperlink ref="AO355" r:id="rId2718" xr:uid="{CE93ABF2-5312-498A-BF98-00428CCC93AE}"/>
    <hyperlink ref="CJ355" r:id="rId2719" xr:uid="{13508D6D-0620-49B5-A55D-174AB05292E0}"/>
    <hyperlink ref="CK355" r:id="rId2720" xr:uid="{32009565-92AF-4CF1-B85F-DFA952F22F75}"/>
    <hyperlink ref="S356" r:id="rId2721" xr:uid="{2EFD3E0B-4F75-4790-8B81-C0E6E55D55F6}"/>
    <hyperlink ref="AN356" r:id="rId2722" xr:uid="{72E1407B-F9CE-4E9D-B035-76582FB68722}"/>
    <hyperlink ref="AO356" r:id="rId2723" xr:uid="{AA35397E-6CCE-489C-8CCA-07709F46AA16}"/>
    <hyperlink ref="AP356" r:id="rId2724" xr:uid="{38DC1CC5-E99D-445B-9802-1505A166E4A9}"/>
    <hyperlink ref="CJ356" r:id="rId2725" xr:uid="{DF7CA9DD-EBB1-4460-BAC9-BA2F57184EB8}"/>
    <hyperlink ref="CK356" r:id="rId2726" xr:uid="{7AD21EBF-E67A-4DB0-BCF7-0BCBAFEC5A48}"/>
    <hyperlink ref="S357" r:id="rId2727" xr:uid="{2DFE74CF-1E48-4B74-9243-7BA7F993DC2C}"/>
    <hyperlink ref="AN357" r:id="rId2728" xr:uid="{BF02E89D-8EEA-4329-AE1E-E9C4965C20BB}"/>
    <hyperlink ref="AO357" r:id="rId2729" xr:uid="{897DB4DB-B2B8-4B53-A1A5-66A48FE55379}"/>
    <hyperlink ref="AP357" r:id="rId2730" xr:uid="{A8543D6B-4D44-4733-A110-D3BB11A82BC3}"/>
    <hyperlink ref="AQ357" r:id="rId2731" xr:uid="{DC835683-0DD6-4A81-901F-857BC82ADA20}"/>
    <hyperlink ref="CJ357" r:id="rId2732" xr:uid="{CF207272-DB82-441F-B365-3CD9F99C6431}"/>
    <hyperlink ref="CK357" r:id="rId2733" xr:uid="{29C6F951-CEF9-4BF8-A7DB-E0F3FF472960}"/>
    <hyperlink ref="S358" r:id="rId2734" xr:uid="{9947FE19-9015-48BC-B9EC-F7ED9590CA5B}"/>
    <hyperlink ref="AN358" r:id="rId2735" xr:uid="{075B78E7-F50F-41A0-972A-C08818DF2D97}"/>
    <hyperlink ref="AO358" r:id="rId2736" xr:uid="{1780CCB9-017D-46A9-B9D1-59B7CAD8D920}"/>
    <hyperlink ref="AP358" r:id="rId2737" xr:uid="{18F92BBE-CE8F-48B9-BFF2-5578A4D108FC}"/>
    <hyperlink ref="AQ358" r:id="rId2738" xr:uid="{98DB8627-BA8D-4C0F-A2DE-FD310995C880}"/>
    <hyperlink ref="CJ358" r:id="rId2739" xr:uid="{D893CBB6-621C-4024-A328-780F5EF7240D}"/>
    <hyperlink ref="CK358" r:id="rId2740" xr:uid="{1023A343-B15A-40D5-B41A-FD1ADBAABE6D}"/>
    <hyperlink ref="S359" r:id="rId2741" xr:uid="{7E866312-7D70-46B1-901F-DF9DA3BF365B}"/>
    <hyperlink ref="AN359" r:id="rId2742" xr:uid="{5C7A18E3-FF52-4B65-907A-7B515B282D29}"/>
    <hyperlink ref="AO359" r:id="rId2743" xr:uid="{4152D9F1-E927-4C83-AE42-FF21F394FA96}"/>
    <hyperlink ref="CJ359" r:id="rId2744" xr:uid="{405CF8A7-56B9-414F-A4B6-33E651F3CFCC}"/>
    <hyperlink ref="CK359" r:id="rId2745" xr:uid="{232945E2-006A-4E3C-9586-ECB373B4A9DE}"/>
    <hyperlink ref="S360" r:id="rId2746" xr:uid="{1CB7A27A-F005-4927-9D34-E4C8CD92BC92}"/>
    <hyperlink ref="AN360" r:id="rId2747" xr:uid="{B7ECEA54-CC7A-46D4-B3FF-20D751231CDA}"/>
    <hyperlink ref="AO360" r:id="rId2748" xr:uid="{D45F681A-A403-45E7-B874-F9F72D1EDE06}"/>
    <hyperlink ref="AP360" r:id="rId2749" xr:uid="{93724F8D-EAC3-4CF8-837C-971A94B3290F}"/>
    <hyperlink ref="AQ360" r:id="rId2750" xr:uid="{6E7A6142-6600-414B-8B74-B850012BC563}"/>
    <hyperlink ref="AR360" r:id="rId2751" xr:uid="{C25ECCDA-B0DA-4D5A-AFEC-5EF49F4C7EA7}"/>
    <hyperlink ref="CJ360" r:id="rId2752" xr:uid="{573F941E-0487-4943-98D3-A3129BBFBBC1}"/>
    <hyperlink ref="CK360" r:id="rId2753" xr:uid="{7C9E4052-A85B-4DCE-97E6-50D9C84FD7CF}"/>
    <hyperlink ref="S361" r:id="rId2754" xr:uid="{4EC5635B-1B0D-4EC3-86D4-A53F494A9933}"/>
    <hyperlink ref="AN361" r:id="rId2755" xr:uid="{ADFC6B45-F97F-4187-A31F-D4988BB27B73}"/>
    <hyperlink ref="AO361" r:id="rId2756" xr:uid="{47F5285E-2B56-4665-83B1-A0252D06D17B}"/>
    <hyperlink ref="AP361" r:id="rId2757" xr:uid="{B866F3D8-B9A0-4513-B2F4-B906C4ACC0C7}"/>
    <hyperlink ref="CJ361" r:id="rId2758" xr:uid="{F436CFC3-A1E6-4068-9358-0194D8CA5915}"/>
    <hyperlink ref="CK361" r:id="rId2759" xr:uid="{48D6F8A8-1646-4A97-86D0-A629C5EB0FFD}"/>
    <hyperlink ref="S362" r:id="rId2760" xr:uid="{FF4E4297-177B-4861-871F-7DDF233AC5F6}"/>
    <hyperlink ref="AN362" r:id="rId2761" xr:uid="{19478D93-DF35-4857-8DF2-52323A51104B}"/>
    <hyperlink ref="AO362" r:id="rId2762" xr:uid="{42911420-170A-4A78-8839-F049DFB64712}"/>
    <hyperlink ref="CJ362" r:id="rId2763" xr:uid="{CACCAAF6-62E8-46CD-B2B5-C30B34D63AF4}"/>
    <hyperlink ref="CK362" r:id="rId2764" xr:uid="{478AB58C-1A1E-4B7D-9F12-48A3B26E5E36}"/>
    <hyperlink ref="S363" r:id="rId2765" xr:uid="{ABD855F7-5EC3-4D6D-A12A-6FE5EA275C05}"/>
    <hyperlink ref="AN363" r:id="rId2766" xr:uid="{3016C9DD-0488-44FC-9564-997CB4462583}"/>
    <hyperlink ref="AO363" r:id="rId2767" xr:uid="{05262DC8-BE6C-4ECE-B583-7BC4FABE8C84}"/>
    <hyperlink ref="AP363" r:id="rId2768" xr:uid="{72424CA1-1E44-466A-9690-CE931295CA80}"/>
    <hyperlink ref="CG363" r:id="rId2769" xr:uid="{64F170DF-D968-4E58-8400-29571B229EA0}"/>
    <hyperlink ref="CJ363" r:id="rId2770" xr:uid="{2C28D640-1A20-426F-8515-78DD15209252}"/>
    <hyperlink ref="CK363" r:id="rId2771" xr:uid="{FD278CB9-6948-4C3E-9343-8493B73F5690}"/>
    <hyperlink ref="S364" r:id="rId2772" xr:uid="{794BC011-97D2-4C10-972E-D12592BCFD4F}"/>
    <hyperlink ref="AN364" r:id="rId2773" xr:uid="{3AF349F0-76FD-45DC-A722-B87FAF65B9A6}"/>
    <hyperlink ref="AO364" r:id="rId2774" xr:uid="{80F627F6-E258-4935-82A5-E63B1C7108B7}"/>
    <hyperlink ref="AP364" r:id="rId2775" xr:uid="{A9C365C6-C1A9-4B00-BCFF-F88E8FD6DAEB}"/>
    <hyperlink ref="CJ364" r:id="rId2776" xr:uid="{2A6920D5-F971-49C6-A22E-528EAC4DE99A}"/>
    <hyperlink ref="CK364" r:id="rId2777" xr:uid="{0E4D6BD2-F999-4896-A343-580B1D013C42}"/>
    <hyperlink ref="S365" r:id="rId2778" xr:uid="{489FFC8E-30F4-4CA1-A738-587CB7D63E39}"/>
    <hyperlink ref="AN365" r:id="rId2779" xr:uid="{39B30909-3A35-47B4-8FC8-1F7A61BCC9B8}"/>
    <hyperlink ref="AO365" r:id="rId2780" xr:uid="{2A38E2C7-C5FD-451A-9377-EFB21178AB52}"/>
    <hyperlink ref="AP365" r:id="rId2781" xr:uid="{2A4A43B3-809C-4F4D-9D66-9667B47F2FCB}"/>
    <hyperlink ref="CJ365" r:id="rId2782" xr:uid="{8F7BF05C-8662-4E58-87DA-83DE96D2CEB5}"/>
    <hyperlink ref="CK365" r:id="rId2783" xr:uid="{0E99D4BF-AB23-47A6-A73C-15370DBE936F}"/>
    <hyperlink ref="S366" r:id="rId2784" xr:uid="{D3198970-2F54-49F9-992C-49E937C426E5}"/>
    <hyperlink ref="AN366" r:id="rId2785" xr:uid="{471FCD13-5FDA-4079-A1FC-F17C48C69541}"/>
    <hyperlink ref="AO366" r:id="rId2786" xr:uid="{A21CA797-E42D-45FA-B5FD-569C072030F4}"/>
    <hyperlink ref="AP366" r:id="rId2787" xr:uid="{AA22CA54-56D8-465A-8FE5-EEB5FD3C73FB}"/>
    <hyperlink ref="AQ366" r:id="rId2788" xr:uid="{8D56881C-A995-47C8-B8F0-C5F3CAAE831E}"/>
    <hyperlink ref="AR366" r:id="rId2789" xr:uid="{96898D4C-9E47-4A6F-9701-888A717FA07A}"/>
    <hyperlink ref="CJ366" r:id="rId2790" xr:uid="{06F05408-865C-49A9-9E04-0588180704CA}"/>
    <hyperlink ref="CK366" r:id="rId2791" xr:uid="{FAFFD8D0-0C05-4102-875D-D4BB8A947FEF}"/>
    <hyperlink ref="S367" r:id="rId2792" xr:uid="{FD9A3019-91B4-4F18-B5AF-465DD8D9F2F9}"/>
    <hyperlink ref="AN367" r:id="rId2793" xr:uid="{9D6F3E7A-C435-4611-BCAC-E13A963BDAB5}"/>
    <hyperlink ref="AO367" r:id="rId2794" xr:uid="{2889B74D-D4F7-4D12-9C89-59505BA0E107}"/>
    <hyperlink ref="AP367" r:id="rId2795" xr:uid="{18D3A477-38C6-40BB-B1FB-3554B320EFA5}"/>
    <hyperlink ref="AQ367" r:id="rId2796" xr:uid="{5767D815-1633-44BA-B95C-4EE2C69C24DF}"/>
    <hyperlink ref="CJ367" r:id="rId2797" xr:uid="{2914C969-B37B-4F54-92EE-6AFAB7A2D37C}"/>
    <hyperlink ref="CK367" r:id="rId2798" xr:uid="{557E75AD-43A7-4C02-95B7-0C91F47E9D00}"/>
    <hyperlink ref="S368" r:id="rId2799" xr:uid="{B33393AE-6161-4BB7-844E-3917F1BCF9FA}"/>
    <hyperlink ref="AN368" r:id="rId2800" xr:uid="{B760E754-24A2-4F48-8872-C530DAA79157}"/>
    <hyperlink ref="AO368" r:id="rId2801" xr:uid="{FD6FAC8A-4FBF-4C76-8C57-C199488FE749}"/>
    <hyperlink ref="AP368" r:id="rId2802" xr:uid="{D186C153-4A5E-4E56-AE3F-7D704263A359}"/>
    <hyperlink ref="AQ368" r:id="rId2803" xr:uid="{CCB96588-E333-4FCC-9401-6163432E4278}"/>
    <hyperlink ref="AR368" r:id="rId2804" xr:uid="{3235C74F-738C-4BF1-83A5-1C986214763A}"/>
    <hyperlink ref="AS368" r:id="rId2805" xr:uid="{0A7E8D1E-C281-4DCD-8486-E63B5A5AC3BD}"/>
    <hyperlink ref="AT368" r:id="rId2806" xr:uid="{CA4D7C44-92BB-4D58-8E42-15C7224BCCA2}"/>
    <hyperlink ref="AU368" r:id="rId2807" xr:uid="{58C9C667-23C1-4835-90FE-83BE28BFD649}"/>
    <hyperlink ref="CJ368" r:id="rId2808" xr:uid="{6C37CC21-1477-493D-8C58-EA5352067811}"/>
    <hyperlink ref="CK368" r:id="rId2809" xr:uid="{FCC09A76-4382-43F3-961D-A1E7CDB26230}"/>
    <hyperlink ref="S369" r:id="rId2810" xr:uid="{955294CF-814D-49F8-AB4D-1753F0EF9A51}"/>
    <hyperlink ref="AN369" r:id="rId2811" xr:uid="{79FAA831-B2E7-4309-BA9F-4DE4E94FE24C}"/>
    <hyperlink ref="AO369" r:id="rId2812" xr:uid="{09CD4A30-8343-4824-A7C6-781E6D71B56D}"/>
    <hyperlink ref="AP369" r:id="rId2813" xr:uid="{3972A90C-8309-40E0-BA9E-FE75104EC647}"/>
    <hyperlink ref="AQ369" r:id="rId2814" xr:uid="{88C4B799-C9B2-4A9C-B61B-4014A65BFA5D}"/>
    <hyperlink ref="AR369" r:id="rId2815" xr:uid="{05D1883C-C269-4435-81B0-80DE11BEBD77}"/>
    <hyperlink ref="AS369" r:id="rId2816" xr:uid="{5B2C7488-F2D3-4AF6-8006-C73140D42993}"/>
    <hyperlink ref="AT369" r:id="rId2817" xr:uid="{4E48A131-A77B-4214-AD95-4B854DE1F430}"/>
    <hyperlink ref="AU369" r:id="rId2818" xr:uid="{3909A3A0-BA06-4F1D-BD8A-98E396284C59}"/>
    <hyperlink ref="CJ369" r:id="rId2819" xr:uid="{4070BCBC-38D6-4F68-86B6-087EB8F070D1}"/>
    <hyperlink ref="CK369" r:id="rId2820" xr:uid="{1C598F70-FCF3-441E-9ABA-385826CED32E}"/>
    <hyperlink ref="S370" r:id="rId2821" xr:uid="{2C941DFB-55A8-4698-B39F-D7700BF75DFA}"/>
    <hyperlink ref="AN370" r:id="rId2822" xr:uid="{4EF3C0B4-EB62-496D-ABBE-D32462854DBD}"/>
    <hyperlink ref="AO370" r:id="rId2823" xr:uid="{333D1E77-008F-4864-BF2A-FFDEB1E161B1}"/>
    <hyperlink ref="BS370" r:id="rId2824" xr:uid="{B57D4EBA-59A4-4445-914A-6E8E24EF5BD1}"/>
    <hyperlink ref="CG370" r:id="rId2825" xr:uid="{1B186FF8-4BF9-4863-90DC-7B9F4699F604}"/>
    <hyperlink ref="CH370" r:id="rId2826" xr:uid="{EB8A23C1-3962-4810-B752-44D7A1A4EA96}"/>
    <hyperlink ref="CI370" r:id="rId2827" xr:uid="{AF4F1223-AF4D-47CF-9859-97C3FC1C9591}"/>
    <hyperlink ref="CJ370" r:id="rId2828" xr:uid="{BABE23A1-1B12-4057-B7F3-1ED237AF693C}"/>
    <hyperlink ref="CK370" r:id="rId2829" xr:uid="{075F9DF7-7E07-4FA7-AEF1-67FA9505C30F}"/>
    <hyperlink ref="S371" r:id="rId2830" xr:uid="{E3DE761B-6105-448D-A91E-86808BCA74CA}"/>
    <hyperlink ref="AN371" r:id="rId2831" xr:uid="{B0372552-39F9-451D-95C2-F5E5B23256C7}"/>
    <hyperlink ref="BS371" r:id="rId2832" xr:uid="{9AC8FF62-ED9A-433C-A36B-EF0985CDA742}"/>
    <hyperlink ref="CG371" r:id="rId2833" xr:uid="{466381A8-7D0D-45B6-A667-F4BB49591956}"/>
    <hyperlink ref="CH371" r:id="rId2834" xr:uid="{779BBE87-0FDD-48BB-8F57-DCEC06FF729C}"/>
    <hyperlink ref="CJ371" r:id="rId2835" xr:uid="{17A41EC4-1A51-4C2A-9EB5-988A4874287F}"/>
    <hyperlink ref="CK371" r:id="rId2836" xr:uid="{929EFC8B-DAD2-4BD1-B085-E15F9A3E6163}"/>
    <hyperlink ref="S372" r:id="rId2837" xr:uid="{61F1425A-22C3-4B89-9067-A164E4CBF0C6}"/>
    <hyperlink ref="AN372" r:id="rId2838" xr:uid="{D3F9A87F-6A38-477E-B8B0-FE5141BE9CB9}"/>
    <hyperlink ref="AO372" r:id="rId2839" xr:uid="{5C918893-20ED-4BED-83D8-9A0E873051F6}"/>
    <hyperlink ref="AP372" r:id="rId2840" xr:uid="{2463523B-806E-47E9-8331-E7F06580426A}"/>
    <hyperlink ref="AQ372" r:id="rId2841" xr:uid="{D5126349-9664-4F8B-AF30-6FEE1E1B8031}"/>
    <hyperlink ref="AR372" r:id="rId2842" xr:uid="{2B0F507D-D6EC-42C5-8C52-048656B783DB}"/>
    <hyperlink ref="BS372" r:id="rId2843" xr:uid="{97BC7B45-0F40-4529-A483-4768942C22E0}"/>
    <hyperlink ref="CG372" r:id="rId2844" xr:uid="{8FD748D2-E28C-4236-9EF2-833EE110AF13}"/>
    <hyperlink ref="CH372" r:id="rId2845" xr:uid="{068F8B21-FE96-46D0-B7AD-059C86E2B516}"/>
    <hyperlink ref="CJ372" r:id="rId2846" xr:uid="{77BC1CF6-6769-4F72-B024-58120EAA8515}"/>
    <hyperlink ref="CK372" r:id="rId2847" xr:uid="{F81EE2B9-423C-4302-9529-129FA6191B7D}"/>
    <hyperlink ref="S373" r:id="rId2848" xr:uid="{70DFACD0-BEF6-4A03-9A06-9E7152C6548E}"/>
    <hyperlink ref="AN373" r:id="rId2849" xr:uid="{FA2662C2-51CE-45C6-884A-EFDF3CD556C2}"/>
    <hyperlink ref="AO373" r:id="rId2850" xr:uid="{9515BE2F-943A-4688-9CD1-A322ADAE82EA}"/>
    <hyperlink ref="AP373" r:id="rId2851" xr:uid="{A10EE7A8-CDE6-42DE-8558-E2963DA9AEE6}"/>
    <hyperlink ref="BS373" r:id="rId2852" xr:uid="{037D9C16-3F28-443C-BB4B-0F8EC1DCE3F9}"/>
    <hyperlink ref="CG373" r:id="rId2853" xr:uid="{126F62DF-6CFE-48A1-8A14-B00F0D569CB4}"/>
    <hyperlink ref="CH373" r:id="rId2854" xr:uid="{E153FCD0-570F-4B79-AF7A-EAE6FBB7C5FF}"/>
    <hyperlink ref="CJ373" r:id="rId2855" xr:uid="{95AA4B34-4038-479F-8926-C07D8F3E7651}"/>
    <hyperlink ref="CK373" r:id="rId2856" xr:uid="{366336A0-96E1-42C4-9E4E-876E2D848353}"/>
    <hyperlink ref="S374" r:id="rId2857" xr:uid="{CA9C214E-3FDB-49E0-9694-1340CE3BEC64}"/>
    <hyperlink ref="AN374" r:id="rId2858" xr:uid="{4489E198-C95D-44B1-B4F5-AB5C126815A8}"/>
    <hyperlink ref="BS374" r:id="rId2859" xr:uid="{88328385-B733-4227-A634-1CEC3AA5C069}"/>
    <hyperlink ref="CG374" r:id="rId2860" xr:uid="{A13E6943-90FB-4A8F-AF58-B77CAF487710}"/>
    <hyperlink ref="CH374" r:id="rId2861" xr:uid="{FB458E88-9AD4-4393-A9EB-9C41C42F4282}"/>
    <hyperlink ref="CJ374" r:id="rId2862" xr:uid="{15E552D8-4CA8-4AC9-B62C-B09BC1FC5120}"/>
    <hyperlink ref="CK374" r:id="rId2863" xr:uid="{A7E7F392-B329-446E-BA7F-CF3B237FDBA6}"/>
    <hyperlink ref="S375" r:id="rId2864" xr:uid="{F3018B82-6CDF-4643-ADC8-92FC75885DC4}"/>
    <hyperlink ref="AN375" r:id="rId2865" xr:uid="{5B94125C-82B9-43CC-8D24-765C7C700FF8}"/>
    <hyperlink ref="AO375" r:id="rId2866" xr:uid="{EAF55E29-C254-41FA-A75C-5EC9D54C37E6}"/>
    <hyperlink ref="AP375" r:id="rId2867" xr:uid="{747A5990-DA40-4F39-B381-B21520EF72F5}"/>
    <hyperlink ref="BS375" r:id="rId2868" xr:uid="{F7747AC5-C56B-4394-88AC-B320ED83AFBF}"/>
    <hyperlink ref="CG375" r:id="rId2869" xr:uid="{053DCCFA-1EBD-4068-9FDB-3B5A2B3D5CD4}"/>
    <hyperlink ref="CH375" r:id="rId2870" xr:uid="{8CBC1F95-B1A3-46E6-A14D-97E291F39870}"/>
    <hyperlink ref="CI375" r:id="rId2871" xr:uid="{7A9F9786-34CC-47E4-AB93-AF46EC416576}"/>
    <hyperlink ref="CJ375" r:id="rId2872" xr:uid="{4B90ECCF-360D-4F3F-9E6C-FB45E7C77E2D}"/>
    <hyperlink ref="CK375" r:id="rId2873" xr:uid="{FEDC051A-7F82-4029-A952-00237A0B968A}"/>
    <hyperlink ref="S376" r:id="rId2874" xr:uid="{543BD5FD-B924-4CF1-BD74-B4903A3742FF}"/>
    <hyperlink ref="AN376" r:id="rId2875" xr:uid="{8F3F150B-87E7-4B12-8309-56EB6B397A62}"/>
    <hyperlink ref="BS376" r:id="rId2876" xr:uid="{45DB3CB5-BA5D-49A1-A358-F768AE8C602F}"/>
    <hyperlink ref="CG376" r:id="rId2877" xr:uid="{82C3F434-7116-4D08-9751-1A13C7EA3B2B}"/>
    <hyperlink ref="CH376" r:id="rId2878" xr:uid="{F043171F-607F-47DE-86DF-908D5A4AAB0B}"/>
    <hyperlink ref="CJ376" r:id="rId2879" xr:uid="{28C9B508-A948-4635-A994-D923866CAAD1}"/>
    <hyperlink ref="CK376" r:id="rId2880" xr:uid="{B1CFE147-FE65-4DFC-A349-60B32118235E}"/>
    <hyperlink ref="S377" r:id="rId2881" xr:uid="{174215A6-B203-4DCE-83C1-F5DF7F15C719}"/>
    <hyperlink ref="AN377" r:id="rId2882" xr:uid="{758A09B3-84F0-4F53-84F5-42382D7CAC7B}"/>
    <hyperlink ref="AO377" r:id="rId2883" xr:uid="{94C17F89-08C9-4BA3-8914-049127541DE1}"/>
    <hyperlink ref="AP377" r:id="rId2884" xr:uid="{163BEF9D-19E5-4BFB-A0E2-53D00C137F2C}"/>
    <hyperlink ref="AQ377" r:id="rId2885" xr:uid="{F8FD561C-D7BB-4E74-8E99-C2FF09A31F8C}"/>
    <hyperlink ref="AR377" r:id="rId2886" xr:uid="{2E40CC41-ADCE-4565-9F29-93094267D1B8}"/>
    <hyperlink ref="BS377" r:id="rId2887" xr:uid="{A8A154EA-14BD-40DA-B98D-5FF8119BCBB3}"/>
    <hyperlink ref="CG377" r:id="rId2888" xr:uid="{402E9CC3-BF5C-408B-93A1-F61368C32E32}"/>
    <hyperlink ref="CH377" r:id="rId2889" xr:uid="{6B487614-A5D8-4B1D-B66E-3A09F8000ED9}"/>
    <hyperlink ref="CJ377" r:id="rId2890" xr:uid="{1565C884-101A-4570-881B-A7368AC9A797}"/>
    <hyperlink ref="CK377" r:id="rId2891" xr:uid="{B747C810-003D-4D7D-82CD-38AD2BB947A2}"/>
    <hyperlink ref="S378" r:id="rId2892" xr:uid="{D708215C-10C7-4C4E-AA72-B081C9B0F34E}"/>
    <hyperlink ref="AN378" r:id="rId2893" xr:uid="{18C92F3D-0400-4D29-A650-8A794E0D3D2C}"/>
    <hyperlink ref="BS378" r:id="rId2894" xr:uid="{E88678DD-5586-4AA9-8393-E7B824F0E130}"/>
    <hyperlink ref="CG378" r:id="rId2895" xr:uid="{E15A2D7E-79ED-4331-BF8C-D9531F98FC06}"/>
    <hyperlink ref="CH378" r:id="rId2896" xr:uid="{B8C5C1E3-F49F-4643-86EE-895FA6D5C6CA}"/>
    <hyperlink ref="CJ378" r:id="rId2897" xr:uid="{461226E2-8D3D-422B-86A9-A53024F275A3}"/>
    <hyperlink ref="CK378" r:id="rId2898" xr:uid="{A142BA9A-E16C-4A70-A2B8-F7C56B667D3A}"/>
    <hyperlink ref="S379" r:id="rId2899" xr:uid="{CBA9FAE5-57F5-4CF2-9BD1-1A72EE1C8D74}"/>
    <hyperlink ref="AN379" r:id="rId2900" xr:uid="{04A736E1-81F8-465B-A228-E7572DB1813A}"/>
    <hyperlink ref="AO379" r:id="rId2901" xr:uid="{B9550877-6AB5-4FEB-9C31-CE6C729A5BA5}"/>
    <hyperlink ref="AP379" r:id="rId2902" xr:uid="{1B6323C0-1B76-4D09-A96D-4522ACEF7DBD}"/>
    <hyperlink ref="BS379" r:id="rId2903" xr:uid="{D2B89892-11F8-47E7-907F-443598CAD555}"/>
    <hyperlink ref="CG379" r:id="rId2904" xr:uid="{789FA62F-1ABB-4AFD-8F04-F63A9F65EE81}"/>
    <hyperlink ref="CH379" r:id="rId2905" xr:uid="{07BE603B-86C0-4FB1-9240-A169F132123A}"/>
    <hyperlink ref="CJ379" r:id="rId2906" xr:uid="{7CC226F3-B6BB-4701-B4A1-F17913E71582}"/>
    <hyperlink ref="CK379" r:id="rId2907" xr:uid="{355A7CBE-13B5-4656-8AAD-E4E6EFEB2178}"/>
    <hyperlink ref="S380" r:id="rId2908" xr:uid="{6F81B31A-F7F2-4C42-A271-F70622C8A8A5}"/>
    <hyperlink ref="AN380" r:id="rId2909" xr:uid="{F2472FFB-B3C8-4E16-8027-A4358847A059}"/>
    <hyperlink ref="AO380" r:id="rId2910" xr:uid="{86E54FF3-2B04-4F0E-8DD4-CE870E31DFA1}"/>
    <hyperlink ref="AP380" r:id="rId2911" xr:uid="{1BB4F902-610E-4FF5-A367-D901B220493E}"/>
    <hyperlink ref="AQ380" r:id="rId2912" xr:uid="{EF702178-B0C2-444C-866F-2117DCAC8815}"/>
    <hyperlink ref="BS380" r:id="rId2913" xr:uid="{BEECF584-9052-4A33-8AE1-7F932D06B208}"/>
    <hyperlink ref="CG380" r:id="rId2914" xr:uid="{2881A9CD-A84B-420F-A349-EA7BABA3DEA2}"/>
    <hyperlink ref="CH380" r:id="rId2915" xr:uid="{EE242E8B-34B7-495F-8DF2-009B2BA2F0D0}"/>
    <hyperlink ref="CJ380" r:id="rId2916" xr:uid="{C1B85E64-EC2C-4AA5-9FD3-DDF2BC3672D1}"/>
    <hyperlink ref="CK380" r:id="rId2917" xr:uid="{48551CAD-EAE3-4B3E-B38D-5B4B268F825D}"/>
    <hyperlink ref="S381" r:id="rId2918" xr:uid="{D7FE70E3-72FC-41C3-9EBD-1A4E53D27887}"/>
    <hyperlink ref="AN381" r:id="rId2919" xr:uid="{D1E701F8-279F-4CA7-8534-DC87F82565E3}"/>
    <hyperlink ref="AO381" r:id="rId2920" xr:uid="{E49BED63-AA18-48F4-8515-B0748844DDA8}"/>
    <hyperlink ref="BS381" r:id="rId2921" xr:uid="{66A4976B-471E-4597-B6B9-DBE66455A374}"/>
    <hyperlink ref="CG381" r:id="rId2922" xr:uid="{70CDA7DA-A7E5-415D-8439-6C7FD3797E48}"/>
    <hyperlink ref="CH381" r:id="rId2923" xr:uid="{485E905D-1229-4B3B-8567-2C91D1ABF87B}"/>
    <hyperlink ref="CJ381" r:id="rId2924" xr:uid="{64D27D66-127F-4846-914B-58924BF39236}"/>
    <hyperlink ref="CK381" r:id="rId2925" xr:uid="{6ABCA5D6-722E-4F3D-AFC0-8F8A3F4AB380}"/>
    <hyperlink ref="S382" r:id="rId2926" xr:uid="{7BF67FBF-331D-4C15-95BE-75CD5FE566B1}"/>
    <hyperlink ref="AN382" r:id="rId2927" xr:uid="{27B4BA77-90F4-48FB-8142-F8F1E5DEAE26}"/>
    <hyperlink ref="AO382" r:id="rId2928" xr:uid="{A7F7073B-E846-44AC-8C78-749F16A5AF91}"/>
    <hyperlink ref="AP382" r:id="rId2929" xr:uid="{CB4D9BFD-F945-4148-9FD1-3D8DDA398F19}"/>
    <hyperlink ref="AQ382" r:id="rId2930" xr:uid="{BD447ABB-1A03-46E2-8B3F-6B70C0A58D9A}"/>
    <hyperlink ref="BS382" r:id="rId2931" xr:uid="{59D54017-5986-4B3C-8EE3-020021D1A1DE}"/>
    <hyperlink ref="CG382" r:id="rId2932" xr:uid="{BB3372FC-97EC-41E9-9CDA-8D2A661FA056}"/>
    <hyperlink ref="CH382" r:id="rId2933" xr:uid="{3568FF46-8752-4DB3-A74F-52EA72C3E3D8}"/>
    <hyperlink ref="CJ382" r:id="rId2934" xr:uid="{E39E900E-6626-41F4-AE80-EA761F5FCEA5}"/>
    <hyperlink ref="CK382" r:id="rId2935" xr:uid="{E768EC46-2EEA-44D7-AE1F-2B2CCC08F9FF}"/>
    <hyperlink ref="S383" r:id="rId2936" xr:uid="{41998FB1-1F2E-463B-AC52-5C3D9996796D}"/>
    <hyperlink ref="AN383" r:id="rId2937" xr:uid="{1B8CA4D6-CB13-4796-ABC5-A658CF56A5E2}"/>
    <hyperlink ref="AO383" r:id="rId2938" xr:uid="{FE4E252B-EF24-4564-9F80-7391EE2862AA}"/>
    <hyperlink ref="BS383" r:id="rId2939" xr:uid="{E533185D-C8C9-4EE6-A1BC-C3D4799CF5C9}"/>
    <hyperlink ref="CG383" r:id="rId2940" xr:uid="{6E695E38-0F65-4F24-AB13-C1AE210AB81C}"/>
    <hyperlink ref="CH383" r:id="rId2941" xr:uid="{226A2B3E-A9C8-4256-A4C7-98E48ECA1634}"/>
    <hyperlink ref="CJ383" r:id="rId2942" xr:uid="{BFB6A31F-8A80-4E53-9B93-83662CE4A7E2}"/>
    <hyperlink ref="CK383" r:id="rId2943" xr:uid="{8EF773FA-7695-4560-B355-71CD75592CFF}"/>
    <hyperlink ref="S384" r:id="rId2944" xr:uid="{549411EC-4B2C-4D6A-81B1-4FB5C20A825E}"/>
    <hyperlink ref="AN384" r:id="rId2945" xr:uid="{CFD11BFA-B1CB-4155-BD37-ACAFBAF5D4F6}"/>
    <hyperlink ref="AO384" r:id="rId2946" xr:uid="{81D0BA54-709A-4F7C-AE34-67EEEE63EA4D}"/>
    <hyperlink ref="CG384" r:id="rId2947" xr:uid="{806B506B-EC32-4CB8-B8A3-BDBB5EE4671B}"/>
    <hyperlink ref="CH384" r:id="rId2948" xr:uid="{2D217022-FB90-4ADC-B130-F8F83A483733}"/>
    <hyperlink ref="CJ384" r:id="rId2949" xr:uid="{BD953B5C-E53A-416E-B3D0-FCEF6FEFE321}"/>
    <hyperlink ref="CK384" r:id="rId2950" xr:uid="{B728BDFE-B15A-4810-B1AA-1F29D6B7DA02}"/>
    <hyperlink ref="S385" r:id="rId2951" xr:uid="{C685FC6A-46C4-4C59-A310-F76A7C2A89DB}"/>
    <hyperlink ref="AN385" r:id="rId2952" xr:uid="{987CD7A4-2B60-41AD-B0B9-49EB4897FDEB}"/>
    <hyperlink ref="AO385" r:id="rId2953" xr:uid="{482098E4-0271-4855-A25C-5288D3A357F0}"/>
    <hyperlink ref="AP385" r:id="rId2954" xr:uid="{AD1B2084-E2FE-4125-965D-D0DD0FD0592E}"/>
    <hyperlink ref="AQ385" r:id="rId2955" xr:uid="{E45D0901-B5C1-471A-8913-3863D1BEE2C8}"/>
    <hyperlink ref="CG385" r:id="rId2956" xr:uid="{DA84A66C-DE7C-46A6-9CC8-F6C355FE172A}"/>
    <hyperlink ref="CH385" r:id="rId2957" xr:uid="{2CBEB276-9924-4B26-866E-099DF1204B15}"/>
    <hyperlink ref="CJ385" r:id="rId2958" xr:uid="{FDAB31A4-690C-464D-B1EE-819876F126AD}"/>
    <hyperlink ref="CK385" r:id="rId2959" xr:uid="{C3028B61-AC9B-4CC6-836C-521AFD0494E4}"/>
    <hyperlink ref="S386" r:id="rId2960" xr:uid="{11B07EE7-4868-476A-AB14-1265ECA0B830}"/>
    <hyperlink ref="AN386" r:id="rId2961" xr:uid="{7C06CFAC-258C-4B90-A363-FC84988436E0}"/>
    <hyperlink ref="AO386" r:id="rId2962" xr:uid="{D281046F-3118-40AE-B8E2-FCCC15574646}"/>
    <hyperlink ref="AP386" r:id="rId2963" xr:uid="{62111A57-87B4-44F9-AB34-02094CC5CB04}"/>
    <hyperlink ref="AQ386" r:id="rId2964" xr:uid="{57A7EF1C-333D-453A-9FB4-E5DBCB3C9A3F}"/>
    <hyperlink ref="AR386" r:id="rId2965" xr:uid="{0EB89894-42E3-48C1-B871-79348BEE33F9}"/>
    <hyperlink ref="BS386" r:id="rId2966" xr:uid="{B882ADF1-64A5-4BFA-935D-E18570FDD598}"/>
    <hyperlink ref="CJ386" r:id="rId2967" xr:uid="{AB2F695F-7DC2-4288-A951-669C5BB5F24C}"/>
    <hyperlink ref="CK386" r:id="rId2968" xr:uid="{C8A94AEB-B883-4C98-853E-8F44BC9F85DF}"/>
    <hyperlink ref="S387" r:id="rId2969" xr:uid="{D8D6E9B1-E2AF-4FB5-A4BB-87093955020C}"/>
    <hyperlink ref="AN387" r:id="rId2970" xr:uid="{D06BE1B4-32D9-4119-AA0E-22811032D0DB}"/>
    <hyperlink ref="AO387" r:id="rId2971" xr:uid="{6F2F5D65-BCA7-4CC1-87C6-EE28B2E72A6D}"/>
    <hyperlink ref="AP387" r:id="rId2972" xr:uid="{58A8F20B-508D-488D-AE8F-64EAB05E200B}"/>
    <hyperlink ref="AQ387" r:id="rId2973" xr:uid="{DDACBD9B-E203-4191-84EE-B5ECA9F3EB1E}"/>
    <hyperlink ref="BS387" r:id="rId2974" xr:uid="{0B23ED9B-03FD-4A26-B413-832B58DDA08D}"/>
    <hyperlink ref="CJ387" r:id="rId2975" xr:uid="{C027E789-0524-4725-9FCE-4F3BE4FADEFC}"/>
    <hyperlink ref="CK387" r:id="rId2976" xr:uid="{A32800B4-B14C-4341-ADA1-684316A2F0AD}"/>
    <hyperlink ref="S388" r:id="rId2977" xr:uid="{0C90BDC9-1DAD-413A-BF6B-7C3E505A43A7}"/>
    <hyperlink ref="AN388" r:id="rId2978" xr:uid="{C86C3A45-C15A-448A-933D-BC133FC555DC}"/>
    <hyperlink ref="AO388" r:id="rId2979" xr:uid="{1EAE19C2-D472-4501-A95D-1F2E2F0C36F7}"/>
    <hyperlink ref="AP388" r:id="rId2980" xr:uid="{67AB71A0-E971-4BC2-9D25-68FA34B0FFF1}"/>
    <hyperlink ref="AQ388" r:id="rId2981" xr:uid="{231C568A-F749-4116-BB5C-1FFFD1AF9308}"/>
    <hyperlink ref="AR388" r:id="rId2982" xr:uid="{D45EE13B-5AE1-4F1C-B91F-03FBAF9F1518}"/>
    <hyperlink ref="BS388" r:id="rId2983" xr:uid="{B9EE8C33-FA3C-496C-B4D8-35F91AB819AA}"/>
    <hyperlink ref="CJ388" r:id="rId2984" xr:uid="{E7BD14A5-1175-4044-980E-84D4A45F8EAA}"/>
    <hyperlink ref="CK388" r:id="rId2985" xr:uid="{17EE8EA2-1378-4F34-9536-24D28E288EEE}"/>
    <hyperlink ref="S389" r:id="rId2986" xr:uid="{63CF46CE-E5F1-4E4D-9464-49780D18CCB1}"/>
    <hyperlink ref="AN389" r:id="rId2987" xr:uid="{652CF75A-34B0-4A79-A02B-EF2313075805}"/>
    <hyperlink ref="AO389" r:id="rId2988" xr:uid="{FF63AAFD-E956-4FD4-A32A-B4B200687CEA}"/>
    <hyperlink ref="AP389" r:id="rId2989" xr:uid="{3D7D19CB-869C-4EA6-8D40-D788F38C8CF7}"/>
    <hyperlink ref="AQ389" r:id="rId2990" xr:uid="{696DC527-9F11-4A8A-BF53-14A033CE4633}"/>
    <hyperlink ref="BS389" r:id="rId2991" xr:uid="{3BD8910E-F690-4B6B-B971-FD012930AF53}"/>
    <hyperlink ref="CJ389" r:id="rId2992" xr:uid="{B66008C0-9193-4FB1-84CC-ACA4A2E3C85D}"/>
    <hyperlink ref="CK389" r:id="rId2993" xr:uid="{BC6F2E88-BC2C-4176-89CF-D90C4063B948}"/>
    <hyperlink ref="S390" r:id="rId2994" xr:uid="{B61102F4-DC41-40C3-8DAD-6C84C9B8837E}"/>
    <hyperlink ref="AN390" r:id="rId2995" xr:uid="{9212A2D9-0BF2-4F41-AE1E-ADEAA5436F89}"/>
    <hyperlink ref="AO390" r:id="rId2996" xr:uid="{97BF58DD-E324-4C4E-9BC5-C27C88BAA23B}"/>
    <hyperlink ref="AP390" r:id="rId2997" xr:uid="{8D12A8D1-66EB-4D70-AFC8-5AF2DA4D355B}"/>
    <hyperlink ref="AQ390" r:id="rId2998" xr:uid="{1195D500-FD1B-4F6F-8732-A9ED21DF4C28}"/>
    <hyperlink ref="CJ390" r:id="rId2999" xr:uid="{A5E80F45-C74F-4621-9BD4-FA6B36E51E9F}"/>
    <hyperlink ref="CK390" r:id="rId3000" xr:uid="{AE354A98-9F3B-4EBD-AC4D-A77198CAEDD0}"/>
    <hyperlink ref="S391" r:id="rId3001" xr:uid="{B067E0EA-8EEB-4759-AFBA-1972D1913F70}"/>
    <hyperlink ref="AN391" r:id="rId3002" xr:uid="{5F65D46F-113B-4B0E-B60A-744CD6B939D1}"/>
    <hyperlink ref="AO391" r:id="rId3003" xr:uid="{DD8710C8-95FA-4FCE-8F3B-E3805B924455}"/>
    <hyperlink ref="AP391" r:id="rId3004" xr:uid="{0ACEA4A7-FA8C-4EF8-BA8A-A6A430834BFA}"/>
    <hyperlink ref="CJ391" r:id="rId3005" xr:uid="{90475983-61D9-41A4-8DAC-AAC4563C232F}"/>
    <hyperlink ref="CK391" r:id="rId3006" xr:uid="{36AE45ED-7F62-42C0-910D-44017586C5D4}"/>
    <hyperlink ref="S392" r:id="rId3007" xr:uid="{7B4C35D5-E3DE-4F8B-890C-43E6FC1EDC17}"/>
    <hyperlink ref="AN392" r:id="rId3008" xr:uid="{663B4F4F-DA88-4122-934C-A8617957B139}"/>
    <hyperlink ref="AO392" r:id="rId3009" xr:uid="{7483C2D7-73AA-4C4B-A1F3-CA466D1E8167}"/>
    <hyperlink ref="AP392" r:id="rId3010" xr:uid="{7C5D9BB1-D52B-4F9B-8C3D-2D87AEA7A86E}"/>
    <hyperlink ref="CJ392" r:id="rId3011" xr:uid="{80AD0E07-7425-481C-9BB4-B913860F4BFB}"/>
    <hyperlink ref="CK392" r:id="rId3012" xr:uid="{B6F3ABFE-4C97-4CCC-B24E-AAEBDBC59FA7}"/>
    <hyperlink ref="S393" r:id="rId3013" xr:uid="{A53C87C8-C3FF-4567-8182-98B99EFD31EC}"/>
    <hyperlink ref="AN393" r:id="rId3014" xr:uid="{1D8158F8-5064-42C3-B86C-2CDD22EE92F8}"/>
    <hyperlink ref="AO393" r:id="rId3015" xr:uid="{73B4A4A1-0EDB-4FDF-B1A3-FD391AB52786}"/>
    <hyperlink ref="AP393" r:id="rId3016" xr:uid="{5BB63601-E101-4CCC-BBEE-64328D9FFD8F}"/>
    <hyperlink ref="CI393" r:id="rId3017" xr:uid="{0443C971-6182-4F19-BCAB-D72B5B98912A}"/>
    <hyperlink ref="CJ393" r:id="rId3018" xr:uid="{79128A49-FC6C-44B8-A070-2F982B7ACDD2}"/>
    <hyperlink ref="CK393" r:id="rId3019" xr:uid="{CA65AB1A-CE23-47ED-BA37-D283880CE752}"/>
    <hyperlink ref="S394" r:id="rId3020" xr:uid="{26457339-80BC-4B10-A053-4D354DFA5D2D}"/>
    <hyperlink ref="AN394" r:id="rId3021" xr:uid="{4AA34A65-F665-4B66-B1C7-18B8BD33199E}"/>
    <hyperlink ref="AO394" r:id="rId3022" xr:uid="{4B3A99CE-04C2-42C6-84E8-41EB453874CB}"/>
    <hyperlink ref="CI394" r:id="rId3023" xr:uid="{5BE9F4ED-A6BA-468C-B73C-EE1DF1937266}"/>
    <hyperlink ref="CJ394" r:id="rId3024" xr:uid="{450AE804-933F-4F96-9775-0981EFF3E8ED}"/>
    <hyperlink ref="CK394" r:id="rId3025" xr:uid="{541615F4-7A6E-4589-B167-398892D29740}"/>
    <hyperlink ref="S395" r:id="rId3026" xr:uid="{3935089B-C4B0-4C8B-B19B-D738A463D3DE}"/>
    <hyperlink ref="AN395" r:id="rId3027" xr:uid="{2574238E-0E10-400E-8B96-7BB9EF38F9FD}"/>
    <hyperlink ref="AO395" r:id="rId3028" xr:uid="{9BCED091-B4C2-4913-9399-11926C70B25F}"/>
    <hyperlink ref="CI395" r:id="rId3029" xr:uid="{9770188E-E681-4840-91FF-11250E343900}"/>
    <hyperlink ref="CJ395" r:id="rId3030" xr:uid="{C9D6E879-1283-4E0E-8A1E-ADA203F91BF8}"/>
    <hyperlink ref="CK395" r:id="rId3031" xr:uid="{F1D30EBD-004C-4805-985E-81F5BCF6D6B1}"/>
    <hyperlink ref="S396" r:id="rId3032" xr:uid="{07A1A51C-3A46-4822-B315-DC2158AE9CF3}"/>
    <hyperlink ref="AN396" r:id="rId3033" xr:uid="{AC5EC91C-83DC-4463-810A-C6C6A97FCC3C}"/>
    <hyperlink ref="AO396" r:id="rId3034" xr:uid="{9396800F-0DCA-43D3-85AB-B0B60C6FEA36}"/>
    <hyperlink ref="AP396" r:id="rId3035" xr:uid="{3BA74028-9C66-4C22-AEA9-5B3BB15A9096}"/>
    <hyperlink ref="AQ396" r:id="rId3036" xr:uid="{AA740F9D-D516-43AB-8396-70261FE39719}"/>
    <hyperlink ref="AR396" r:id="rId3037" xr:uid="{3804A9DE-E9C6-47C1-96B4-43BF43CF6357}"/>
    <hyperlink ref="AS396" r:id="rId3038" xr:uid="{66FD7188-392E-4E93-ADEA-B321C6A890E3}"/>
    <hyperlink ref="CI396" r:id="rId3039" xr:uid="{A50403F3-BCAD-4202-844F-69A6F950ED76}"/>
    <hyperlink ref="CJ396" r:id="rId3040" xr:uid="{FCBCEAFA-1C04-4AC1-88DF-9114D4F34F69}"/>
    <hyperlink ref="CK396" r:id="rId3041" xr:uid="{77A1A0E8-B7FE-4B24-9A57-B997E98206D9}"/>
    <hyperlink ref="S397" r:id="rId3042" xr:uid="{EA7676EA-E12E-4553-93D2-B4C6496B1769}"/>
    <hyperlink ref="AN397" r:id="rId3043" xr:uid="{304E523D-1612-476F-8143-70B7ABD84E3E}"/>
    <hyperlink ref="AO397" r:id="rId3044" xr:uid="{8E7B6DF0-3D7D-47A4-AE67-5BFCA357F6CD}"/>
    <hyperlink ref="AP397" r:id="rId3045" xr:uid="{3219C034-41A5-4B57-9F0B-89CBF9EC3B9D}"/>
    <hyperlink ref="AQ397" r:id="rId3046" xr:uid="{07ECF8CF-E831-4CDE-91C2-3E92C370FF6A}"/>
    <hyperlink ref="AR397" r:id="rId3047" xr:uid="{04C3B6DF-C28C-47B1-BBDA-0D5DC8A8BB1D}"/>
    <hyperlink ref="AS397" r:id="rId3048" xr:uid="{3E72883E-BA4D-47FF-A77E-B770BBA97115}"/>
    <hyperlink ref="CI397" r:id="rId3049" xr:uid="{58CA1EB6-585C-434B-A726-373C49B744A4}"/>
    <hyperlink ref="CJ397" r:id="rId3050" xr:uid="{1852C2B2-1926-4BCE-971E-9690902DA2B3}"/>
    <hyperlink ref="CK397" r:id="rId3051" xr:uid="{D99E6442-3CB8-43FA-9AE2-631FD5DC16B7}"/>
    <hyperlink ref="S398" r:id="rId3052" xr:uid="{C72B4E65-94FA-4AD9-8436-40720B78776F}"/>
    <hyperlink ref="AN398" r:id="rId3053" xr:uid="{F9BB05B7-A31B-4097-9C53-6C98C8236409}"/>
    <hyperlink ref="AO398" r:id="rId3054" xr:uid="{A021649F-0E2A-474F-B2B3-23474E08927B}"/>
    <hyperlink ref="AP398" r:id="rId3055" xr:uid="{3E77E802-0ACA-482F-B3CC-CB0C48B5CA12}"/>
    <hyperlink ref="CI398" r:id="rId3056" xr:uid="{1A0E9B7C-3B42-4D26-AA73-DB4CA5539D1E}"/>
    <hyperlink ref="CJ398" r:id="rId3057" xr:uid="{A5FA094A-635E-4A22-A908-45D4690F4E89}"/>
    <hyperlink ref="CK398" r:id="rId3058" xr:uid="{0651CB4E-6F24-4B07-B995-C87A227E8027}"/>
    <hyperlink ref="CL398" r:id="rId3059" xr:uid="{BB7123DD-CFA7-41AD-8C25-ADCD9BD1A16B}"/>
    <hyperlink ref="S405" r:id="rId3060" xr:uid="{F76EF390-AFB7-4BE7-B7B8-CCF224E669D5}"/>
    <hyperlink ref="AN405" r:id="rId3061" xr:uid="{0DA3ADAA-2E5F-4CEF-BA56-0B62A3BD0E03}"/>
    <hyperlink ref="AO405" r:id="rId3062" xr:uid="{AE530779-BB34-41B1-B078-8CBF8DAA2FEA}"/>
    <hyperlink ref="AP405" r:id="rId3063" xr:uid="{C037360F-B0CE-4DD8-97FC-342D9BA3FE57}"/>
    <hyperlink ref="BS405" r:id="rId3064" xr:uid="{5E292287-0C07-41B4-92FD-D923184D52B0}"/>
    <hyperlink ref="CG405" r:id="rId3065" xr:uid="{C4E684AD-1F45-4CB7-8812-BDAFF55F9F19}"/>
    <hyperlink ref="CH405" r:id="rId3066" xr:uid="{56D56888-7ABA-480D-BA8E-9F279476EA94}"/>
    <hyperlink ref="CI405" r:id="rId3067" xr:uid="{BEA9D280-0FD4-486B-B19D-CA821B60D0AB}"/>
    <hyperlink ref="CJ405" r:id="rId3068" xr:uid="{09D4402F-701C-42F1-8333-1628C3B58C69}"/>
    <hyperlink ref="CK405" r:id="rId3069" xr:uid="{32F5407A-6305-4E17-9EF1-633C2AE99F7F}"/>
    <hyperlink ref="S406" r:id="rId3070" xr:uid="{1697BE65-7CE2-456A-8D62-3CEBD092C1E3}"/>
    <hyperlink ref="AN406" r:id="rId3071" xr:uid="{38CDF15E-CFAB-4BB1-AFDF-67B895705841}"/>
    <hyperlink ref="AO406" r:id="rId3072" xr:uid="{513C27EE-3BAB-460C-9F3C-5D04E3478F82}"/>
    <hyperlink ref="AP406" r:id="rId3073" xr:uid="{B9429887-DD82-48E8-A9BB-84A9B46A037E}"/>
    <hyperlink ref="BS406" r:id="rId3074" xr:uid="{7A9F94D2-D9AD-4762-9658-9DC58FBD0D7C}"/>
    <hyperlink ref="CG406" r:id="rId3075" xr:uid="{12B34A10-FF80-4D15-90DF-7BB137E117E6}"/>
    <hyperlink ref="CH406" r:id="rId3076" xr:uid="{343839E9-FC5E-4F9D-8640-B8592E86BE4A}"/>
    <hyperlink ref="CI406" r:id="rId3077" xr:uid="{F1F44F9F-5D34-440A-835F-A5164FA02D3D}"/>
    <hyperlink ref="CJ406" r:id="rId3078" xr:uid="{416C67A8-121B-4804-B0EE-2A15154001E7}"/>
    <hyperlink ref="CK406" r:id="rId3079" xr:uid="{7E793D07-21C2-4B65-8F56-FF9C80EAFEEE}"/>
    <hyperlink ref="S407" r:id="rId3080" xr:uid="{ED50DF8D-BFCC-4587-B636-41DAB628F15B}"/>
    <hyperlink ref="AN407" r:id="rId3081" xr:uid="{B8FDE946-D0C6-432D-B55F-CE1FE7DC2492}"/>
    <hyperlink ref="AO407" r:id="rId3082" xr:uid="{35B0FA9B-AE3F-4D5D-A3EC-4410F67AD6BA}"/>
    <hyperlink ref="AP407" r:id="rId3083" xr:uid="{116FAA73-D25E-4A8A-8F41-FFF2614B2D0E}"/>
    <hyperlink ref="BS407" r:id="rId3084" xr:uid="{BC3D4A42-12EE-47A4-8E67-91786902A71A}"/>
    <hyperlink ref="CG407" r:id="rId3085" xr:uid="{211ECA55-7553-477B-9F94-AB0070E379AE}"/>
    <hyperlink ref="CH407" r:id="rId3086" xr:uid="{C33F64BF-F1B2-408F-9B96-8A6568713F80}"/>
    <hyperlink ref="CI407" r:id="rId3087" xr:uid="{21DBAE05-AFEC-42D1-8351-2B50D1C1DD94}"/>
    <hyperlink ref="CJ407" r:id="rId3088" xr:uid="{4F5F2A4D-38F3-4166-BF6D-78DFCC72565B}"/>
    <hyperlink ref="CK407" r:id="rId3089" xr:uid="{EFC52D3D-31B9-41C3-BC31-BAD13746279E}"/>
    <hyperlink ref="S408" r:id="rId3090" xr:uid="{BDABE2EC-22A9-4673-B8A6-E6BAECCB1701}"/>
    <hyperlink ref="AN408" r:id="rId3091" xr:uid="{48F33F9D-CC60-4BAC-8059-CC4170F6AE21}"/>
    <hyperlink ref="AO408" r:id="rId3092" xr:uid="{135AFD0C-79FF-494B-97D4-165CF9E083E6}"/>
    <hyperlink ref="AP408" r:id="rId3093" xr:uid="{F32DE75A-C515-4F3F-AC21-CEAC74576F93}"/>
    <hyperlink ref="BS408" r:id="rId3094" xr:uid="{C50CBD89-2E0A-4B0D-886C-9B3AB9B96A5C}"/>
    <hyperlink ref="CG408" r:id="rId3095" xr:uid="{ACFF5242-C7DA-49CA-8475-259CFFCE872D}"/>
    <hyperlink ref="CH408" r:id="rId3096" xr:uid="{2042AA97-8123-4910-90D8-088051AE6FDD}"/>
    <hyperlink ref="CI408" r:id="rId3097" xr:uid="{318623A0-8CB9-4955-8BDF-DA42872312DB}"/>
    <hyperlink ref="CJ408" r:id="rId3098" xr:uid="{D3A4E280-0DC3-4FC4-82AD-F7DC935FDAF5}"/>
    <hyperlink ref="CK408" r:id="rId3099" xr:uid="{33FC20FB-CFE2-401F-8F76-728D8F960236}"/>
    <hyperlink ref="S409" r:id="rId3100" xr:uid="{168324CD-6BB0-4109-BB88-180B2FC5642B}"/>
    <hyperlink ref="AN409" r:id="rId3101" xr:uid="{A2EB2EF1-8EA9-496C-B6AE-4BCB01633119}"/>
    <hyperlink ref="AO409" r:id="rId3102" xr:uid="{DC5E493A-5FBF-4282-A4F1-EBD75CBBF02E}"/>
    <hyperlink ref="AP409" r:id="rId3103" xr:uid="{EAB25A29-B2A4-4447-8625-06528E4D3A1F}"/>
    <hyperlink ref="AQ409" r:id="rId3104" xr:uid="{96075C7A-A4AF-4C19-8226-0086C6427879}"/>
    <hyperlink ref="AR409" r:id="rId3105" xr:uid="{FE35E1CD-DF86-4991-A8B1-816F9237D1E0}"/>
    <hyperlink ref="BS409" r:id="rId3106" xr:uid="{7A03A5F6-7CD4-4D96-869F-81B6149CA90D}"/>
    <hyperlink ref="CG409" r:id="rId3107" xr:uid="{3472C8C1-5DB7-4688-B120-FF6158B9DB27}"/>
    <hyperlink ref="CH409" r:id="rId3108" xr:uid="{41455D2C-5ED1-4B68-A9AB-CFFD1539A5A5}"/>
    <hyperlink ref="CI409" r:id="rId3109" xr:uid="{C8857B31-E35D-48E7-8DC7-18183B5E90ED}"/>
    <hyperlink ref="CJ409" r:id="rId3110" xr:uid="{525B535D-75CD-4A3E-95B3-70E9C8362E31}"/>
    <hyperlink ref="CK409" r:id="rId3111" xr:uid="{98BD6ABE-D771-49A3-89AC-54710A2309BF}"/>
    <hyperlink ref="S410" r:id="rId3112" xr:uid="{0BE5CF7E-0015-49AE-A34A-E394A0276E08}"/>
    <hyperlink ref="AN410" r:id="rId3113" xr:uid="{C82D532C-840C-4EFC-8D1C-25342B229415}"/>
    <hyperlink ref="AO410" r:id="rId3114" xr:uid="{2D42E1A2-2016-4CB6-B5F3-5D3E6C952804}"/>
    <hyperlink ref="AP410" r:id="rId3115" xr:uid="{D099BCE1-9A88-40B7-8435-245904626A08}"/>
    <hyperlink ref="AQ410" r:id="rId3116" xr:uid="{BEE07564-16C3-4F04-B629-54878A1B5CE1}"/>
    <hyperlink ref="BS410" r:id="rId3117" xr:uid="{8075730C-C3DC-4CDC-9E78-36CFA9B9BA43}"/>
    <hyperlink ref="CG410" r:id="rId3118" xr:uid="{F162319D-79A8-4A4E-95FB-541CF4DC10CE}"/>
    <hyperlink ref="CH410" r:id="rId3119" xr:uid="{07CCA9BF-A500-447C-B835-6F493678A666}"/>
    <hyperlink ref="CI410" r:id="rId3120" xr:uid="{FD9100F7-E054-4F97-A232-A3C58CD3234D}"/>
    <hyperlink ref="CJ410" r:id="rId3121" xr:uid="{089C4D53-BBF8-455E-AD2C-5838F69A97A4}"/>
    <hyperlink ref="CK410" r:id="rId3122" xr:uid="{C64102BF-6FA7-4BF6-BE2C-05EA5F7ABE78}"/>
    <hyperlink ref="S411" r:id="rId3123" xr:uid="{3B10CA32-0566-48B7-9321-D01F86463891}"/>
    <hyperlink ref="AN411" r:id="rId3124" xr:uid="{643667A4-036B-4B7C-8560-7D3AA2F9FDAF}"/>
    <hyperlink ref="AO411" r:id="rId3125" xr:uid="{1D5C9FC2-36DF-47CF-81E1-517DF66074B5}"/>
    <hyperlink ref="AP411" r:id="rId3126" xr:uid="{BB0DA25C-1BDD-4F3D-8609-2214D86183EE}"/>
    <hyperlink ref="AQ411" r:id="rId3127" xr:uid="{E029D83B-2A55-40F9-B227-94135999293C}"/>
    <hyperlink ref="AR411" r:id="rId3128" xr:uid="{114609FB-BDBB-48F9-BA8A-AF59DE955CB0}"/>
    <hyperlink ref="BS411" r:id="rId3129" xr:uid="{D02BA36E-3213-47C0-B248-C86FD3833949}"/>
    <hyperlink ref="CG411" r:id="rId3130" xr:uid="{AFC3A5E9-1BCF-41D2-9A66-6C68A137BAA1}"/>
    <hyperlink ref="CH411" r:id="rId3131" xr:uid="{A2153825-BBF9-47B1-AAA5-C0B6AA76AEEA}"/>
    <hyperlink ref="CI411" r:id="rId3132" xr:uid="{22DDDB2C-EB70-4702-B300-79EA1FD608CB}"/>
    <hyperlink ref="CJ411" r:id="rId3133" xr:uid="{F1E9EACD-CE89-4C43-9DF9-85F30D15C902}"/>
    <hyperlink ref="CK411" r:id="rId3134" xr:uid="{40138F5F-0F7D-45FA-B2CB-1D03F9365797}"/>
    <hyperlink ref="S412" r:id="rId3135" xr:uid="{F573B7CA-6708-46D6-B718-3D44BB5ADDA9}"/>
    <hyperlink ref="AN412" r:id="rId3136" xr:uid="{FDFCD702-74EF-46C3-8C61-67B1A55F56B7}"/>
    <hyperlink ref="AO412" r:id="rId3137" xr:uid="{FED890B5-A16A-4C97-A94F-D1D78F74A33D}"/>
    <hyperlink ref="AP412" r:id="rId3138" xr:uid="{85EDD183-F62F-48C9-932E-5DA42DE934A9}"/>
    <hyperlink ref="BS412" r:id="rId3139" xr:uid="{265040AA-F6F1-4BA3-8076-AB6E5D1B0F30}"/>
    <hyperlink ref="CG412" r:id="rId3140" xr:uid="{B1E22FAF-5136-4743-96D3-FE63422F808E}"/>
    <hyperlink ref="CH412" r:id="rId3141" xr:uid="{C4F7897B-2255-4FBA-B4A4-18B2BB2391C3}"/>
    <hyperlink ref="CI412" r:id="rId3142" xr:uid="{0BCFCF1B-4A91-4100-9E9F-EDAF12C10DCF}"/>
    <hyperlink ref="CJ412" r:id="rId3143" xr:uid="{136E62C8-FBCE-47CE-BF8F-3A69F77F9E3D}"/>
    <hyperlink ref="CK412" r:id="rId3144" xr:uid="{856895D1-5503-48B0-8EED-34DF0B3A931A}"/>
    <hyperlink ref="S413" r:id="rId3145" xr:uid="{DE1AA76B-4E61-4376-83B0-4151299551B4}"/>
    <hyperlink ref="AN413" r:id="rId3146" xr:uid="{D62FDA25-C334-4252-AEA6-6E4C2FAF8216}"/>
    <hyperlink ref="AO413" r:id="rId3147" xr:uid="{E4046945-3D01-4819-BC50-62345560449D}"/>
    <hyperlink ref="AP413" r:id="rId3148" xr:uid="{DF735DDD-9B42-4568-AF8C-91587DE148E9}"/>
    <hyperlink ref="AQ413" r:id="rId3149" xr:uid="{AF55EFDD-5A12-47B4-A31A-982E75BD4308}"/>
    <hyperlink ref="AR413" r:id="rId3150" xr:uid="{22A2AC11-7CAA-459F-9A69-B1AE4D78B722}"/>
    <hyperlink ref="AS413" r:id="rId3151" xr:uid="{8B04731C-F737-4999-AB0F-8FD1873A7512}"/>
    <hyperlink ref="BS413" r:id="rId3152" xr:uid="{4387FB6A-BCCF-460C-95F6-12B582EDEF18}"/>
    <hyperlink ref="CI413" r:id="rId3153" xr:uid="{D67458E6-8DA4-440F-A9EC-1FF512CAB2CD}"/>
    <hyperlink ref="CJ413" r:id="rId3154" xr:uid="{8AF119C4-7834-4A1C-8BD5-74A861C53BCD}"/>
    <hyperlink ref="CK413" r:id="rId3155" xr:uid="{1B169D48-C2BC-41BD-9EF6-387EE8ED520D}"/>
    <hyperlink ref="S414" r:id="rId3156" xr:uid="{99DF2982-FFC0-45AB-858F-F58994F625F0}"/>
    <hyperlink ref="AN414" r:id="rId3157" xr:uid="{78B0F271-7E24-4639-996E-97D3386A4778}"/>
    <hyperlink ref="AO414" r:id="rId3158" xr:uid="{E3B1781C-7178-49FF-B8E4-23278C7B669F}"/>
    <hyperlink ref="AP414" r:id="rId3159" xr:uid="{3AA77CEC-3DD5-4B6E-B2F2-6CEA8F6A11B6}"/>
    <hyperlink ref="AQ414" r:id="rId3160" xr:uid="{694522D1-29A4-409A-932D-1BFCD87D1C84}"/>
    <hyperlink ref="AR414" r:id="rId3161" xr:uid="{BCC2387C-1634-414B-8F87-AC611CD17EC7}"/>
    <hyperlink ref="AS414" r:id="rId3162" xr:uid="{63C117B5-8AA4-4B12-9A3D-92082719E1B0}"/>
    <hyperlink ref="BS414" r:id="rId3163" xr:uid="{2E337509-82D8-40C7-B2A1-B59E94E9FF88}"/>
    <hyperlink ref="CI414" r:id="rId3164" xr:uid="{C8AD7B4E-4F21-4253-B0AB-DC2B66C80838}"/>
    <hyperlink ref="CJ414" r:id="rId3165" xr:uid="{A7F5E7D8-0AFB-466E-82BA-E486072B31D3}"/>
    <hyperlink ref="CK414" r:id="rId3166" xr:uid="{486106BE-B3D9-41BF-88E7-C442AD3A6068}"/>
    <hyperlink ref="S415" r:id="rId3167" xr:uid="{AF1BC79B-118C-43C2-A2F0-0319E51A6E1D}"/>
    <hyperlink ref="AN415" r:id="rId3168" xr:uid="{1272E2F6-029B-47CB-AD82-BFDCA6E8B66A}"/>
    <hyperlink ref="AO415" r:id="rId3169" xr:uid="{59FC0812-E3F7-47ED-AE9D-0ECCEE141586}"/>
    <hyperlink ref="AP415" r:id="rId3170" xr:uid="{963C62A4-4DE2-400E-9925-B20EAD83D261}"/>
    <hyperlink ref="AQ415" r:id="rId3171" xr:uid="{06952DE4-8CD5-47A5-924A-E3E70BDB6934}"/>
    <hyperlink ref="AR415" r:id="rId3172" xr:uid="{8B4F0531-BD87-46AA-A87A-34CF46F595E0}"/>
    <hyperlink ref="AS415" r:id="rId3173" xr:uid="{C37E6870-8316-4642-BB21-B94020B1AA32}"/>
    <hyperlink ref="AT415" r:id="rId3174" xr:uid="{DDB62E76-9E7F-40E4-A9BD-D9F3A2C21042}"/>
    <hyperlink ref="AU415" r:id="rId3175" xr:uid="{FD25358D-A2DA-455C-AD27-9191D34639F8}"/>
    <hyperlink ref="BS415" r:id="rId3176" xr:uid="{411E82B0-B7E8-4AF2-AA08-BBBA7DF10757}"/>
    <hyperlink ref="CI415" r:id="rId3177" xr:uid="{FF460555-B2A0-4B46-A035-BE5415314712}"/>
    <hyperlink ref="CJ415" r:id="rId3178" xr:uid="{E6AC9C08-31EE-4F70-8530-C6FA0C9A38C2}"/>
    <hyperlink ref="CK415" r:id="rId3179" xr:uid="{4406C39F-9944-41DB-81F6-1DCDC5562A4F}"/>
    <hyperlink ref="S416" r:id="rId3180" xr:uid="{3F1A3778-075F-431F-97C3-BF7DE14B5E75}"/>
    <hyperlink ref="AN416" r:id="rId3181" xr:uid="{A6DF9A99-F647-46C6-9CE0-34DC53B1F5D9}"/>
    <hyperlink ref="AO416" r:id="rId3182" xr:uid="{E98BA2D9-99A7-4F0F-A7B8-5BDB2C7562C8}"/>
    <hyperlink ref="AP416" r:id="rId3183" xr:uid="{7BFC0654-5BF9-4327-9D83-F58822864F0A}"/>
    <hyperlink ref="AQ416" r:id="rId3184" xr:uid="{E279FA5C-682E-4725-85E6-ECC4E3B17401}"/>
    <hyperlink ref="AR416" r:id="rId3185" xr:uid="{4D71C861-B0E8-40A3-AD79-B2CD9CF298AC}"/>
    <hyperlink ref="AS416" r:id="rId3186" xr:uid="{37FF61BA-38D3-4378-A0B4-C0EFAA68F2A1}"/>
    <hyperlink ref="BS416" r:id="rId3187" xr:uid="{6E4755D3-BBF4-41E4-BC97-1A7216728456}"/>
    <hyperlink ref="CI416" r:id="rId3188" xr:uid="{A91F953E-0519-4055-A92D-E00315241AC2}"/>
    <hyperlink ref="CJ416" r:id="rId3189" xr:uid="{DFABE070-8809-4A50-A333-E6F105F72513}"/>
    <hyperlink ref="CK416" r:id="rId3190" xr:uid="{B2C00DCB-A1B2-4DF9-BD4B-5664BF96E452}"/>
    <hyperlink ref="S417" r:id="rId3191" xr:uid="{884187DC-7BC9-4184-842B-CDC1B336EAEE}"/>
    <hyperlink ref="AN417" r:id="rId3192" xr:uid="{935F812F-0F31-45EF-8F0A-65ADF6889FF2}"/>
    <hyperlink ref="AO417" r:id="rId3193" xr:uid="{BA446FC1-E245-48EE-A800-D24CFDCAD6D9}"/>
    <hyperlink ref="AP417" r:id="rId3194" xr:uid="{8103DA1E-2B16-49C9-888D-FF0E411511A1}"/>
    <hyperlink ref="AQ417" r:id="rId3195" xr:uid="{4B41B325-E30B-40E6-B4DD-0B1FA4DAD397}"/>
    <hyperlink ref="CI417" r:id="rId3196" xr:uid="{568DF1F4-9D78-4739-90FA-DE2C2ACDDD6E}"/>
    <hyperlink ref="CJ417" r:id="rId3197" xr:uid="{C3A237AE-7B0D-49A6-9049-C625C9AE13EB}"/>
    <hyperlink ref="CK417" r:id="rId3198" xr:uid="{D14E974A-B2E2-4EFC-9C4B-BEE52EE46B42}"/>
    <hyperlink ref="S418" r:id="rId3199" xr:uid="{42A924FC-6B54-4174-BDC6-A83F44D6A8F9}"/>
    <hyperlink ref="AN418" r:id="rId3200" xr:uid="{24DBF486-9EB6-449C-9C2F-31FE3FB24143}"/>
    <hyperlink ref="AO418" r:id="rId3201" xr:uid="{BD262545-2B8A-4B3B-B887-9A282C506163}"/>
    <hyperlink ref="AP418" r:id="rId3202" xr:uid="{F9CA4095-872E-46AC-B4FB-7A3B17ADEDB5}"/>
    <hyperlink ref="AQ418" r:id="rId3203" xr:uid="{1899BAFD-4751-49FF-8864-D3435593C58A}"/>
    <hyperlink ref="CI418" r:id="rId3204" xr:uid="{D0E6045D-0F75-49E6-90B0-639BAB640997}"/>
    <hyperlink ref="CJ418" r:id="rId3205" xr:uid="{24D0F6CD-5A9A-4CEE-8E9C-FB28B5077E9C}"/>
    <hyperlink ref="CK418" r:id="rId3206" xr:uid="{DA8E232F-8D57-440C-9635-5E3A472620C5}"/>
    <hyperlink ref="S419" r:id="rId3207" xr:uid="{B94070A6-DB23-4257-AF9D-BB2CC4ED33A5}"/>
    <hyperlink ref="AN419" r:id="rId3208" xr:uid="{6273C14F-4EB4-4929-9EDF-8F563C526E22}"/>
    <hyperlink ref="AO419" r:id="rId3209" xr:uid="{3C51097D-B5D5-420C-9201-739C8468BFB2}"/>
    <hyperlink ref="AP419" r:id="rId3210" xr:uid="{0A0A11D6-9143-4352-B4E5-DBD86FF5429E}"/>
    <hyperlink ref="AQ419" r:id="rId3211" xr:uid="{EEB97E07-EB21-47EE-BA8E-161C278F4320}"/>
    <hyperlink ref="BS419" r:id="rId3212" xr:uid="{380BE1C0-A278-4EE6-AEF1-127024EA34B0}"/>
    <hyperlink ref="CG419" r:id="rId3213" xr:uid="{7E4C4FED-47FA-46C6-AD22-168A88D3E7B4}"/>
    <hyperlink ref="CH419" r:id="rId3214" xr:uid="{9AF50439-6CC0-4404-A83D-7195D811CD05}"/>
    <hyperlink ref="CI419" r:id="rId3215" xr:uid="{92FA877E-6846-43DD-B4AE-FE650022734D}"/>
    <hyperlink ref="CJ419" r:id="rId3216" xr:uid="{DD25ECCE-5E9E-469B-9876-E9864FA8A020}"/>
    <hyperlink ref="CK419" r:id="rId3217" xr:uid="{3633C47E-CB2E-4BB8-972B-622795B16056}"/>
    <hyperlink ref="CL419" r:id="rId3218" xr:uid="{A17FE938-FABE-4B6D-9293-08FE73CCFE26}"/>
    <hyperlink ref="S420" r:id="rId3219" xr:uid="{096CE41B-25CE-4E40-A065-E6541390DE85}"/>
    <hyperlink ref="AN420" r:id="rId3220" xr:uid="{6821FE1A-9E72-4975-A3E3-FEB59EB7A732}"/>
    <hyperlink ref="AO420" r:id="rId3221" xr:uid="{C4ED2C4B-ACF0-40E9-BDF2-0B90DD1AEB5C}"/>
    <hyperlink ref="AP420" r:id="rId3222" xr:uid="{19A162EE-4CFE-4F2E-A05D-248C7E42C4C2}"/>
    <hyperlink ref="AQ420" r:id="rId3223" xr:uid="{444BCBB7-7058-411B-B4B0-07C7CEEAF7BB}"/>
    <hyperlink ref="AR420" r:id="rId3224" xr:uid="{4EB84766-F7E8-48E8-8391-2DD3768EEEF5}"/>
    <hyperlink ref="BS420" r:id="rId3225" xr:uid="{EB340C28-11BD-4416-B942-532989DE2235}"/>
    <hyperlink ref="CG420" r:id="rId3226" xr:uid="{EE9ED9F9-B612-4E1A-9F02-F4BE4CA22C5E}"/>
    <hyperlink ref="CH420" r:id="rId3227" xr:uid="{D7FFDE0E-6CBE-4C3A-9D61-4DC04F6A9604}"/>
    <hyperlink ref="CI420" r:id="rId3228" xr:uid="{99BC5EA3-B07A-4D40-83E1-C0504BD05756}"/>
    <hyperlink ref="CJ420" r:id="rId3229" xr:uid="{45E59E5E-D3FF-48B9-96BA-3111296CCE32}"/>
    <hyperlink ref="CK420" r:id="rId3230" xr:uid="{2D9F7F91-923F-4E5E-BD1B-94637CD954CD}"/>
    <hyperlink ref="CL420" r:id="rId3231" xr:uid="{EC5AE0B4-876D-4A0D-9354-C435FDB31562}"/>
    <hyperlink ref="S421" r:id="rId3232" xr:uid="{26443B71-3892-4A14-80B6-E76DF14A3ECF}"/>
    <hyperlink ref="AN421" r:id="rId3233" xr:uid="{3D08A69A-6FD5-4D9F-B7B8-866E67EBA1BB}"/>
    <hyperlink ref="AO421" r:id="rId3234" xr:uid="{A2BDF38F-3FFB-47E0-9971-BC8C9527CDB1}"/>
    <hyperlink ref="BS421" r:id="rId3235" xr:uid="{7A41FD9A-B276-42D6-ABE3-8B2ECFD02C22}"/>
    <hyperlink ref="CG421" r:id="rId3236" xr:uid="{C9C5F79C-73B4-48BE-8986-68B62BE2506B}"/>
    <hyperlink ref="CH421" r:id="rId3237" xr:uid="{86550499-E2EC-4815-87D8-CAFD46832793}"/>
    <hyperlink ref="CI421" r:id="rId3238" xr:uid="{825EBE84-27A8-4DE2-B185-B09005FEC942}"/>
    <hyperlink ref="CJ421" r:id="rId3239" xr:uid="{56788687-2C32-4AC1-9D86-B42FE1587640}"/>
    <hyperlink ref="CK421" r:id="rId3240" xr:uid="{14739F05-00F6-42B7-A78C-75C6B9E17F29}"/>
    <hyperlink ref="CL421" r:id="rId3241" xr:uid="{958A23FA-4E56-41D9-8161-1F004D1E9AC3}"/>
    <hyperlink ref="S422" r:id="rId3242" xr:uid="{2F5D203F-3459-4092-AB8F-8087C1287705}"/>
    <hyperlink ref="AN422" r:id="rId3243" xr:uid="{3148105F-CC4E-4714-A09B-80EFFF52D3C6}"/>
    <hyperlink ref="AO422" r:id="rId3244" xr:uid="{BECBF7A7-1136-4B8A-815E-0B27723E5ADC}"/>
    <hyperlink ref="BS422" r:id="rId3245" xr:uid="{AAD71F5C-056E-4CDC-8B23-97C9CF360A39}"/>
    <hyperlink ref="CG422" r:id="rId3246" xr:uid="{82D6B659-B52B-4B9F-9C2C-549ABB99DAC1}"/>
    <hyperlink ref="CH422" r:id="rId3247" xr:uid="{C4071D29-81E9-4616-9981-4A01AC495450}"/>
    <hyperlink ref="CI422" r:id="rId3248" xr:uid="{5BC42454-EF39-4958-B9B6-4E747626107D}"/>
    <hyperlink ref="CJ422" r:id="rId3249" xr:uid="{8DCC1F47-76FC-47CA-B3BD-B121A20F5B4F}"/>
    <hyperlink ref="CK422" r:id="rId3250" xr:uid="{FDA4A0E7-022B-44D8-AACE-E34086FFC5AD}"/>
    <hyperlink ref="CL422" r:id="rId3251" xr:uid="{D9DAD51A-C866-42A8-8AFD-C6C27D0D080B}"/>
    <hyperlink ref="S423" r:id="rId3252" xr:uid="{E074A41A-4E63-41A1-81B2-8D8814F0911D}"/>
    <hyperlink ref="AN423" r:id="rId3253" xr:uid="{6E81FAA3-299F-4AD4-B832-41398027D4A0}"/>
    <hyperlink ref="AO423" r:id="rId3254" xr:uid="{C51EEA60-DD0C-4059-A4D3-47247B21F812}"/>
    <hyperlink ref="AP423" r:id="rId3255" xr:uid="{EAF7772F-A9E6-461B-B8F4-E3341D108EF0}"/>
    <hyperlink ref="BS423" r:id="rId3256" xr:uid="{8873331D-67C1-4EFF-9598-1A3883B4AD88}"/>
    <hyperlink ref="CG423" r:id="rId3257" xr:uid="{AB803C7B-6FE7-4563-B89F-56EBF567D735}"/>
    <hyperlink ref="CH423" r:id="rId3258" xr:uid="{CECF1FF9-1B42-42EB-9B9E-53506D9E1D47}"/>
    <hyperlink ref="CI423" r:id="rId3259" xr:uid="{3FB294B6-5BE5-4B25-AC01-44C227B8A23B}"/>
    <hyperlink ref="CJ423" r:id="rId3260" xr:uid="{155811D0-07FE-4228-B2FC-29FB363E8F44}"/>
    <hyperlink ref="CK423" r:id="rId3261" xr:uid="{71915311-30EC-4948-B1D7-26097778C0F4}"/>
    <hyperlink ref="CL423" r:id="rId3262" xr:uid="{EA5DCD04-52A2-4F02-94B0-EB701239855D}"/>
    <hyperlink ref="S424" r:id="rId3263" xr:uid="{FF8DD725-22E9-499E-8AF0-089AEA3EFD70}"/>
    <hyperlink ref="AN424" r:id="rId3264" xr:uid="{C2532F68-400F-4459-85DF-3EDC729B2F55}"/>
    <hyperlink ref="BS424" r:id="rId3265" xr:uid="{A658F984-02B2-4227-898A-6E1B619ECD0B}"/>
    <hyperlink ref="CG424" r:id="rId3266" xr:uid="{46413681-2844-4B92-A941-D9CA9486EC33}"/>
    <hyperlink ref="CH424" r:id="rId3267" xr:uid="{9FBB1947-7A3C-448B-B32C-A96DDD29610A}"/>
    <hyperlink ref="CI424" r:id="rId3268" xr:uid="{BD65A63A-A3CE-4BEA-B5A1-01F126E850F5}"/>
    <hyperlink ref="CJ424" r:id="rId3269" xr:uid="{39BD84C4-1D68-4D08-A05B-24FA39970637}"/>
    <hyperlink ref="CK424" r:id="rId3270" xr:uid="{544B5FDC-37E0-4029-8276-104CA13F6181}"/>
    <hyperlink ref="CL424" r:id="rId3271" xr:uid="{5F1178D9-3799-4142-B615-60F739056B9E}"/>
    <hyperlink ref="S425" r:id="rId3272" xr:uid="{74D99674-44DA-484F-BF6E-2BE3BAE87C2E}"/>
    <hyperlink ref="AN425" r:id="rId3273" xr:uid="{89B67526-9B70-44E2-BF66-145336CE5EF8}"/>
    <hyperlink ref="AO425" r:id="rId3274" xr:uid="{75745F39-6AC7-47A1-833A-E24DA27CD6BC}"/>
    <hyperlink ref="AP425" r:id="rId3275" xr:uid="{7B417345-0B12-4F7D-BFB6-70F3FF130FBE}"/>
    <hyperlink ref="BS425" r:id="rId3276" xr:uid="{458C35A1-BD8C-4771-AD1D-9218C9C08FB1}"/>
    <hyperlink ref="CG425" r:id="rId3277" xr:uid="{E666ED40-5A9F-4E44-8617-D5D6D74DA52A}"/>
    <hyperlink ref="CH425" r:id="rId3278" xr:uid="{A546E28E-DC0B-4B40-9387-A87CB099D2D6}"/>
    <hyperlink ref="CI425" r:id="rId3279" xr:uid="{6E686C2C-4976-4893-B319-E018A800E5E2}"/>
    <hyperlink ref="CJ425" r:id="rId3280" xr:uid="{C1BCD1C9-3F54-48F7-8ACD-13DF7B4DCC07}"/>
    <hyperlink ref="CK425" r:id="rId3281" xr:uid="{B00E11A3-3EFE-41F4-83CD-64F8492C5478}"/>
    <hyperlink ref="CL425" r:id="rId3282" xr:uid="{726AA816-E2B6-43F1-9A20-0C9B50C52D2E}"/>
    <hyperlink ref="S426" r:id="rId3283" xr:uid="{B020F4F5-FA2A-4B71-B304-CF780105E286}"/>
    <hyperlink ref="AN426" r:id="rId3284" xr:uid="{7397140E-A1FD-4460-9FB3-F3FD5407368F}"/>
    <hyperlink ref="AO426" r:id="rId3285" xr:uid="{0408AC3D-EB50-42F8-9705-1F67C011C6DA}"/>
    <hyperlink ref="AP426" r:id="rId3286" xr:uid="{C81DB180-5D79-419A-812B-5976998982CD}"/>
    <hyperlink ref="BS426" r:id="rId3287" xr:uid="{3155AF0D-EAEF-45BE-9C02-0AD6BBD5D452}"/>
    <hyperlink ref="CG426" r:id="rId3288" xr:uid="{48B84881-CC06-452F-9BA5-E6C7DE13A7C5}"/>
    <hyperlink ref="CH426" r:id="rId3289" xr:uid="{A3D034AA-27FD-4B08-A5D8-4BF7FFC90035}"/>
    <hyperlink ref="CI426" r:id="rId3290" xr:uid="{E76E132F-29D0-40A3-B43A-D98E05F8A9DA}"/>
    <hyperlink ref="CJ426" r:id="rId3291" xr:uid="{66F6F32B-F8B0-4EBA-9B6D-3DF4B647FC0F}"/>
    <hyperlink ref="CK426" r:id="rId3292" xr:uid="{3EBA4B7A-5237-4497-B808-891583601CC9}"/>
    <hyperlink ref="CL426" r:id="rId3293" xr:uid="{3EE8AEE2-EA3F-46B7-A34A-35788ACAFD12}"/>
    <hyperlink ref="S427" r:id="rId3294" xr:uid="{454F271A-D23B-4C41-9761-623D2B25C5FC}"/>
    <hyperlink ref="AN427" r:id="rId3295" xr:uid="{95C9520C-430D-4559-9F47-A8175C4B20F8}"/>
    <hyperlink ref="AO427" r:id="rId3296" xr:uid="{37CCC225-FE31-4000-A275-2F98C3EE89C5}"/>
    <hyperlink ref="BS427" r:id="rId3297" xr:uid="{4F650F8B-8FCC-4548-A359-43BE28BF808C}"/>
    <hyperlink ref="CG427" r:id="rId3298" xr:uid="{9B1A1CFB-FC94-4CA1-AA2C-64400557839A}"/>
    <hyperlink ref="CH427" r:id="rId3299" xr:uid="{9F21BCD6-DF2B-44CD-8DD2-BDF9E1AB0730}"/>
    <hyperlink ref="CI427" r:id="rId3300" xr:uid="{FAD534A0-271B-4BAA-962E-AFF5D183AD74}"/>
    <hyperlink ref="CJ427" r:id="rId3301" xr:uid="{12177AEB-F4A8-4318-B00A-F080BE38A0EF}"/>
    <hyperlink ref="CK427" r:id="rId3302" xr:uid="{0CE95142-4D3F-44FD-89B0-94AE57B83F7A}"/>
    <hyperlink ref="CL427" r:id="rId3303" xr:uid="{D4EEAE8C-DAE4-4A93-A255-35F3244475F9}"/>
    <hyperlink ref="S428" r:id="rId3304" xr:uid="{34C128C7-CF08-4ED0-BC80-A9360B73AF2B}"/>
    <hyperlink ref="AN428" r:id="rId3305" xr:uid="{CCA333FE-9CEE-4C0E-859F-1D80706282D0}"/>
    <hyperlink ref="AO428" r:id="rId3306" xr:uid="{6C7AC15B-8E21-4A65-9E8F-60D747902779}"/>
    <hyperlink ref="AP428" r:id="rId3307" xr:uid="{62E03EC5-2CF1-480A-AE6A-F6FAF31D78DD}"/>
    <hyperlink ref="BS428" r:id="rId3308" xr:uid="{5AB04D04-107F-44CB-A67B-3131BF585B6B}"/>
    <hyperlink ref="CG428" r:id="rId3309" xr:uid="{8A5403D0-E8E6-4766-B848-55F6E50DB5ED}"/>
    <hyperlink ref="CH428" r:id="rId3310" xr:uid="{ADFE162C-4512-4278-8B4A-9E8ADD344BA9}"/>
    <hyperlink ref="CI428" r:id="rId3311" xr:uid="{D762A03B-24D4-4EAD-A248-4A1F4E8EE664}"/>
    <hyperlink ref="CJ428" r:id="rId3312" xr:uid="{1DEA8389-7DB5-48FC-9C19-811715B64930}"/>
    <hyperlink ref="CK428" r:id="rId3313" xr:uid="{EA8EE2B2-0BE3-46E6-9F1A-0DA7848C902A}"/>
    <hyperlink ref="CL428" r:id="rId3314" xr:uid="{6AA0086E-D213-4D13-83D8-63C03B6FAE1E}"/>
    <hyperlink ref="S429" r:id="rId3315" xr:uid="{704BB645-F776-4882-976D-B3396F3C356D}"/>
    <hyperlink ref="AN429" r:id="rId3316" xr:uid="{ECAF716C-6A1F-4F14-B7C2-75E2A791B9A7}"/>
    <hyperlink ref="AO429" r:id="rId3317" xr:uid="{94C1DF11-30A7-4DD4-875C-FF02ED4A6D71}"/>
    <hyperlink ref="AP429" r:id="rId3318" xr:uid="{05355FAA-78AD-477D-B1AA-8A7E15E2D74A}"/>
    <hyperlink ref="BS429" r:id="rId3319" xr:uid="{698E5BA4-27BB-42F1-BA5D-6D42EBE3ECA1}"/>
    <hyperlink ref="CG429" r:id="rId3320" xr:uid="{FDCF9704-FF72-40EB-B44E-B5A27993FB57}"/>
    <hyperlink ref="CH429" r:id="rId3321" xr:uid="{AC5A6524-F270-42FF-BD5D-E546E7EFCC35}"/>
    <hyperlink ref="CI429" r:id="rId3322" xr:uid="{D1FA37E7-C602-4D03-9A66-21EDE457B3AB}"/>
    <hyperlink ref="CJ429" r:id="rId3323" xr:uid="{374D6F63-2338-47B6-9D41-3C8D95195C5B}"/>
    <hyperlink ref="CK429" r:id="rId3324" xr:uid="{9A32D41F-DE16-47D2-B96A-15910B9F0F9C}"/>
    <hyperlink ref="CL429" r:id="rId3325" xr:uid="{2D297916-0B36-4110-B840-32E1482503A5}"/>
    <hyperlink ref="S430" r:id="rId3326" xr:uid="{D0F2CB4D-C112-4955-B90B-ACD1E26DAFD4}"/>
    <hyperlink ref="AN430" r:id="rId3327" xr:uid="{18252CED-187F-4AAE-89A8-BBE8D56A0F32}"/>
    <hyperlink ref="AO430" r:id="rId3328" xr:uid="{8286AAFD-D68A-4743-92BE-CC11E9E60336}"/>
    <hyperlink ref="BS430" r:id="rId3329" xr:uid="{485B45D8-0382-4C2B-B003-24B099FFC739}"/>
    <hyperlink ref="CG430" r:id="rId3330" xr:uid="{607D622C-3D8A-475F-8EAE-48A753AC3FBF}"/>
    <hyperlink ref="CH430" r:id="rId3331" xr:uid="{3525A05B-CC23-4221-88B8-6C3444D63A86}"/>
    <hyperlink ref="CI430" r:id="rId3332" xr:uid="{0063B3BF-C341-4BE2-81B2-812BA14B6130}"/>
    <hyperlink ref="CJ430" r:id="rId3333" xr:uid="{486956E0-9827-4EFB-A42F-43B731CB2F3A}"/>
    <hyperlink ref="CK430" r:id="rId3334" xr:uid="{546A4C4B-B2EE-4391-A3B2-73A800F8BF61}"/>
    <hyperlink ref="CL430" r:id="rId3335" xr:uid="{4AC89DAA-F75D-4A04-AF50-7CDABF989ABF}"/>
    <hyperlink ref="S431" r:id="rId3336" xr:uid="{088FC120-3336-47ED-A923-F490F3CB35B7}"/>
    <hyperlink ref="AN431" r:id="rId3337" xr:uid="{F65EE465-B5B9-4376-95C0-BC77F1481ADA}"/>
    <hyperlink ref="AO431" r:id="rId3338" xr:uid="{C889AEDC-412F-4F9F-A8D2-3005E1A7D255}"/>
    <hyperlink ref="AP431" r:id="rId3339" xr:uid="{0039918D-3B26-46A1-A1AB-E85F5B6B01B5}"/>
    <hyperlink ref="BS431" r:id="rId3340" xr:uid="{FAA8633D-EE4A-4A4E-B70F-E62018DD2843}"/>
    <hyperlink ref="CG431" r:id="rId3341" xr:uid="{C42FC965-4738-4598-AB36-14DB7033877A}"/>
    <hyperlink ref="CH431" r:id="rId3342" xr:uid="{F0AAAF70-5F76-4766-92EB-2010FD58E20A}"/>
    <hyperlink ref="CI431" r:id="rId3343" xr:uid="{E27B0527-FBC0-4931-80A8-E21C5BAF71FE}"/>
    <hyperlink ref="CJ431" r:id="rId3344" xr:uid="{3B136144-536E-4E39-A22E-A6FB1527BAC4}"/>
    <hyperlink ref="CK431" r:id="rId3345" xr:uid="{28CD9135-C579-4E59-AC75-7CE0571C36DE}"/>
    <hyperlink ref="CL431" r:id="rId3346" xr:uid="{37645555-2185-4546-89E5-E48033C2CA6F}"/>
    <hyperlink ref="S432" r:id="rId3347" xr:uid="{90192446-B71C-42B4-855B-BC0C6C914E86}"/>
    <hyperlink ref="AN432" r:id="rId3348" xr:uid="{816DAB2B-025B-4D98-BC46-C45CD347D468}"/>
    <hyperlink ref="AO432" r:id="rId3349" xr:uid="{A9EFE284-57CD-4A5E-911D-8E4CBBD45EA0}"/>
    <hyperlink ref="BS432" r:id="rId3350" xr:uid="{F41B87FA-7528-407B-9A37-4631F58FC0DA}"/>
    <hyperlink ref="CG432" r:id="rId3351" xr:uid="{D0BFD994-34D0-4265-AFA5-6E2A97A363F5}"/>
    <hyperlink ref="CH432" r:id="rId3352" xr:uid="{F0EBE272-79BF-4246-B316-AAA5FC7CB5F1}"/>
    <hyperlink ref="CI432" r:id="rId3353" xr:uid="{1E76F989-88D4-4C8A-BE81-42199A6D4B10}"/>
    <hyperlink ref="CJ432" r:id="rId3354" xr:uid="{F405EE1F-BE66-4CD1-B44B-84D84274F61B}"/>
    <hyperlink ref="CK432" r:id="rId3355" xr:uid="{E081C10D-BC85-4B4F-8681-8E564D793EB2}"/>
    <hyperlink ref="CL432" r:id="rId3356" xr:uid="{FF854D97-126B-4410-8021-31FB1582B56A}"/>
    <hyperlink ref="S433" r:id="rId3357" xr:uid="{CB8E8CD4-974D-4B11-9FA7-FB4F3B81B02F}"/>
    <hyperlink ref="AN433" r:id="rId3358" xr:uid="{F00AF14A-4F70-4299-8337-3CECFF5DFF7A}"/>
    <hyperlink ref="AO433" r:id="rId3359" xr:uid="{7CB9D660-7188-4120-A955-6A9C82A1867E}"/>
    <hyperlink ref="BS433" r:id="rId3360" xr:uid="{E2FCB1DD-D97B-446B-88EA-201590C815FF}"/>
    <hyperlink ref="CG433" r:id="rId3361" xr:uid="{1C4D58A3-6AA7-4BE5-BE7C-3F214404F9BF}"/>
    <hyperlink ref="CH433" r:id="rId3362" xr:uid="{AFDDE388-E8F0-4FC4-B3C5-D2407EABE415}"/>
    <hyperlink ref="CI433" r:id="rId3363" xr:uid="{72AB12F9-B450-4BCC-8D3C-2807137E3BF6}"/>
    <hyperlink ref="CJ433" r:id="rId3364" xr:uid="{8F57D60A-53CD-4E63-B083-C5BBA0502C18}"/>
    <hyperlink ref="CK433" r:id="rId3365" xr:uid="{FD135795-9666-4D20-9ABE-9C47E2F87137}"/>
    <hyperlink ref="CL433" r:id="rId3366" xr:uid="{8D482EEE-E010-4C6A-A64E-C936D8B6BDC6}"/>
    <hyperlink ref="S434" r:id="rId3367" xr:uid="{F217B979-16FA-4DDE-BB0C-E448624AE05E}"/>
    <hyperlink ref="AN434" r:id="rId3368" xr:uid="{B8D27DBF-895F-4AF7-A647-1E108F483218}"/>
    <hyperlink ref="AO434" r:id="rId3369" xr:uid="{F3A6DC59-94BA-4282-AA93-297B9ACAC82D}"/>
    <hyperlink ref="AP434" r:id="rId3370" xr:uid="{C4E17C71-696A-4484-9CF1-6BE5466FBB61}"/>
    <hyperlink ref="CG434" r:id="rId3371" xr:uid="{B4888832-668D-4E4E-AFA2-C8B67F0A5F5A}"/>
    <hyperlink ref="CH434" r:id="rId3372" xr:uid="{593C122F-F94A-4C88-A5C2-8DBE606C5008}"/>
    <hyperlink ref="CI434" r:id="rId3373" xr:uid="{092DE776-1974-4AB4-81FF-3CECCBF6E0E4}"/>
    <hyperlink ref="CJ434" r:id="rId3374" xr:uid="{222D1708-7118-474A-AAB9-CD3FF4D20A44}"/>
    <hyperlink ref="CK434" r:id="rId3375" xr:uid="{74580055-732F-48E6-A2C2-8347FF9F56DB}"/>
    <hyperlink ref="CL434" r:id="rId3376" xr:uid="{F614E712-4480-4B5E-9556-89ED5C75D707}"/>
    <hyperlink ref="S435" r:id="rId3377" xr:uid="{B3B26CF2-7C61-4DB1-BC31-03EFE390750F}"/>
    <hyperlink ref="AN435" r:id="rId3378" xr:uid="{5697FDC3-83EC-4156-AE86-7515A75042BE}"/>
    <hyperlink ref="AO435" r:id="rId3379" xr:uid="{1ABB6E97-C3B3-4EC9-A415-DCA48BC581B3}"/>
    <hyperlink ref="AP435" r:id="rId3380" xr:uid="{3A4CE280-61DD-4996-9FA7-17FC5B4F4F34}"/>
    <hyperlink ref="CG435" r:id="rId3381" xr:uid="{DD85115D-9A51-4A49-BAB7-BFA5929124C3}"/>
    <hyperlink ref="CH435" r:id="rId3382" xr:uid="{40523726-CCB1-47EA-B435-2927E6AFE9CD}"/>
    <hyperlink ref="CI435" r:id="rId3383" xr:uid="{F52D32FA-1737-48EB-B7CD-B6090AC0145B}"/>
    <hyperlink ref="CJ435" r:id="rId3384" xr:uid="{F6F4B7D4-D25B-49EF-8087-C845F9621FCC}"/>
    <hyperlink ref="CK435" r:id="rId3385" xr:uid="{A3D381D5-FC4C-4808-B556-DBB8431E9033}"/>
    <hyperlink ref="CL435" r:id="rId3386" xr:uid="{4B51C186-2A66-45E5-AC7C-9A8746D0D7A7}"/>
    <hyperlink ref="S436" r:id="rId3387" xr:uid="{F5B00294-3854-46CF-92C1-0A2CEF363460}"/>
    <hyperlink ref="AN436" r:id="rId3388" xr:uid="{55CFA741-D83D-4A44-A6BA-4176F87D2BFC}"/>
    <hyperlink ref="AO436" r:id="rId3389" xr:uid="{9C103C19-119E-447E-9A4C-705188543059}"/>
    <hyperlink ref="AP436" r:id="rId3390" xr:uid="{2071FD60-201F-4976-8AA1-38C803AE9E0B}"/>
    <hyperlink ref="AQ436" r:id="rId3391" xr:uid="{5C871DBE-4EE2-4183-A858-6B7CBB6EBA14}"/>
    <hyperlink ref="BS436" r:id="rId3392" xr:uid="{AB0038F6-6555-47E7-824E-480F44988164}"/>
    <hyperlink ref="CG436" r:id="rId3393" xr:uid="{80222BE6-AD7A-4717-8E16-157D31F91169}"/>
    <hyperlink ref="CH436" r:id="rId3394" xr:uid="{6B0F5ED1-0FAA-408A-BF83-2D088C764E5C}"/>
    <hyperlink ref="CI436" r:id="rId3395" xr:uid="{DBD1116B-9AA1-415F-B391-D386234ABD9A}"/>
    <hyperlink ref="CJ436" r:id="rId3396" xr:uid="{4C34DC45-3379-473A-9050-F391E9219BB5}"/>
    <hyperlink ref="CK436" r:id="rId3397" xr:uid="{5DFEFBFF-D511-4E0B-877D-98FC54FC90B7}"/>
    <hyperlink ref="CL436" r:id="rId3398" xr:uid="{7405EA0E-7682-4549-816F-590CC71125C5}"/>
    <hyperlink ref="S437" r:id="rId3399" xr:uid="{9C3130BC-E9C7-4B10-BBFD-A0D3DBF38952}"/>
    <hyperlink ref="AN437" r:id="rId3400" xr:uid="{4E60C6EA-6688-46D9-9BB6-DB0C74EA3F8C}"/>
    <hyperlink ref="AO437" r:id="rId3401" xr:uid="{F8A1868A-8A7B-436F-A67E-F5F23D4C712F}"/>
    <hyperlink ref="AP437" r:id="rId3402" xr:uid="{9C15DE0E-2F05-4824-AF4C-8D6B05CF78DF}"/>
    <hyperlink ref="AQ437" r:id="rId3403" xr:uid="{B3AED8D7-3378-4498-8E97-F6F1F57DC1CE}"/>
    <hyperlink ref="BS437" r:id="rId3404" xr:uid="{3019111C-406A-437E-8AE9-0A46CC09B80B}"/>
    <hyperlink ref="CG437" r:id="rId3405" xr:uid="{DEC7297D-761C-4BE6-BCF1-DEAAF0BC13FE}"/>
    <hyperlink ref="CH437" r:id="rId3406" xr:uid="{043EABD6-9505-47B1-B441-EFE58B09AF31}"/>
    <hyperlink ref="CI437" r:id="rId3407" xr:uid="{7AB5FAD1-15AE-47B2-8EE8-E7AD8AA17B11}"/>
    <hyperlink ref="CJ437" r:id="rId3408" xr:uid="{846B8E90-9AF9-4B00-956A-E6E47EAFBCA8}"/>
    <hyperlink ref="CK437" r:id="rId3409" xr:uid="{6FFC5645-D693-40FE-884F-FA2A778D89AC}"/>
    <hyperlink ref="CL437" r:id="rId3410" xr:uid="{39336CAC-37E2-41D9-9D84-9D3DCAC4DAFC}"/>
    <hyperlink ref="S438" r:id="rId3411" xr:uid="{B4441F24-7A2C-43BC-88BD-5D8EA728811A}"/>
    <hyperlink ref="AN438" r:id="rId3412" xr:uid="{C8DDD4B7-0289-4B24-AC95-5EA796371B23}"/>
    <hyperlink ref="AO438" r:id="rId3413" xr:uid="{C96E61E0-D431-4D11-89C1-932F88B15920}"/>
    <hyperlink ref="AP438" r:id="rId3414" xr:uid="{4DD9D0B9-3318-4F0B-A2CC-E9D5F9FA0E61}"/>
    <hyperlink ref="AQ438" r:id="rId3415" xr:uid="{30AF8BF4-319C-4FB1-900D-E9930C08A24D}"/>
    <hyperlink ref="AR438" r:id="rId3416" xr:uid="{1B95386A-5569-4AE8-B29B-8646BD58D4A5}"/>
    <hyperlink ref="AS438" r:id="rId3417" xr:uid="{9B297241-28C1-48F7-A566-216318B4415B}"/>
    <hyperlink ref="AT438" r:id="rId3418" xr:uid="{659D4394-B3D4-4E39-94E7-9055192A6C31}"/>
    <hyperlink ref="BS438" r:id="rId3419" xr:uid="{E5D66B2F-F858-4834-A7FB-32FF3877173C}"/>
    <hyperlink ref="CG438" r:id="rId3420" xr:uid="{F674A2A0-B0D7-436D-B67C-6812306BBF03}"/>
    <hyperlink ref="CH438" r:id="rId3421" xr:uid="{B742D834-5BF6-44DE-8646-DB78D7765FCA}"/>
    <hyperlink ref="CI438" r:id="rId3422" xr:uid="{F35A2C06-13EE-4219-8D2E-9B965A14EAAE}"/>
    <hyperlink ref="CJ438" r:id="rId3423" xr:uid="{5115B08B-7467-47E4-9C5B-36810AA97FA0}"/>
    <hyperlink ref="CK438" r:id="rId3424" xr:uid="{59E7B9BD-3654-4B08-9E1B-E55EDACAC96F}"/>
    <hyperlink ref="CL438" r:id="rId3425" xr:uid="{57F3A02E-BC5F-4E3E-89C3-0391FBAB0944}"/>
    <hyperlink ref="S439" r:id="rId3426" xr:uid="{858DF386-89B2-4A49-B46E-EFF9996D0136}"/>
    <hyperlink ref="AN439" r:id="rId3427" xr:uid="{C19FFE02-DDD9-40B5-98C9-210C46233575}"/>
    <hyperlink ref="AO439" r:id="rId3428" xr:uid="{198A5394-091E-482E-A70F-89EBE4682214}"/>
    <hyperlink ref="AP439" r:id="rId3429" xr:uid="{79FC8BF7-5546-431E-A6C9-935A37C0FBBD}"/>
    <hyperlink ref="AQ439" r:id="rId3430" xr:uid="{43F621D6-3A4F-43FE-96EB-B3AD0728B8B8}"/>
    <hyperlink ref="CG439" r:id="rId3431" xr:uid="{07641971-4E7F-4CF2-A854-1A16B164C3EB}"/>
    <hyperlink ref="CH439" r:id="rId3432" xr:uid="{19BFB556-68E7-4CC1-AE8D-D5ABA3A3227B}"/>
    <hyperlink ref="CI439" r:id="rId3433" xr:uid="{B8E91CC7-A03E-472E-AA15-8717C69A5984}"/>
    <hyperlink ref="CJ439" r:id="rId3434" xr:uid="{7EED4BE3-6938-460F-BC13-4E6C1D83F4CD}"/>
    <hyperlink ref="CK439" r:id="rId3435" xr:uid="{02DAD06C-A471-429D-BDEC-39E62D24FAA7}"/>
    <hyperlink ref="CL439" r:id="rId3436" xr:uid="{AD82F021-D12D-4458-9CAA-4AB664780E5E}"/>
    <hyperlink ref="S440" r:id="rId3437" xr:uid="{B94EF0D7-0E50-4088-9A59-325964C4D4ED}"/>
    <hyperlink ref="AN440" r:id="rId3438" xr:uid="{FD2C2C2E-56E8-47A3-ADE4-B7D70C157411}"/>
    <hyperlink ref="AO440" r:id="rId3439" xr:uid="{F4B6DE13-C091-4086-97C9-619955C90E7F}"/>
    <hyperlink ref="AP440" r:id="rId3440" xr:uid="{A0F4BD4E-E5CA-404B-A0F4-4711EECC83A1}"/>
    <hyperlink ref="AQ440" r:id="rId3441" xr:uid="{12C7FA7C-D31D-4548-84CA-8C314C5D9E74}"/>
    <hyperlink ref="BS440" r:id="rId3442" xr:uid="{51CF6E92-D145-4378-8B08-76CE4E103852}"/>
    <hyperlink ref="CI440" r:id="rId3443" xr:uid="{369B7933-E42E-4A93-BFA9-129D5CEF5413}"/>
    <hyperlink ref="CJ440" r:id="rId3444" xr:uid="{8D486C5F-5412-4B58-A0FA-5FF6D5F91090}"/>
    <hyperlink ref="CK440" r:id="rId3445" xr:uid="{E2BC8793-5E06-4F89-8EA3-8A2D82F1CE7C}"/>
    <hyperlink ref="CL440" r:id="rId3446" xr:uid="{B45481E4-AF1B-4D56-B847-EC1E09E67DC8}"/>
    <hyperlink ref="S441" r:id="rId3447" xr:uid="{8BC86EBC-9ED1-4BF3-A0C8-3019415E69CF}"/>
    <hyperlink ref="AN441" r:id="rId3448" xr:uid="{A9849D73-2274-461E-B56A-9B8154FBF00D}"/>
    <hyperlink ref="AO441" r:id="rId3449" xr:uid="{F8B6B74E-3415-433F-92C9-0DBF454E684C}"/>
    <hyperlink ref="AP441" r:id="rId3450" xr:uid="{1961E0F2-CD12-493D-AA5D-AF927672801F}"/>
    <hyperlink ref="AQ441" r:id="rId3451" xr:uid="{239C4E55-AF45-44BC-B976-B9A2ECA24468}"/>
    <hyperlink ref="BS441" r:id="rId3452" xr:uid="{D65FFE22-16B1-4307-8C95-926060CC8993}"/>
    <hyperlink ref="CI441" r:id="rId3453" xr:uid="{A5A30A43-0AC8-4013-8536-BB99838D4018}"/>
    <hyperlink ref="CJ441" r:id="rId3454" xr:uid="{2CB111FE-2631-4E90-91FA-190A477E1E51}"/>
    <hyperlink ref="CK441" r:id="rId3455" xr:uid="{8E63A031-FD02-41B5-BECD-4BDF9F769BFC}"/>
    <hyperlink ref="CL441" r:id="rId3456" xr:uid="{319C081E-80FF-4646-A350-F1552AE004A9}"/>
    <hyperlink ref="S442" r:id="rId3457" xr:uid="{85717C0D-D03A-4EA2-8F5D-E8DAB42ABC1E}"/>
    <hyperlink ref="AN442" r:id="rId3458" xr:uid="{0A418A7E-E76F-4DD5-A0A8-5289469C49C1}"/>
    <hyperlink ref="AO442" r:id="rId3459" xr:uid="{98E658E0-6E21-4962-9F63-0F82ABF61E17}"/>
    <hyperlink ref="AP442" r:id="rId3460" xr:uid="{A57B3E47-A243-46D4-B98E-0BAF6ED3D02D}"/>
    <hyperlink ref="AQ442" r:id="rId3461" xr:uid="{AECA078E-58EA-4356-A432-1BECBE40A8C2}"/>
    <hyperlink ref="AR442" r:id="rId3462" xr:uid="{FF0FE457-3612-4DA2-9F1B-C177752DB4A9}"/>
    <hyperlink ref="AS442" r:id="rId3463" xr:uid="{6D384806-64FA-4C2F-BF1F-D7CAEEB57225}"/>
    <hyperlink ref="BS442" r:id="rId3464" xr:uid="{56902732-80C9-4C81-BAEF-9B7E2A0A9595}"/>
    <hyperlink ref="CI442" r:id="rId3465" xr:uid="{9E76F422-E88A-42E4-A025-9B5818AEA97B}"/>
    <hyperlink ref="CJ442" r:id="rId3466" xr:uid="{B163A41E-4F54-4832-829A-BE7F348AE853}"/>
    <hyperlink ref="CK442" r:id="rId3467" xr:uid="{68A2D2D5-BC43-4E94-9C46-980C3B97EB60}"/>
    <hyperlink ref="CL442" r:id="rId3468" xr:uid="{55B60CAD-4A50-4DF5-84C4-039FEF6CF32C}"/>
    <hyperlink ref="S443" r:id="rId3469" xr:uid="{F23B5C63-4E5C-43F8-A9C9-3ED0AA418DD1}"/>
    <hyperlink ref="AN443" r:id="rId3470" xr:uid="{508222C1-2341-46B1-8243-6E0DADB957AC}"/>
    <hyperlink ref="AO443" r:id="rId3471" xr:uid="{7943D755-B03E-48CF-8B7A-B9E93EFE01DA}"/>
    <hyperlink ref="AP443" r:id="rId3472" xr:uid="{EDAC015A-B8CF-4464-8E31-B01F43DA2999}"/>
    <hyperlink ref="AQ443" r:id="rId3473" xr:uid="{08C24932-785E-4B0B-94E8-DD038F2814AB}"/>
    <hyperlink ref="CI443" r:id="rId3474" xr:uid="{1C89392F-5163-4F22-A73F-3A8D5FA62289}"/>
    <hyperlink ref="CJ443" r:id="rId3475" xr:uid="{A3DF7EBA-4D9C-485C-942F-308A97F32DDB}"/>
    <hyperlink ref="CK443" r:id="rId3476" xr:uid="{357A3CC5-DB5A-4797-906C-D15A821D8525}"/>
    <hyperlink ref="CL443" r:id="rId3477" xr:uid="{37FAB322-EE9E-44D3-8EAD-7F597B0254C6}"/>
    <hyperlink ref="S444" r:id="rId3478" xr:uid="{2EA33CA7-07B7-4A2A-AE02-31359144185E}"/>
    <hyperlink ref="AN444" r:id="rId3479" xr:uid="{0DB3F94C-6CF5-4A66-A737-F6ED29B14CCC}"/>
    <hyperlink ref="AO444" r:id="rId3480" xr:uid="{5765593D-68E6-456B-B867-271EEA744841}"/>
    <hyperlink ref="AP444" r:id="rId3481" xr:uid="{F17395BE-5B79-4E42-A768-EFABE98A05BE}"/>
    <hyperlink ref="AQ444" r:id="rId3482" xr:uid="{AEAADEAD-1DBC-41C0-AABC-9204C8151162}"/>
    <hyperlink ref="AR444" r:id="rId3483" xr:uid="{7DDA53D3-9740-4BF3-8DA9-C3719DEFECD3}"/>
    <hyperlink ref="AS444" r:id="rId3484" xr:uid="{FD9C0CD6-957F-483C-9FE9-F5C84A5E393E}"/>
    <hyperlink ref="BS444" r:id="rId3485" xr:uid="{5510F518-58C6-46B4-950C-410AE96DACE7}"/>
    <hyperlink ref="CI444" r:id="rId3486" xr:uid="{2900709F-D2F4-471C-AE98-C33BA20956D3}"/>
    <hyperlink ref="CJ444" r:id="rId3487" xr:uid="{4B054956-6B59-499F-8BE2-67AD3329AD4B}"/>
    <hyperlink ref="CK444" r:id="rId3488" xr:uid="{42182598-BDB8-47AD-907C-EED021C223B1}"/>
    <hyperlink ref="CL444" r:id="rId3489" xr:uid="{D79F3657-682D-44B4-887B-71C0FF0ECE9C}"/>
    <hyperlink ref="S445" r:id="rId3490" xr:uid="{F2362FC9-EEB9-46B9-A36E-1A40C2E44B0B}"/>
    <hyperlink ref="AN445" r:id="rId3491" xr:uid="{F8F042F6-FCC2-45C7-BC7A-9C3070FD473A}"/>
    <hyperlink ref="AO445" r:id="rId3492" xr:uid="{8001C270-B3BF-4750-BC2D-4D18A0ECFD76}"/>
    <hyperlink ref="AP445" r:id="rId3493" xr:uid="{9B58D470-17A3-49F9-BE5C-E5F162ED9588}"/>
    <hyperlink ref="AQ445" r:id="rId3494" xr:uid="{A3BED887-3B0D-4CF4-977C-750BAAAA0434}"/>
    <hyperlink ref="BS445" r:id="rId3495" xr:uid="{B9719659-5151-409C-BF15-396A62BF4371}"/>
    <hyperlink ref="CI445" r:id="rId3496" xr:uid="{C0EE712A-86B8-472D-BE63-DE7E322A0FFF}"/>
    <hyperlink ref="CJ445" r:id="rId3497" xr:uid="{9E9ED830-02D7-4E06-8499-C46384DBDAEE}"/>
    <hyperlink ref="CK445" r:id="rId3498" xr:uid="{571E9C2A-C394-4FB9-9B2C-664A657857EE}"/>
    <hyperlink ref="CL445" r:id="rId3499" xr:uid="{3203CC1B-D223-4086-8712-D2B8B95BC4F2}"/>
    <hyperlink ref="S446" r:id="rId3500" xr:uid="{3F221E57-A93E-4E9F-B741-13CA773D05D2}"/>
    <hyperlink ref="AN446" r:id="rId3501" xr:uid="{B8492B2C-4984-4B9F-88B5-29D16B264093}"/>
    <hyperlink ref="AO446" r:id="rId3502" xr:uid="{E0016B55-A3A7-41E9-A570-0E602A7A3EC2}"/>
    <hyperlink ref="AP446" r:id="rId3503" xr:uid="{8010CA55-B705-4E93-9348-39E5D496E95F}"/>
    <hyperlink ref="AQ446" r:id="rId3504" xr:uid="{B4BA2694-430C-40D1-B21C-B2879E523710}"/>
    <hyperlink ref="AR446" r:id="rId3505" xr:uid="{66EAB72E-CE27-4CB9-A6A9-128FCECA1B6A}"/>
    <hyperlink ref="BS446" r:id="rId3506" xr:uid="{3B94FF22-B7B0-47AC-A40F-38234632A905}"/>
    <hyperlink ref="CG446" r:id="rId3507" xr:uid="{45BA5FA3-675D-40A8-A328-89F4331D55EF}"/>
    <hyperlink ref="CH446" r:id="rId3508" xr:uid="{0E8A2BBF-82F7-4442-B398-3C4AEBAB9927}"/>
    <hyperlink ref="CI446" r:id="rId3509" xr:uid="{F045D04C-96B9-4BCD-816D-A4F022B12FAA}"/>
    <hyperlink ref="CJ446" r:id="rId3510" xr:uid="{75C2F9CB-1B56-4775-B334-413D73A12EEF}"/>
    <hyperlink ref="CK446" r:id="rId3511" xr:uid="{F50F6734-CDFF-43AC-9EE2-0BD2A02CEF7B}"/>
    <hyperlink ref="CL446" r:id="rId3512" xr:uid="{75F0E2DD-8A3D-4C5E-9D07-C882A79662B0}"/>
    <hyperlink ref="S447" r:id="rId3513" xr:uid="{EE85E5F3-6DC9-42DA-AA3D-7B295FDC01CC}"/>
    <hyperlink ref="AN447" r:id="rId3514" xr:uid="{D3A98E59-08FC-4690-8435-ABD024FBDED4}"/>
    <hyperlink ref="AO447" r:id="rId3515" xr:uid="{43BEF4A6-D312-4130-BECF-8DFBD36C9BA3}"/>
    <hyperlink ref="AP447" r:id="rId3516" xr:uid="{EC7825CA-5369-46C0-8157-140DE2DE440D}"/>
    <hyperlink ref="AQ447" r:id="rId3517" xr:uid="{E037B6C1-D1B0-4FA3-B824-1EB8C6756601}"/>
    <hyperlink ref="AR447" r:id="rId3518" xr:uid="{295A2A9F-96CE-498F-8394-6994B94D7195}"/>
    <hyperlink ref="CI447" r:id="rId3519" xr:uid="{CA37C64A-2CA4-47FD-91BD-01DC9F10108A}"/>
    <hyperlink ref="CJ447" r:id="rId3520" xr:uid="{94AB1FDB-3CE9-4C78-B4F4-A61E4706C5AE}"/>
    <hyperlink ref="CK447" r:id="rId3521" xr:uid="{DCDD8801-59F9-450A-9BC1-4E33144152DA}"/>
    <hyperlink ref="S448" r:id="rId3522" xr:uid="{FF56B055-04A4-4ABF-B5EF-4E0D679D464B}"/>
    <hyperlink ref="AN448" r:id="rId3523" xr:uid="{1C223A2B-525C-4AE8-A134-264777339260}"/>
    <hyperlink ref="AO448" r:id="rId3524" xr:uid="{F446F35A-D5F5-401D-BB13-4E97CED36876}"/>
    <hyperlink ref="AP448" r:id="rId3525" xr:uid="{FA172C66-3339-424C-92C4-733D8F0D4F1A}"/>
    <hyperlink ref="AQ448" r:id="rId3526" xr:uid="{9C14D2CF-5FA9-420C-84BD-F6E51AE5DFED}"/>
    <hyperlink ref="AR448" r:id="rId3527" xr:uid="{DDE8580C-8617-4A22-95DF-4FD23749DA72}"/>
    <hyperlink ref="CI448" r:id="rId3528" xr:uid="{CC3ABEA4-C09A-4360-AE4C-5AFFEFD6A672}"/>
    <hyperlink ref="CJ448" r:id="rId3529" xr:uid="{BF6CB768-29B2-48F8-82AB-659925D6C93C}"/>
    <hyperlink ref="CK448" r:id="rId3530" xr:uid="{DCE0CC39-7646-4928-819F-D28D3BA9E759}"/>
    <hyperlink ref="S449" r:id="rId3531" xr:uid="{FAF02106-AC76-4E3F-A19E-769B5F855542}"/>
    <hyperlink ref="AN449" r:id="rId3532" xr:uid="{2265CCA2-485A-4922-BD72-95D80C5B5640}"/>
    <hyperlink ref="AO449" r:id="rId3533" xr:uid="{06D3E3F0-1EBB-4CF6-8E07-D2DC042B1E66}"/>
    <hyperlink ref="AP449" r:id="rId3534" xr:uid="{78C37F64-4684-4F05-8C6E-974C5673FEB1}"/>
    <hyperlink ref="CI449" r:id="rId3535" xr:uid="{036D3F8D-0FCA-4D90-BCC0-2EE8C5357645}"/>
    <hyperlink ref="CJ449" r:id="rId3536" xr:uid="{971C29FF-AED0-419D-8C1B-866211A201DC}"/>
    <hyperlink ref="S450" r:id="rId3537" xr:uid="{F0E82C94-4B7A-4CE7-9DDC-DE1D19C60390}"/>
    <hyperlink ref="AN450" r:id="rId3538" xr:uid="{246BBBA2-FB3F-4B06-B0A5-BEBEB6369191}"/>
    <hyperlink ref="AO450" r:id="rId3539" xr:uid="{2055B93D-FB5C-4480-BE65-504F64EFDC0F}"/>
    <hyperlink ref="AP450" r:id="rId3540" xr:uid="{A693849A-6198-4F7C-BD5A-1CC6992FDDF6}"/>
    <hyperlink ref="AQ450" r:id="rId3541" xr:uid="{AA823A38-0D30-4CAE-BF55-C288EA5E50E0}"/>
    <hyperlink ref="CI450" r:id="rId3542" xr:uid="{9926594C-F786-48FA-BE14-D99F01176859}"/>
    <hyperlink ref="CJ450" r:id="rId3543" xr:uid="{2AEA738E-CA49-46F9-B8E6-5ED8F66091C9}"/>
    <hyperlink ref="S451" r:id="rId3544" xr:uid="{605AE713-DAE1-413A-A05D-4D6FCED74112}"/>
    <hyperlink ref="AN451" r:id="rId3545" xr:uid="{72F2E1AB-8543-40A7-970D-7B3C2F0095C5}"/>
    <hyperlink ref="CJ451" r:id="rId3546" xr:uid="{1F99199A-8D47-44D9-BDA4-C3AD34023C31}"/>
    <hyperlink ref="CK451" r:id="rId3547" xr:uid="{0060CCD3-2100-4B93-85C8-7FF6EC1046C0}"/>
    <hyperlink ref="S452" r:id="rId3548" xr:uid="{CE5E67D5-B9BF-48ED-8416-4BF9DC257031}"/>
    <hyperlink ref="AN452" r:id="rId3549" xr:uid="{2372B8CB-B859-490D-B082-C3596C3306F2}"/>
    <hyperlink ref="AO452" r:id="rId3550" xr:uid="{F563AAB9-308B-4112-8098-40E640E5564A}"/>
    <hyperlink ref="CI452" r:id="rId3551" xr:uid="{C107FDE0-5F83-4EB6-ADD1-41355690850C}"/>
    <hyperlink ref="CJ452" r:id="rId3552" xr:uid="{C931080E-A9DF-42E9-98B3-39251EAE40F6}"/>
    <hyperlink ref="S453" r:id="rId3553" xr:uid="{05B6E9AB-F15F-4288-BE5C-CD10D3F7C5FD}"/>
    <hyperlink ref="AN453" r:id="rId3554" xr:uid="{F4C0F335-BF78-4C94-A548-92930DF4DA90}"/>
    <hyperlink ref="AO453" r:id="rId3555" xr:uid="{A4497DD1-CB36-46AD-B2B1-2CB94989C92C}"/>
    <hyperlink ref="AP453" r:id="rId3556" xr:uid="{CD072B8B-8A61-46F2-BEC3-3588BAD7D8E0}"/>
    <hyperlink ref="CJ453" r:id="rId3557" xr:uid="{9BACB3DF-3F1A-4FDA-ADEF-12A8E91409E3}"/>
    <hyperlink ref="CK453" r:id="rId3558" xr:uid="{B95CB9CB-67F7-4743-88FA-3C14B9BC995B}"/>
    <hyperlink ref="S454" r:id="rId3559" xr:uid="{3027EBF6-06ED-4CB2-A278-5FA412B9A194}"/>
    <hyperlink ref="AN454" r:id="rId3560" xr:uid="{9C1BB6B6-FA30-4B94-9F59-13519930DD2D}"/>
    <hyperlink ref="AO454" r:id="rId3561" xr:uid="{8B47AE96-EDB6-4EB8-96CB-AACA585BE86F}"/>
    <hyperlink ref="CJ454" r:id="rId3562" xr:uid="{57748AD1-F068-4548-B989-70A25806B285}"/>
    <hyperlink ref="CK454" r:id="rId3563" xr:uid="{B2B325D4-16F9-436C-90CF-A940778C190C}"/>
    <hyperlink ref="S455" r:id="rId3564" xr:uid="{75AE650D-FD55-4958-92E5-370371E733B0}"/>
    <hyperlink ref="AN455" r:id="rId3565" xr:uid="{C238AF55-A0A9-4DB8-A17D-34B95B0A0263}"/>
    <hyperlink ref="AO455" r:id="rId3566" xr:uid="{223EC6F2-3A4E-4C2D-A9EC-C0138035EF02}"/>
    <hyperlink ref="CI455" r:id="rId3567" xr:uid="{FFEE20E2-0EB2-4E56-8C96-49FFCB479766}"/>
    <hyperlink ref="CJ455" r:id="rId3568" xr:uid="{062D3949-9D3D-463D-B6D1-BA1403CD8F20}"/>
    <hyperlink ref="S456" r:id="rId3569" xr:uid="{3969B8FE-7382-4E03-B8BF-58F66C7CB6C6}"/>
    <hyperlink ref="AN456" r:id="rId3570" xr:uid="{0BC4FF36-3461-4572-A8C7-21F80D227F3B}"/>
    <hyperlink ref="AO456" r:id="rId3571" xr:uid="{F0CF295C-37A8-441C-9BDA-127C750BB4E7}"/>
    <hyperlink ref="CJ456" r:id="rId3572" xr:uid="{8D661579-82FC-4685-9BCD-F254D096A17E}"/>
    <hyperlink ref="CK456" r:id="rId3573" xr:uid="{5C27AC8B-A318-460D-A340-D64C9988C53F}"/>
    <hyperlink ref="S457" r:id="rId3574" xr:uid="{1602334D-40A1-4F60-8048-EE55404ED1C6}"/>
    <hyperlink ref="AN457" r:id="rId3575" xr:uid="{191C50D5-59BE-4D4A-B565-4DBD4FA6B2A8}"/>
    <hyperlink ref="CJ457" r:id="rId3576" xr:uid="{F82EF015-C82A-4B9E-A46B-EE32085C98D6}"/>
    <hyperlink ref="CK457" r:id="rId3577" xr:uid="{90C04235-88C1-487A-A080-4C145EAFEA98}"/>
    <hyperlink ref="S458" r:id="rId3578" xr:uid="{6EED18F0-0B0D-4770-A3D6-C64C2FFA00A9}"/>
    <hyperlink ref="AN458" r:id="rId3579" xr:uid="{0E153D74-4FA3-41DF-B845-DD8848C833DD}"/>
    <hyperlink ref="AO458" r:id="rId3580" xr:uid="{97A33BA2-D416-46B6-B4D9-58E46B8B4F72}"/>
    <hyperlink ref="CJ458" r:id="rId3581" xr:uid="{C27B3324-FDBA-4389-8507-1763C51B973D}"/>
    <hyperlink ref="CK458" r:id="rId3582" xr:uid="{CEEDFF52-8BA9-4DA0-80A9-B12C08BB603D}"/>
    <hyperlink ref="S459" r:id="rId3583" xr:uid="{E7A33E36-C827-4132-89A6-0DA025CBE5B9}"/>
    <hyperlink ref="AN459" r:id="rId3584" xr:uid="{C8BE9919-B13E-4F07-9A66-FA35E96AFA69}"/>
    <hyperlink ref="AO459" r:id="rId3585" xr:uid="{158101A6-4971-480C-BEBB-DF63FD50389E}"/>
    <hyperlink ref="CJ459" r:id="rId3586" xr:uid="{316C3D00-7874-4D27-9A26-92DF9B015F5D}"/>
    <hyperlink ref="CK459" r:id="rId3587" xr:uid="{C46E8838-F5AF-4971-BACC-C9797AF3C815}"/>
    <hyperlink ref="S460" r:id="rId3588" xr:uid="{F7A4291E-D764-44AA-9DE5-F8815126632E}"/>
    <hyperlink ref="AN460" r:id="rId3589" xr:uid="{D5232D69-05E3-49C8-8719-421C3865FFA5}"/>
    <hyperlink ref="AO460" r:id="rId3590" xr:uid="{7B29B375-CC76-4372-9016-637E0FB7E839}"/>
    <hyperlink ref="AP460" r:id="rId3591" xr:uid="{8975A156-EDCD-4A84-A63D-4E15943EA4DC}"/>
    <hyperlink ref="AQ460" r:id="rId3592" xr:uid="{B7C2477C-D4A9-4609-BBD7-D6FCA4F6183B}"/>
    <hyperlink ref="CJ460" r:id="rId3593" xr:uid="{61C38DB4-18D5-4A49-8ADA-6B50A5B050C4}"/>
    <hyperlink ref="CK460" r:id="rId3594" xr:uid="{D3BDE834-20A3-4AE6-851B-7893C6076CB7}"/>
    <hyperlink ref="S461" r:id="rId3595" xr:uid="{9BE3FD6C-2BC7-499A-A87A-0DDC0EB8EF80}"/>
    <hyperlink ref="AN461" r:id="rId3596" xr:uid="{E7BD8E82-2D43-4816-919B-1F89B9113A03}"/>
    <hyperlink ref="AO461" r:id="rId3597" xr:uid="{8E4601F5-6CF7-4348-9768-FB55FB1AC581}"/>
    <hyperlink ref="AP461" r:id="rId3598" xr:uid="{EDFDEA95-E0E4-4639-9801-EE10E1C6AB44}"/>
    <hyperlink ref="AQ461" r:id="rId3599" xr:uid="{06E6CBD1-0C85-4DAA-AE2A-6CD40C32BE6A}"/>
    <hyperlink ref="CJ461" r:id="rId3600" xr:uid="{56BAB243-9F13-42E5-A5D1-B0D2AB49D531}"/>
    <hyperlink ref="CK461" r:id="rId3601" xr:uid="{0A94AB40-ABC9-4FFE-B6B0-093741681DA5}"/>
    <hyperlink ref="S462" r:id="rId3602" xr:uid="{32A1EC02-6DEC-4F4F-AA1F-E8156EE14B90}"/>
    <hyperlink ref="AN462" r:id="rId3603" xr:uid="{B18C774E-79D7-4974-BA53-DA50CBFCE0F1}"/>
    <hyperlink ref="AO462" r:id="rId3604" xr:uid="{B6C224E2-F6CB-4DF8-B376-DEF7CC9B6C85}"/>
    <hyperlink ref="AP462" r:id="rId3605" xr:uid="{9EF1F750-6263-4B64-A740-1E3C4BBCDE67}"/>
    <hyperlink ref="CJ462" r:id="rId3606" xr:uid="{88BD2BC9-0778-4014-9086-698E1DA52563}"/>
    <hyperlink ref="CK462" r:id="rId3607" xr:uid="{7F03502F-3C1A-4BDC-9CD2-975A0F0E595C}"/>
    <hyperlink ref="S463" r:id="rId3608" xr:uid="{4F117313-3354-4DF3-AB49-0B6F40032C57}"/>
    <hyperlink ref="AN463" r:id="rId3609" xr:uid="{26A1901F-0986-448B-8D55-9F208E5B86EB}"/>
    <hyperlink ref="AO463" r:id="rId3610" xr:uid="{00E06A70-CA31-4F05-868B-E0F0C6FB0785}"/>
    <hyperlink ref="CJ463" r:id="rId3611" xr:uid="{E37A1C80-65EC-4D85-AAAD-A9038067FDB7}"/>
    <hyperlink ref="CK463" r:id="rId3612" xr:uid="{B5D59636-9B12-4AD0-8FB3-448F60B81CCF}"/>
    <hyperlink ref="S464" r:id="rId3613" xr:uid="{F32CFC46-A92F-4DF9-8C0D-470AA1429F6A}"/>
    <hyperlink ref="AN464" r:id="rId3614" xr:uid="{38170C9E-D5C4-4D93-9C74-F30314D57776}"/>
    <hyperlink ref="AO464" r:id="rId3615" xr:uid="{1CFEFB24-37CD-4F47-8C43-BA8200DB2088}"/>
    <hyperlink ref="CJ464" r:id="rId3616" xr:uid="{B0F75954-B271-458E-8A33-530BB508421D}"/>
    <hyperlink ref="CK464" r:id="rId3617" xr:uid="{1292FA99-A6A5-46CC-AD05-0BB758FCD384}"/>
    <hyperlink ref="S465" r:id="rId3618" xr:uid="{9AE9B18F-478D-420E-8974-23FA0E904FC0}"/>
    <hyperlink ref="AN465" r:id="rId3619" xr:uid="{ED32CB40-42E6-4F5A-B213-8F86716A8372}"/>
    <hyperlink ref="AO465" r:id="rId3620" xr:uid="{C06666DC-6745-4861-99EF-C8DD3DAF08D4}"/>
    <hyperlink ref="AP465" r:id="rId3621" xr:uid="{99095349-435F-480B-8679-BCF109B0236A}"/>
    <hyperlink ref="CJ465" r:id="rId3622" xr:uid="{BC506F03-CC2F-4D8B-9AB9-7D563985BD40}"/>
    <hyperlink ref="CK465" r:id="rId3623" xr:uid="{EA04B83D-4114-4AEE-A7CA-E277AAA3B37F}"/>
    <hyperlink ref="S466" r:id="rId3624" xr:uid="{0888AEDA-EB2D-4229-99AE-672039D3BD4E}"/>
    <hyperlink ref="AN466" r:id="rId3625" xr:uid="{B9677F50-F86F-434D-AFA5-4B547925D093}"/>
    <hyperlink ref="AO466" r:id="rId3626" xr:uid="{7B0B971D-2819-413E-B759-D151CF9F6DAE}"/>
    <hyperlink ref="AP466" r:id="rId3627" xr:uid="{B0915E2F-690F-471E-A85D-E4EF81341CFD}"/>
    <hyperlink ref="CJ466" r:id="rId3628" xr:uid="{2E3CEB39-288C-4D12-83A6-3FB3BF2638E4}"/>
    <hyperlink ref="CK466" r:id="rId3629" xr:uid="{2024AE25-CCDA-44F0-A141-A386FE29B7B0}"/>
    <hyperlink ref="S467" r:id="rId3630" xr:uid="{5AFC8C6A-7423-4B2E-B307-30914BB230F1}"/>
    <hyperlink ref="AN467" r:id="rId3631" xr:uid="{0E868C0B-3D00-41F7-B661-8BF1E95D7C65}"/>
    <hyperlink ref="AO467" r:id="rId3632" xr:uid="{139271CB-94ED-4414-B7B8-18EF12F207F5}"/>
    <hyperlink ref="CJ467" r:id="rId3633" xr:uid="{ADB8AC48-4F8B-4EB5-B5F2-494F2EEC436F}"/>
    <hyperlink ref="CK467" r:id="rId3634" xr:uid="{DDB9EAA6-C9AA-4347-8BBC-19E58B70B1CE}"/>
    <hyperlink ref="S468" r:id="rId3635" xr:uid="{FC31ED9A-0912-4499-8821-303B65CC7EF7}"/>
    <hyperlink ref="AN468" r:id="rId3636" xr:uid="{A3BF96C4-BDE2-4C28-AAA9-3BE11D8F5FAB}"/>
    <hyperlink ref="AO468" r:id="rId3637" xr:uid="{3CA27516-F277-4BAD-AD40-37F4583F425F}"/>
    <hyperlink ref="CJ468" r:id="rId3638" xr:uid="{A88D8BB1-37D0-401D-9C27-856DEBDDB2AB}"/>
    <hyperlink ref="CK468" r:id="rId3639" xr:uid="{66546C07-0215-46DF-BAFB-C6C322EC7D1D}"/>
    <hyperlink ref="S469" r:id="rId3640" xr:uid="{F2FCABC2-B1AF-4E2C-B755-FFDA7F864D5C}"/>
    <hyperlink ref="AN469" r:id="rId3641" xr:uid="{F4A29C34-1954-4A4B-B9A4-D5F69CCA7B4E}"/>
    <hyperlink ref="AO469" r:id="rId3642" xr:uid="{36302160-07C9-4FBD-9B38-EAE5642DC1ED}"/>
    <hyperlink ref="CJ469" r:id="rId3643" xr:uid="{7F9F1260-913B-444F-9973-87DF60D50970}"/>
    <hyperlink ref="CK469" r:id="rId3644" xr:uid="{6A320580-4B9F-4B85-8DB5-7F0FCC4EB576}"/>
    <hyperlink ref="S470" r:id="rId3645" xr:uid="{BC002C40-8EB6-4205-8268-1F066B97CB8A}"/>
    <hyperlink ref="AN470" r:id="rId3646" xr:uid="{69847D69-35FD-45EE-A935-FFB3DEDCA69B}"/>
    <hyperlink ref="AO470" r:id="rId3647" xr:uid="{96D23860-D156-4703-96F2-45F340F91D47}"/>
    <hyperlink ref="CJ470" r:id="rId3648" xr:uid="{47528E25-2A4E-4473-9AD2-E0D9A2915CA2}"/>
    <hyperlink ref="CK470" r:id="rId3649" xr:uid="{1BA0AECD-A82F-48EA-8CD6-5748F7ABAF1F}"/>
    <hyperlink ref="S471" r:id="rId3650" xr:uid="{8DA939A6-4E79-4554-9A60-C1F9037C48C9}"/>
    <hyperlink ref="AN471" r:id="rId3651" xr:uid="{1C79828C-5CB3-40DF-ACE3-56DC3D80F23B}"/>
    <hyperlink ref="AO471" r:id="rId3652" xr:uid="{B9AAE7E0-CBED-49BD-8998-A2471BD0D54B}"/>
    <hyperlink ref="CJ471" r:id="rId3653" xr:uid="{BBA28D8A-0CD8-47D2-9CC4-DA1615241460}"/>
    <hyperlink ref="CK471" r:id="rId3654" xr:uid="{DFC9B3B6-46B8-4F00-B0E7-1B65D3ECAF49}"/>
    <hyperlink ref="S472" r:id="rId3655" xr:uid="{3C38D2BF-799E-4D44-9BD0-F7CFFB959120}"/>
    <hyperlink ref="AN472" r:id="rId3656" xr:uid="{71A0BA99-E3EE-4EED-A4E9-1A31BD461D10}"/>
    <hyperlink ref="AO472" r:id="rId3657" xr:uid="{5D98AEFB-2C35-4D2C-8AE9-FB1815FF4770}"/>
    <hyperlink ref="CJ472" r:id="rId3658" xr:uid="{0D28C12A-C91D-4AA2-99B7-5BC0C6DC393B}"/>
    <hyperlink ref="CK472" r:id="rId3659" xr:uid="{5CF42EE5-D101-43E7-9199-58513DE24415}"/>
    <hyperlink ref="S473" r:id="rId3660" xr:uid="{BD39B1FB-1379-4755-B88D-8BC62146CE33}"/>
    <hyperlink ref="AN473" r:id="rId3661" xr:uid="{19C5BF7D-02C9-4B0B-A48F-99088893790B}"/>
    <hyperlink ref="AO473" r:id="rId3662" xr:uid="{08FD72FF-0FC8-44B4-A49E-553F113B1CB1}"/>
    <hyperlink ref="CJ473" r:id="rId3663" xr:uid="{F0F0A2B7-B741-4877-B411-911967EE2A54}"/>
    <hyperlink ref="CK473" r:id="rId3664" xr:uid="{0F394529-829F-44E3-8750-6698F60E6808}"/>
    <hyperlink ref="S474" r:id="rId3665" xr:uid="{5743C911-1490-4F71-85CC-2A6FC2CCF857}"/>
    <hyperlink ref="AN474" r:id="rId3666" xr:uid="{E5CA0110-E96E-4463-9208-CF93DDA69819}"/>
    <hyperlink ref="AO474" r:id="rId3667" xr:uid="{F33D7417-77A1-4A3D-8F7C-5F3EE095CE20}"/>
    <hyperlink ref="CJ474" r:id="rId3668" xr:uid="{9E31F2F2-9E61-4EEE-821D-BEBB647DDCEE}"/>
    <hyperlink ref="CK474" r:id="rId3669" xr:uid="{B07A6BDB-D9A5-43FA-9885-C4B9D3EA59A2}"/>
    <hyperlink ref="S475" r:id="rId3670" xr:uid="{C1861133-0F3E-4F8F-8A37-FF4478EFA8E7}"/>
    <hyperlink ref="AN475" r:id="rId3671" xr:uid="{BEABE766-6F81-45FB-A2F6-70FBD2453C76}"/>
    <hyperlink ref="AO475" r:id="rId3672" xr:uid="{C416CA90-BD8A-4E5C-9147-4EB1640C58B7}"/>
    <hyperlink ref="CJ475" r:id="rId3673" xr:uid="{0EC7DC02-DB1E-4496-8E8C-FB13E2DB3AEE}"/>
    <hyperlink ref="CK475" r:id="rId3674" xr:uid="{D8A35ACB-074C-443D-A317-68F90650CB52}"/>
    <hyperlink ref="S476" r:id="rId3675" xr:uid="{11587C9C-3832-47B4-89CF-6EEF6FE167E1}"/>
    <hyperlink ref="AN476" r:id="rId3676" xr:uid="{52A24EE4-E566-4462-9DED-0C4566EC8CB4}"/>
    <hyperlink ref="AO476" r:id="rId3677" xr:uid="{2AC6F57C-63A3-4C61-9054-E72BC2724E74}"/>
    <hyperlink ref="AP476" r:id="rId3678" xr:uid="{6BFA4B9D-F6D0-4AC2-B79A-4B1243D7F4BF}"/>
    <hyperlink ref="CJ476" r:id="rId3679" xr:uid="{55B1C53C-C641-4F60-897D-5ABF18033B82}"/>
    <hyperlink ref="CK476" r:id="rId3680" xr:uid="{3E0AE8E8-E55F-412F-A7BF-9C4433FB6FDC}"/>
    <hyperlink ref="S477" r:id="rId3681" xr:uid="{47601F69-4803-4040-8BD0-D0ECC1F1B1FC}"/>
    <hyperlink ref="AN477" r:id="rId3682" xr:uid="{CCA8A80B-8B78-48B4-85E9-F4B850222218}"/>
    <hyperlink ref="AO477" r:id="rId3683" xr:uid="{6738A00A-1478-429A-B772-B67742241523}"/>
    <hyperlink ref="AP477" r:id="rId3684" xr:uid="{45A9929B-02E3-4121-B2E4-B036AFD1F861}"/>
    <hyperlink ref="CJ477" r:id="rId3685" xr:uid="{4B7FE423-EF03-4EF3-BF55-EC298E1CB0E0}"/>
    <hyperlink ref="CK477" r:id="rId3686" xr:uid="{202A24AC-23AF-4970-9369-901193545AC6}"/>
    <hyperlink ref="S478" r:id="rId3687" xr:uid="{A3E7F1A0-10F7-47DC-B647-129667A2E795}"/>
    <hyperlink ref="AN478" r:id="rId3688" xr:uid="{35C0152D-E2B6-4F00-AD87-917646EC8323}"/>
    <hyperlink ref="AO478" r:id="rId3689" xr:uid="{DE6E09A3-97CA-498F-88CB-707BF19DD8CB}"/>
    <hyperlink ref="AP478" r:id="rId3690" xr:uid="{D5921B9A-276C-41F6-B107-152AED37E50C}"/>
    <hyperlink ref="AQ478" r:id="rId3691" xr:uid="{5303CFAD-AE23-4BB8-8C1D-7A24396219D0}"/>
    <hyperlink ref="AR478" r:id="rId3692" xr:uid="{96CCD663-493E-47D5-B81E-270F4E586EDE}"/>
    <hyperlink ref="BS478" r:id="rId3693" xr:uid="{75573499-E4C9-490D-8FA8-A31702CC98B2}"/>
    <hyperlink ref="CI478" r:id="rId3694" xr:uid="{14D0CC0A-E051-49E8-A122-8FC537244420}"/>
    <hyperlink ref="CJ478" r:id="rId3695" xr:uid="{29D4B846-4CE8-432B-9779-725676066CF5}"/>
    <hyperlink ref="CK478" r:id="rId3696" xr:uid="{27C13D71-6F98-4D32-BB1D-FAB92D0273C9}"/>
    <hyperlink ref="S479" r:id="rId3697" xr:uid="{316DDEC0-3719-4554-8088-2E301047AA1F}"/>
    <hyperlink ref="AN479" r:id="rId3698" xr:uid="{646A540E-49C3-4610-9539-AF65350FDD42}"/>
    <hyperlink ref="AO479" r:id="rId3699" xr:uid="{855FAD4A-87D1-4B12-A2EA-7D98955EA910}"/>
    <hyperlink ref="BS479" r:id="rId3700" xr:uid="{FEB1A72B-3BA4-4B8F-9578-018EDCFAA578}"/>
    <hyperlink ref="CI479" r:id="rId3701" xr:uid="{C2F72F7F-5208-458E-AE99-8F8DBF636F0C}"/>
    <hyperlink ref="CJ479" r:id="rId3702" xr:uid="{8A03E951-FD05-48CB-97F2-782B9CAC9B81}"/>
    <hyperlink ref="CK479" r:id="rId3703" xr:uid="{55BC333B-093C-4275-8AD9-98AA3B7670D6}"/>
    <hyperlink ref="S480" r:id="rId3704" xr:uid="{5A4A427A-9130-4D3A-9150-0805801F7378}"/>
    <hyperlink ref="AN480" r:id="rId3705" xr:uid="{D3F40DC4-36AA-41E8-B9B5-FE157138A15E}"/>
    <hyperlink ref="AO480" r:id="rId3706" xr:uid="{E41A3B44-1AB5-4B1E-802A-C0B24E7B0A8F}"/>
    <hyperlink ref="AP480" r:id="rId3707" xr:uid="{FDF87FA9-25F6-4FCF-8DB5-1E9B079D4FEB}"/>
    <hyperlink ref="BS480" r:id="rId3708" xr:uid="{DABBF2C2-5FFA-4099-8921-0CE57AD60FA7}"/>
    <hyperlink ref="CI480" r:id="rId3709" xr:uid="{783E2033-875D-4FF4-8245-C57A4CF8C91F}"/>
    <hyperlink ref="CJ480" r:id="rId3710" xr:uid="{28F6519B-BF91-4F49-A0B4-95EB3CD889FE}"/>
    <hyperlink ref="CK480" r:id="rId3711" xr:uid="{E60F42B8-C9CE-4613-835B-B31B18DDF329}"/>
    <hyperlink ref="S481" r:id="rId3712" xr:uid="{BC6CA382-483A-406E-96BB-76F53D30F65C}"/>
    <hyperlink ref="AN481" r:id="rId3713" xr:uid="{F2F09CAC-38D4-4B7A-A3E8-3019C2D04785}"/>
    <hyperlink ref="AO481" r:id="rId3714" xr:uid="{418B3A7C-986E-41D0-891C-B97A9B95E308}"/>
    <hyperlink ref="AP481" r:id="rId3715" xr:uid="{D4D0A639-82D5-44EE-855B-838A207A6207}"/>
    <hyperlink ref="BS481" r:id="rId3716" xr:uid="{781CF052-EC69-442B-ADEA-FD87997D95A1}"/>
    <hyperlink ref="CI481" r:id="rId3717" xr:uid="{A4E4D247-C36D-4E52-815D-4F1E9EA15FE8}"/>
    <hyperlink ref="CJ481" r:id="rId3718" xr:uid="{2014A0F5-8729-418D-AAC4-D9A5C3E826BD}"/>
    <hyperlink ref="CK481" r:id="rId3719" xr:uid="{EE1EC5D5-AADB-442F-AB3F-8D8693CA9968}"/>
    <hyperlink ref="S482" r:id="rId3720" xr:uid="{C40BF280-BD79-490E-BA38-9D2D619FF755}"/>
    <hyperlink ref="AN482" r:id="rId3721" xr:uid="{54CB0BC1-9EE6-4DBA-8B38-DC7BB9B366A3}"/>
    <hyperlink ref="AO482" r:id="rId3722" xr:uid="{B5E0F6D4-CC8A-4559-A2BE-C40167CB45F9}"/>
    <hyperlink ref="AP482" r:id="rId3723" xr:uid="{9157B906-1FCD-43CE-BB1B-20AF7212E17C}"/>
    <hyperlink ref="AQ482" r:id="rId3724" xr:uid="{F0889B24-0291-49FA-879D-D5E1E88FB38C}"/>
    <hyperlink ref="BS482" r:id="rId3725" xr:uid="{DAAA4A06-A520-4CD0-A038-46ECDC0E7D5F}"/>
    <hyperlink ref="CI482" r:id="rId3726" xr:uid="{A195160A-27B2-48C8-B1E6-CFB5F630DE3E}"/>
    <hyperlink ref="CJ482" r:id="rId3727" xr:uid="{9EFFB63D-484A-492C-8C07-079274500D02}"/>
    <hyperlink ref="CK482" r:id="rId3728" xr:uid="{1B0E5A94-6A61-43F3-B412-4D29EF6F9023}"/>
    <hyperlink ref="S483" r:id="rId3729" xr:uid="{9B589F44-97E5-4C11-97B9-3ECD357FCA35}"/>
    <hyperlink ref="AN483" r:id="rId3730" xr:uid="{B54FE2F8-ED96-4103-AF55-DA2BB402854F}"/>
    <hyperlink ref="AO483" r:id="rId3731" xr:uid="{9105EFA3-F8F9-4005-A168-C1FF058AA52F}"/>
    <hyperlink ref="AP483" r:id="rId3732" xr:uid="{8231201D-925D-4FDE-9F92-DB345E84367F}"/>
    <hyperlink ref="AQ483" r:id="rId3733" xr:uid="{AA4378FA-D2DF-4CC1-8267-35C53148030F}"/>
    <hyperlink ref="AR483" r:id="rId3734" xr:uid="{D4D6D0EA-1187-4A06-8CA7-2A8DB69741AC}"/>
    <hyperlink ref="AS483" r:id="rId3735" xr:uid="{87AB25DC-AABA-4FAD-85F3-E7F7D7FDDD50}"/>
    <hyperlink ref="BS483" r:id="rId3736" xr:uid="{72AC84D2-788D-407C-A416-57903F45049C}"/>
    <hyperlink ref="CI483" r:id="rId3737" xr:uid="{C53B9324-798E-4370-8C0C-36347718B303}"/>
    <hyperlink ref="CJ483" r:id="rId3738" xr:uid="{3130C13E-EA02-4373-B269-8F42E6E31CF8}"/>
    <hyperlink ref="CK483" r:id="rId3739" xr:uid="{0903C163-0A49-4CD6-A2E2-6538379D4DE5}"/>
    <hyperlink ref="S484" r:id="rId3740" xr:uid="{2CEB44B3-26E7-4366-B8B6-BB1FAC7109B2}"/>
    <hyperlink ref="AN484" r:id="rId3741" xr:uid="{E0A9CCF8-66DE-460A-B6AC-D9773D788BBF}"/>
    <hyperlink ref="AO484" r:id="rId3742" xr:uid="{2FA9A031-7E98-450E-B0D1-247281D84C8E}"/>
    <hyperlink ref="AP484" r:id="rId3743" xr:uid="{15FCF400-A7B2-4982-8206-20D3923AB1B9}"/>
    <hyperlink ref="AQ484" r:id="rId3744" xr:uid="{0AAC6DA1-1798-48A2-A60D-5A7E68BCFBEC}"/>
    <hyperlink ref="BS484" r:id="rId3745" xr:uid="{5F5972F0-9097-41A9-9CE1-668477C31F9A}"/>
    <hyperlink ref="CI484" r:id="rId3746" xr:uid="{CBB90987-5E04-4DB4-B867-58DBD786E5FA}"/>
    <hyperlink ref="CJ484" r:id="rId3747" xr:uid="{66156EB2-44F5-4972-BAF3-86155F4C9413}"/>
    <hyperlink ref="CK484" r:id="rId3748" xr:uid="{8A8B0D48-53AF-4824-B203-7FB2E5DFE2C7}"/>
    <hyperlink ref="S485" r:id="rId3749" xr:uid="{9A4EDB70-4015-4362-8ED5-F555606AB994}"/>
    <hyperlink ref="AN485" r:id="rId3750" xr:uid="{4450CCD6-A983-4DAD-A3B3-2A3CCAA279C6}"/>
    <hyperlink ref="AO485" r:id="rId3751" xr:uid="{4AD78D30-1722-4C3E-B64D-F31FDCFFDDCC}"/>
    <hyperlink ref="AP485" r:id="rId3752" xr:uid="{1231BC1F-5032-4362-B8CD-D0D0DF9DDF97}"/>
    <hyperlink ref="AQ485" r:id="rId3753" xr:uid="{AA5F7D1B-BA8C-4AF5-85F1-25F5F0C59E51}"/>
    <hyperlink ref="BS485" r:id="rId3754" xr:uid="{784682BA-F6AE-4AD9-9C56-222D07C6675C}"/>
    <hyperlink ref="CI485" r:id="rId3755" xr:uid="{DB91EB3B-9D25-4B8E-A259-B750750DE694}"/>
    <hyperlink ref="CJ485" r:id="rId3756" xr:uid="{1BE7F913-5C75-4320-90BF-84836FC50146}"/>
    <hyperlink ref="CK485" r:id="rId3757" xr:uid="{AE10CF98-4EBE-4EAF-BECB-3062E0CAED86}"/>
    <hyperlink ref="S486" r:id="rId3758" xr:uid="{2DAA8E78-D10A-4886-8F4D-B2A9170DCD67}"/>
    <hyperlink ref="AN486" r:id="rId3759" xr:uid="{DCCB2672-0B48-4E2A-BB06-FEDE60584D14}"/>
    <hyperlink ref="AO486" r:id="rId3760" xr:uid="{30884BC4-783A-401B-9B3C-F804B37FEB7A}"/>
    <hyperlink ref="AP486" r:id="rId3761" xr:uid="{9CF3BCE6-FDC3-4C48-B3E7-FFC263F9EB11}"/>
    <hyperlink ref="AQ486" r:id="rId3762" xr:uid="{B54A6A38-C626-40FE-A55D-3F8373ABBB59}"/>
    <hyperlink ref="BS486" r:id="rId3763" xr:uid="{7D420381-EF30-40C2-937D-2BCAD5A9FA99}"/>
    <hyperlink ref="CI486" r:id="rId3764" xr:uid="{58E906B3-BB76-4811-93B7-D4E7EABE43D1}"/>
    <hyperlink ref="CJ486" r:id="rId3765" xr:uid="{72B3BFFE-A013-4B9B-915D-763960AC4579}"/>
    <hyperlink ref="CK486" r:id="rId3766" xr:uid="{75102C83-6ECC-402A-B189-DCEDE5C2E5D7}"/>
    <hyperlink ref="S487" r:id="rId3767" xr:uid="{E6AB9612-9B6D-47E2-85FB-F6F1BA90C107}"/>
    <hyperlink ref="AN487" r:id="rId3768" xr:uid="{2AC49C15-D080-47E1-BBF0-4B781A536C01}"/>
    <hyperlink ref="AO487" r:id="rId3769" xr:uid="{FF2EED43-789D-4F99-ACF7-24573A3C51F2}"/>
    <hyperlink ref="AP487" r:id="rId3770" xr:uid="{1F9AE55A-D964-418F-AFD2-9158AAF6B99C}"/>
    <hyperlink ref="AQ487" r:id="rId3771" xr:uid="{E9D88D66-1420-4B28-BB8D-4439953F9DE9}"/>
    <hyperlink ref="CI487" r:id="rId3772" xr:uid="{72038FEC-8924-4BA7-8249-28E241E48090}"/>
    <hyperlink ref="CJ487" r:id="rId3773" xr:uid="{C800E176-06A7-457C-9D1C-03DAE899D1D2}"/>
    <hyperlink ref="CK487" r:id="rId3774" xr:uid="{B024BD9C-855B-47BF-95B0-872FFE0062F4}"/>
    <hyperlink ref="S488" r:id="rId3775" xr:uid="{72533C5C-07FA-4FCE-9232-E5187B371F25}"/>
    <hyperlink ref="AN488" r:id="rId3776" xr:uid="{79F0E77C-B88A-496F-9AD3-66238338D079}"/>
    <hyperlink ref="AO488" r:id="rId3777" xr:uid="{11FDDC8E-91B0-4BE0-B36B-FBAC63B8272C}"/>
    <hyperlink ref="AP488" r:id="rId3778" xr:uid="{CC9D68C7-5A82-46FC-B291-2F892327AA67}"/>
    <hyperlink ref="AQ488" r:id="rId3779" xr:uid="{B62CD8CF-A988-44B9-A4E1-59BE18E27034}"/>
    <hyperlink ref="CI488" r:id="rId3780" xr:uid="{CF756F8C-5494-4B4A-B94D-F85044F26C89}"/>
    <hyperlink ref="CJ488" r:id="rId3781" xr:uid="{21548E08-B05E-45A2-99F3-8B51300BB39A}"/>
    <hyperlink ref="CK488" r:id="rId3782" xr:uid="{E3DA1234-0CFD-40AC-929A-834847C870CE}"/>
    <hyperlink ref="S489" r:id="rId3783" xr:uid="{FED22B43-7DC6-43F0-8630-C5BB772E42A4}"/>
    <hyperlink ref="AN489" r:id="rId3784" xr:uid="{5FEFD0E2-42E4-4046-8ADF-0E339E2EF54A}"/>
    <hyperlink ref="AO489" r:id="rId3785" xr:uid="{7FCA076D-F667-4B60-847A-E7C1F21EC8F6}"/>
    <hyperlink ref="AP489" r:id="rId3786" xr:uid="{625F42BB-C7AA-4070-9577-48E160511A1F}"/>
    <hyperlink ref="AQ489" r:id="rId3787" xr:uid="{E78ED3AC-EADA-4BB2-A12B-54B236EFC973}"/>
    <hyperlink ref="AR489" r:id="rId3788" xr:uid="{EC587F9B-15B3-444F-86F4-1789768A2A1C}"/>
    <hyperlink ref="BS489" r:id="rId3789" xr:uid="{C6DCCDC6-44DA-4754-9FBE-E94279F70444}"/>
    <hyperlink ref="CI489" r:id="rId3790" xr:uid="{7D627A8F-DA52-49FC-AFF1-12919120C737}"/>
    <hyperlink ref="CJ489" r:id="rId3791" xr:uid="{07964F79-28BC-4B64-93E8-AD79ACE19EA8}"/>
    <hyperlink ref="CK489" r:id="rId3792" xr:uid="{51DD9CD4-E055-44C2-A70D-BB016A2A7CBA}"/>
    <hyperlink ref="S490" r:id="rId3793" xr:uid="{96D642E1-8C74-42DC-93D2-9245F96D2F11}"/>
    <hyperlink ref="AN490" r:id="rId3794" xr:uid="{E84EE30F-6D13-41F0-9DFA-05084C1C2E8B}"/>
    <hyperlink ref="AO490" r:id="rId3795" xr:uid="{CFF7AF07-BF1E-4987-8B55-6BAD9CA8C2DC}"/>
    <hyperlink ref="BS490" r:id="rId3796" xr:uid="{14C3074B-2CDD-49F4-9D0F-7AE2EF26840C}"/>
    <hyperlink ref="CI490" r:id="rId3797" xr:uid="{9865EBEE-7DA9-45B2-A499-85349CE9C477}"/>
    <hyperlink ref="CJ490" r:id="rId3798" xr:uid="{0653A200-184F-4E80-A2FA-7F7EA80D1DD0}"/>
    <hyperlink ref="CK490" r:id="rId3799" xr:uid="{E50CACA0-1D7A-4F8A-8B91-EFDE87DF823D}"/>
    <hyperlink ref="S491" r:id="rId3800" xr:uid="{2F591A95-0F1B-45BF-8656-3C077D3E0903}"/>
    <hyperlink ref="AN491" r:id="rId3801" xr:uid="{9A0989EB-D770-43B5-9511-2DB47745E8BB}"/>
    <hyperlink ref="AO491" r:id="rId3802" xr:uid="{87119BE3-762E-4D0F-B3F2-CE71F18E0157}"/>
    <hyperlink ref="AP491" r:id="rId3803" xr:uid="{083C5DCB-5E3B-47EA-A3C4-CE2CFF6667A5}"/>
    <hyperlink ref="AQ491" r:id="rId3804" xr:uid="{EDA4A8A6-3B6A-4D10-9AD4-C0EC8DEE7784}"/>
    <hyperlink ref="BS491" r:id="rId3805" xr:uid="{E46C635F-FD42-4AA5-8D46-180E584D2B8F}"/>
    <hyperlink ref="CI491" r:id="rId3806" xr:uid="{98EA3C01-E60F-4C74-B8B3-B68CDC75E4FC}"/>
    <hyperlink ref="CJ491" r:id="rId3807" xr:uid="{8118A4B3-D5EB-4F22-80D5-4DA438C18FD2}"/>
    <hyperlink ref="CK491" r:id="rId3808" xr:uid="{29D83D94-E592-4B41-8805-83E2D1393282}"/>
    <hyperlink ref="S492" r:id="rId3809" xr:uid="{E0FB8693-CC77-46E6-A3CB-3F3C3E8586CF}"/>
    <hyperlink ref="AN492" r:id="rId3810" xr:uid="{D63FC9C4-DBBA-424B-8070-5117A4E3DB73}"/>
    <hyperlink ref="AO492" r:id="rId3811" xr:uid="{73AC7AFF-2FC9-43B0-9EE8-46B87BC4BD76}"/>
    <hyperlink ref="BS492" r:id="rId3812" xr:uid="{5D5410D1-1286-40F9-9823-A17014416860}"/>
    <hyperlink ref="CI492" r:id="rId3813" xr:uid="{6F83F391-895D-4E94-A1F6-0DA51828AC5C}"/>
    <hyperlink ref="CJ492" r:id="rId3814" xr:uid="{099E6248-3912-4B67-9773-DE00AEA32670}"/>
    <hyperlink ref="CK492" r:id="rId3815" xr:uid="{24C0182E-3BF2-4940-8507-487368037607}"/>
    <hyperlink ref="S493" r:id="rId3816" xr:uid="{0B4F5723-93AA-4CE1-B9DA-2C5FB41C647F}"/>
    <hyperlink ref="AN493" r:id="rId3817" xr:uid="{45067B5A-31AE-48F7-983C-4612A48E2C75}"/>
    <hyperlink ref="AO493" r:id="rId3818" xr:uid="{C788B053-F9BA-41DA-AFEB-0F74BF549AD1}"/>
    <hyperlink ref="AP493" r:id="rId3819" xr:uid="{7DE69570-A15F-45DB-AB1F-E02AED4F5FE5}"/>
    <hyperlink ref="AQ493" r:id="rId3820" xr:uid="{BD18A16C-1AEB-4433-A09F-440731547024}"/>
    <hyperlink ref="BS493" r:id="rId3821" xr:uid="{582C7CCA-3EE7-4E44-A5FC-EAFAE4DA51AA}"/>
    <hyperlink ref="CI493" r:id="rId3822" xr:uid="{6AC7AF30-D646-4AF7-A81A-876837F4FD24}"/>
    <hyperlink ref="CJ493" r:id="rId3823" xr:uid="{12980CEA-3CCF-4C89-AEDD-FFB321F018F5}"/>
    <hyperlink ref="CK493" r:id="rId3824" xr:uid="{02428667-981D-48AA-B692-D497B156152A}"/>
    <hyperlink ref="S494" r:id="rId3825" xr:uid="{2903F051-2324-401B-AB8C-AC286CCD9F6B}"/>
    <hyperlink ref="AN494" r:id="rId3826" xr:uid="{E68F9E4B-B626-4163-8612-6F4E44842AA3}"/>
    <hyperlink ref="AO494" r:id="rId3827" xr:uid="{176CF2F7-273B-459D-99D4-36886D3CD875}"/>
    <hyperlink ref="AP494" r:id="rId3828" xr:uid="{146C2152-9D93-403E-8D55-2F47F740797A}"/>
    <hyperlink ref="BS494" r:id="rId3829" xr:uid="{2FE71A30-4CAE-41D4-9474-145FDF55F01F}"/>
    <hyperlink ref="CI494" r:id="rId3830" xr:uid="{C2D97D85-9819-48BA-B0BB-9EF50BBF676B}"/>
    <hyperlink ref="CJ494" r:id="rId3831" xr:uid="{11DF158B-BF4F-441D-82CD-B386EE8E1B16}"/>
    <hyperlink ref="CK494" r:id="rId3832" xr:uid="{D0F47EB8-8E38-4A95-84B3-8FBF934F5FDA}"/>
    <hyperlink ref="S495" r:id="rId3833" xr:uid="{7CD430C9-E7BA-4BAC-AFDC-E523225BE393}"/>
    <hyperlink ref="AN495" r:id="rId3834" xr:uid="{F0BCA2BC-72FE-4D5D-9B64-21500C4511F2}"/>
    <hyperlink ref="AO495" r:id="rId3835" xr:uid="{C087A5B1-B966-4A21-B602-F645A694D197}"/>
    <hyperlink ref="BS495" r:id="rId3836" xr:uid="{6E7B2A3C-9E80-4C19-A4F8-4FD5E253CFA8}"/>
    <hyperlink ref="CI495" r:id="rId3837" xr:uid="{B4B21D47-48BC-42CB-90AB-40A942A8F10F}"/>
    <hyperlink ref="CJ495" r:id="rId3838" xr:uid="{707B1354-EAD6-40FD-973B-73DCCD5BCB10}"/>
    <hyperlink ref="CK495" r:id="rId3839" xr:uid="{D6444E1D-8EA7-454B-9D77-912C1F030824}"/>
    <hyperlink ref="S496" r:id="rId3840" xr:uid="{008B7A83-2C54-4D53-ABB6-84530BC5B158}"/>
    <hyperlink ref="AN496" r:id="rId3841" xr:uid="{88DF92B0-BE7B-4551-B83B-C0D0860F3AE1}"/>
    <hyperlink ref="AO496" r:id="rId3842" xr:uid="{70011138-AC81-40A8-9AA4-25D4D14E85E0}"/>
    <hyperlink ref="AP496" r:id="rId3843" xr:uid="{43E3A1AB-F98C-4471-B00B-5FCC4097AED5}"/>
    <hyperlink ref="BS496" r:id="rId3844" xr:uid="{6AB76D8D-7968-4A95-B99F-4A6DF226E020}"/>
    <hyperlink ref="CI496" r:id="rId3845" xr:uid="{DE3889F9-9C0B-4AE6-A04A-CE5A1C7BA735}"/>
    <hyperlink ref="CJ496" r:id="rId3846" xr:uid="{AB3F9F2A-2501-4586-8832-2BA601236B56}"/>
    <hyperlink ref="CK496" r:id="rId3847" xr:uid="{7E1A0A36-470E-40B8-AEC1-CA453F495BBF}"/>
    <hyperlink ref="S497" r:id="rId3848" xr:uid="{E88FE8AB-0C23-4EAA-9DC1-42783E26424C}"/>
    <hyperlink ref="AN497" r:id="rId3849" xr:uid="{DE470FF2-1423-4358-BE7A-E5E8DCC00A13}"/>
    <hyperlink ref="AO497" r:id="rId3850" xr:uid="{7BF3F3AE-5FAC-48C4-BDEB-B3FD4F4C71A6}"/>
    <hyperlink ref="AP497" r:id="rId3851" xr:uid="{53C61A86-1A28-4EDD-AA9D-C7EF29EC4B9A}"/>
    <hyperlink ref="AQ497" r:id="rId3852" xr:uid="{F182DFFA-1C43-49D6-B936-6DA1095C549C}"/>
    <hyperlink ref="BS497" r:id="rId3853" xr:uid="{B7F4FB63-6C1D-4B9B-86EF-C7159F9314E9}"/>
    <hyperlink ref="CI497" r:id="rId3854" xr:uid="{ED0247BF-9C7F-4287-9AA9-C2D0AB70530C}"/>
    <hyperlink ref="CJ497" r:id="rId3855" xr:uid="{9CF736A1-A70C-40B7-B666-C042E4B22899}"/>
    <hyperlink ref="CK497" r:id="rId3856" xr:uid="{B9773FD7-DC37-4A67-AFD5-2539D77DDCED}"/>
    <hyperlink ref="S498" r:id="rId3857" xr:uid="{ECA93446-0BA9-40CA-B46A-00C02E7951E1}"/>
    <hyperlink ref="AN498" r:id="rId3858" xr:uid="{B42FD2B3-6CA9-4161-A75D-0704177D60B1}"/>
    <hyperlink ref="AO498" r:id="rId3859" xr:uid="{326B1519-8697-4678-839D-676A1ABB07D3}"/>
    <hyperlink ref="AP498" r:id="rId3860" xr:uid="{AEA41679-25C4-4694-B4B1-8190B07BF58B}"/>
    <hyperlink ref="AQ498" r:id="rId3861" xr:uid="{4075758A-8B38-49F5-A350-C356E75F8EE6}"/>
    <hyperlink ref="BS498" r:id="rId3862" xr:uid="{9BF3A643-3252-4F4D-AFD7-BB259A9F9140}"/>
    <hyperlink ref="CI498" r:id="rId3863" xr:uid="{506D9473-89D3-4812-94CB-AE3928A02AA9}"/>
    <hyperlink ref="CJ498" r:id="rId3864" xr:uid="{A9789828-C01B-49DF-958D-8B42E152A5E4}"/>
    <hyperlink ref="CK498" r:id="rId3865" xr:uid="{48B5A23E-7D49-4BE9-8B14-AA10750B4104}"/>
    <hyperlink ref="S499" r:id="rId3866" xr:uid="{3479496A-0C66-4101-AF3C-0179C3585EDB}"/>
    <hyperlink ref="AN499" r:id="rId3867" xr:uid="{EBD16928-D351-4290-BD95-0BA50996833C}"/>
    <hyperlink ref="AO499" r:id="rId3868" xr:uid="{8398D169-73E6-4449-96C7-9FB73BC158E2}"/>
    <hyperlink ref="AP499" r:id="rId3869" xr:uid="{A6974A55-F843-4943-A63E-DA6C0903D42F}"/>
    <hyperlink ref="AQ499" r:id="rId3870" xr:uid="{674F450F-A276-480B-A9DF-5D7F6FE70C55}"/>
    <hyperlink ref="AR499" r:id="rId3871" xr:uid="{C8D310FC-0847-4146-B8A4-1992E7A08FA9}"/>
    <hyperlink ref="BS499" r:id="rId3872" xr:uid="{72FBC607-10F6-4DEB-B8DF-D968BB60677F}"/>
    <hyperlink ref="CI499" r:id="rId3873" xr:uid="{3AA2444B-A346-4620-8D56-197688C377AB}"/>
    <hyperlink ref="CJ499" r:id="rId3874" xr:uid="{E3A38A98-E56A-476E-B90F-D40105EC47E2}"/>
    <hyperlink ref="CK499" r:id="rId3875" xr:uid="{7CC59D19-D3E0-4C6E-AA07-D10CBB671C2A}"/>
    <hyperlink ref="S500" r:id="rId3876" xr:uid="{4AB4C380-038F-42C4-8690-51D0C3F85A68}"/>
    <hyperlink ref="AN500" r:id="rId3877" xr:uid="{EF850D81-4455-41E5-884D-FBF49EC1B324}"/>
    <hyperlink ref="AO500" r:id="rId3878" xr:uid="{46F9763D-D1D4-4F82-A999-453088F800E9}"/>
    <hyperlink ref="BS500" r:id="rId3879" xr:uid="{5F5F8CF1-6FA6-43E3-B825-C151617649C3}"/>
    <hyperlink ref="CI500" r:id="rId3880" xr:uid="{382CCFC5-09B7-41BD-A1FE-64CB10B92169}"/>
    <hyperlink ref="CJ500" r:id="rId3881" xr:uid="{FB214908-9D1F-4831-A723-A719F4946BC5}"/>
    <hyperlink ref="CK500" r:id="rId3882" xr:uid="{AB7A5BA5-B44E-48E8-9DD2-04A41394F410}"/>
    <hyperlink ref="S501" r:id="rId3883" xr:uid="{7BFB5D6D-578F-430E-BC19-ED91532AAAEE}"/>
    <hyperlink ref="AN501" r:id="rId3884" xr:uid="{DFA04381-EE28-4897-9102-7A5D8996227B}"/>
    <hyperlink ref="AO501" r:id="rId3885" xr:uid="{F260DEA6-9B9A-499C-8CBC-128051603E67}"/>
    <hyperlink ref="AP501" r:id="rId3886" xr:uid="{8B4EBEA5-1610-4044-B94D-9E34DEA45BD9}"/>
    <hyperlink ref="AQ501" r:id="rId3887" xr:uid="{98C3A798-4264-42BA-96E0-9C0A6C5A86C9}"/>
    <hyperlink ref="BS501" r:id="rId3888" xr:uid="{242F9019-517A-4079-9597-EC2E04378AAB}"/>
    <hyperlink ref="CI501" r:id="rId3889" xr:uid="{A96D2F4A-DFB7-45E0-82B5-F62A370B2B7C}"/>
    <hyperlink ref="CJ501" r:id="rId3890" xr:uid="{2F2F1271-5019-4125-B1D6-D362365D0AB9}"/>
    <hyperlink ref="CK501" r:id="rId3891" xr:uid="{8FB109BB-4980-463B-A44D-A3F0D10962EB}"/>
    <hyperlink ref="S502" r:id="rId3892" xr:uid="{2F8DFC1D-7415-4E73-AFE6-657A4F66CED7}"/>
    <hyperlink ref="AN502" r:id="rId3893" xr:uid="{40E416BD-CD6A-494C-982B-5C360D0AAB49}"/>
    <hyperlink ref="AO502" r:id="rId3894" xr:uid="{1618F6C4-3BEF-49B9-B110-52926FE029FF}"/>
    <hyperlink ref="AP502" r:id="rId3895" xr:uid="{22FCD553-6923-4D5A-89B2-1B2FDEC8BA20}"/>
    <hyperlink ref="BS502" r:id="rId3896" xr:uid="{F23B0A09-4C63-48CA-8250-A2AB00BB53B3}"/>
    <hyperlink ref="CI502" r:id="rId3897" xr:uid="{C667B8FE-AC30-41F9-A655-037834158727}"/>
    <hyperlink ref="CJ502" r:id="rId3898" xr:uid="{8D6FD067-8AD0-43BB-AFF0-4257142BD3D6}"/>
    <hyperlink ref="CK502" r:id="rId3899" xr:uid="{BAFBC3AA-7D43-4D1E-856B-013649B606C2}"/>
    <hyperlink ref="S503" r:id="rId3900" xr:uid="{02B855BD-72F3-4912-BF9E-858481478552}"/>
    <hyperlink ref="AN503" r:id="rId3901" xr:uid="{8E3BDD4E-C4A9-4A13-ADFE-647A41FD2C19}"/>
    <hyperlink ref="AO503" r:id="rId3902" xr:uid="{40330E04-0EFC-461C-AEC4-513C58DE4C19}"/>
    <hyperlink ref="AP503" r:id="rId3903" xr:uid="{720AC7C6-0C10-47DD-988B-267B3CE74EF8}"/>
    <hyperlink ref="AQ503" r:id="rId3904" xr:uid="{7724A0B5-548C-4888-AA6B-3D7B123583E8}"/>
    <hyperlink ref="BS503" r:id="rId3905" xr:uid="{5E99B4B7-A113-4408-A9C9-5D576C240F30}"/>
    <hyperlink ref="CI503" r:id="rId3906" xr:uid="{65C00C33-1C3F-4432-960F-278997672B9F}"/>
    <hyperlink ref="CJ503" r:id="rId3907" xr:uid="{87DA2202-751E-483B-A06B-8101C4E85C27}"/>
    <hyperlink ref="CK503" r:id="rId3908" xr:uid="{172D68BA-1168-4266-9F48-8FB2BF9B9D23}"/>
    <hyperlink ref="S504" r:id="rId3909" xr:uid="{CE275269-2CAD-407F-8863-9CAC906FD10C}"/>
    <hyperlink ref="AN504" r:id="rId3910" xr:uid="{68A0C40F-0B5A-4254-8997-174899A346ED}"/>
    <hyperlink ref="AO504" r:id="rId3911" xr:uid="{B9685848-A5EC-494B-ABA7-B1BF52065332}"/>
    <hyperlink ref="CI504" r:id="rId3912" xr:uid="{B062F50C-3B53-425E-8C71-E7A53097D4FF}"/>
    <hyperlink ref="CJ504" r:id="rId3913" xr:uid="{54D6845D-A26A-445A-B486-D8A5D6A72CC1}"/>
    <hyperlink ref="CK504" r:id="rId3914" xr:uid="{22FBE35E-3EA8-460B-9E21-CB6B17D8A8A3}"/>
    <hyperlink ref="S505" r:id="rId3915" xr:uid="{508DECFB-726B-4B4D-B74C-8D6771C38CA1}"/>
    <hyperlink ref="AN505" r:id="rId3916" xr:uid="{AF8DCE66-6DA7-4FEB-BB7B-6263623BABAF}"/>
    <hyperlink ref="AO505" r:id="rId3917" xr:uid="{0B3016CC-CB3A-45C3-A6B1-47E4518A3D7E}"/>
    <hyperlink ref="AP505" r:id="rId3918" xr:uid="{188AE876-1F50-4066-AAC8-CB806F684E10}"/>
    <hyperlink ref="CI505" r:id="rId3919" xr:uid="{40828DEA-FCAA-45E4-ABC6-C77D940D06BC}"/>
    <hyperlink ref="CJ505" r:id="rId3920" xr:uid="{4643A644-C43F-4B53-88BE-7D9E2AE76FF9}"/>
    <hyperlink ref="CK505" r:id="rId3921" xr:uid="{98ADB6D4-1877-47B1-BDBD-80E737BBD9C0}"/>
    <hyperlink ref="S506" r:id="rId3922" xr:uid="{53609C59-A3A0-4A9A-8913-0CE049C2EF48}"/>
    <hyperlink ref="AN506" r:id="rId3923" xr:uid="{B7E8F64C-166C-47F3-9F83-1E27A584373C}"/>
    <hyperlink ref="AO506" r:id="rId3924" xr:uid="{468141FC-A28B-491F-A7CD-08C174628178}"/>
    <hyperlink ref="CI506" r:id="rId3925" xr:uid="{076963E6-E7C2-4F92-BD8B-069E148DA367}"/>
    <hyperlink ref="CJ506" r:id="rId3926" xr:uid="{D9D8C2D0-E6E1-4599-8545-C0D16F9DEB94}"/>
    <hyperlink ref="CK506" r:id="rId3927" xr:uid="{A54E8C55-3138-4A86-B495-CF30B4D69D56}"/>
    <hyperlink ref="S507" r:id="rId3928" xr:uid="{BD6BA976-DE10-49E5-96B8-AE3F7579614A}"/>
    <hyperlink ref="AN507" r:id="rId3929" xr:uid="{C443C2B0-8EC7-47C2-A31D-FC7772177610}"/>
    <hyperlink ref="AO507" r:id="rId3930" xr:uid="{1D5D1BC9-F9C0-4D40-8074-73B54F5E8C8A}"/>
    <hyperlink ref="AP507" r:id="rId3931" xr:uid="{F098C26E-28B7-432B-BB0F-19D434015D28}"/>
    <hyperlink ref="AQ507" r:id="rId3932" xr:uid="{AAD036E1-0D91-4FA7-B2FB-4A8CD4C2E350}"/>
    <hyperlink ref="CI507" r:id="rId3933" xr:uid="{574BDB91-1494-4325-BD7E-1FFBAB721D5E}"/>
    <hyperlink ref="CJ507" r:id="rId3934" xr:uid="{D219B315-92FC-485F-B12E-4359E9BB846C}"/>
    <hyperlink ref="CK507" r:id="rId3935" xr:uid="{6AD388CE-D636-40D7-9EC3-E6C62FEBA90D}"/>
    <hyperlink ref="S508" r:id="rId3936" xr:uid="{B16F9FA7-F123-4D80-BF6E-E6029379DCF2}"/>
    <hyperlink ref="AN508" r:id="rId3937" xr:uid="{8D2FDE80-16BF-49E5-A103-4286835C06AC}"/>
    <hyperlink ref="AO508" r:id="rId3938" xr:uid="{DDF9D77E-6049-4E8B-AD19-B31EBA66E120}"/>
    <hyperlink ref="CI508" r:id="rId3939" xr:uid="{563228E4-DB44-49FF-BEA0-8399C2758507}"/>
    <hyperlink ref="CJ508" r:id="rId3940" xr:uid="{C30F4045-A8AA-433A-AE00-3232EE4056D7}"/>
    <hyperlink ref="CK508" r:id="rId3941" xr:uid="{060BAA59-1D28-4BA6-BEB5-817D4EDFDF3F}"/>
    <hyperlink ref="S509" r:id="rId3942" xr:uid="{52C91E5C-1D0B-4D58-81A1-788A97E9A874}"/>
    <hyperlink ref="AN509" r:id="rId3943" xr:uid="{6FB854E8-073D-4AB4-B2E6-83CFBF8DCCDA}"/>
    <hyperlink ref="AO509" r:id="rId3944" xr:uid="{1D66ECD3-42B2-44ED-965A-19C0EE3FDD3A}"/>
    <hyperlink ref="AP509" r:id="rId3945" xr:uid="{47D77908-5784-4C95-ADB8-D67886A2D785}"/>
    <hyperlink ref="BS509" r:id="rId3946" xr:uid="{D2E235A1-690C-443D-A2F9-65616E8D0B2E}"/>
    <hyperlink ref="CJ509" r:id="rId3947" xr:uid="{74FC4766-685F-4EF4-A085-5399E32149E0}"/>
    <hyperlink ref="CK509" r:id="rId3948" xr:uid="{C0198F32-46C5-4B9F-8E92-0098BC1559A8}"/>
    <hyperlink ref="CL509" r:id="rId3949" xr:uid="{9A343DA4-85B7-4ED4-8EB1-E3F37282FE92}"/>
    <hyperlink ref="S510" r:id="rId3950" xr:uid="{DAD433A7-3063-4F1D-AAB4-8E14EB595A21}"/>
    <hyperlink ref="AN510" r:id="rId3951" xr:uid="{B9F9674C-1AC9-4C28-A034-E7179FD9F983}"/>
    <hyperlink ref="AO510" r:id="rId3952" xr:uid="{A2552EFF-1CBE-4F38-8FC3-15E8A8DCE898}"/>
    <hyperlink ref="AP510" r:id="rId3953" xr:uid="{B844435C-9E67-4CDD-BA31-BD4ADBAF37D2}"/>
    <hyperlink ref="BS510" r:id="rId3954" xr:uid="{2E137EC7-4994-49BD-AA71-710EE8B237DC}"/>
    <hyperlink ref="CI510" r:id="rId3955" xr:uid="{108E58B8-BFD5-40B3-BB32-73C8534875D6}"/>
    <hyperlink ref="CJ510" r:id="rId3956" xr:uid="{B199DE6B-C17C-4B86-989A-F3B9FAC2D8AD}"/>
    <hyperlink ref="CK510" r:id="rId3957" xr:uid="{9EBED938-7A85-49C8-90DE-9BA12B833F54}"/>
    <hyperlink ref="CL510" r:id="rId3958" xr:uid="{05453E9B-1FB1-462D-88BA-6FC3AE6F2BCD}"/>
    <hyperlink ref="S511" r:id="rId3959" xr:uid="{46701BE0-AC79-425C-969B-288D54B0BD9B}"/>
    <hyperlink ref="AN511" r:id="rId3960" xr:uid="{D12AAB11-41B1-4723-BDEA-6AD77D67CEF9}"/>
    <hyperlink ref="AO511" r:id="rId3961" xr:uid="{4060A0CD-BC3F-4EA0-8B5D-9E996714CE5B}"/>
    <hyperlink ref="AP511" r:id="rId3962" xr:uid="{398D1664-F626-4ABF-8748-BF5DB3399492}"/>
    <hyperlink ref="AQ511" r:id="rId3963" xr:uid="{91075475-2C8F-4291-A9EA-5835B77E0C59}"/>
    <hyperlink ref="BS511" r:id="rId3964" xr:uid="{96E200C7-5837-4803-9755-918008D3D6A3}"/>
    <hyperlink ref="CI511" r:id="rId3965" xr:uid="{C45D1E8B-7D03-4931-8E59-1EEEFC986930}"/>
    <hyperlink ref="CJ511" r:id="rId3966" xr:uid="{345E041E-200E-40D7-9BA2-22806304E5C1}"/>
    <hyperlink ref="CK511" r:id="rId3967" xr:uid="{6DB9F0C2-67F5-47D5-90B2-D5B227D21398}"/>
    <hyperlink ref="CL511" r:id="rId3968" xr:uid="{3D0E5CC0-2D05-481E-BB8B-42050CB550BE}"/>
    <hyperlink ref="S512" r:id="rId3969" xr:uid="{7D7C87F8-FAB7-4BFE-9029-92F00F53FDB8}"/>
    <hyperlink ref="AN512" r:id="rId3970" xr:uid="{1D29F2D7-BA73-4B70-8B84-24E0D5E93FD1}"/>
    <hyperlink ref="AO512" r:id="rId3971" xr:uid="{68B906F1-F12D-41CB-8542-654A8BB59AC3}"/>
    <hyperlink ref="AP512" r:id="rId3972" xr:uid="{002B7C9E-E638-4028-A83F-13ECB46527A9}"/>
    <hyperlink ref="AQ512" r:id="rId3973" xr:uid="{25A0D543-0B0A-4F03-B50D-36CE0C24F0F5}"/>
    <hyperlink ref="BS512" r:id="rId3974" xr:uid="{632974CD-C887-484E-9447-4C594282F5E1}"/>
    <hyperlink ref="CI512" r:id="rId3975" xr:uid="{B52C5131-9A76-4E91-B711-A8D6CF876FC5}"/>
    <hyperlink ref="CJ512" r:id="rId3976" xr:uid="{CC75340F-BDF6-4BF2-8AF0-F9D39E568C3A}"/>
    <hyperlink ref="CK512" r:id="rId3977" xr:uid="{7E2BAAE7-9ABE-4540-9A68-A183EDC86FCC}"/>
    <hyperlink ref="CL512" r:id="rId3978" xr:uid="{9AE774F6-A40C-4665-A154-D638A16FB34B}"/>
    <hyperlink ref="S513" r:id="rId3979" xr:uid="{423D78CD-8A05-4AF4-B881-20A49A29BFDC}"/>
    <hyperlink ref="AN513" r:id="rId3980" xr:uid="{A1F3958D-D329-4F27-883C-356A03C202D1}"/>
    <hyperlink ref="AO513" r:id="rId3981" xr:uid="{0F5D3BC2-DE02-4E84-8D06-B1F9CC561AC0}"/>
    <hyperlink ref="AP513" r:id="rId3982" xr:uid="{37D2B569-B73C-4FAB-94D5-FAFB8C733390}"/>
    <hyperlink ref="BS513" r:id="rId3983" xr:uid="{C4A351E5-BF3E-4EE1-B836-ADD2F9395026}"/>
    <hyperlink ref="CI513" r:id="rId3984" xr:uid="{7BACD46A-2380-43E7-B792-BEFF4684D5ED}"/>
    <hyperlink ref="CJ513" r:id="rId3985" xr:uid="{56E9AD5F-7CEF-4844-9BFD-C150846D0E41}"/>
    <hyperlink ref="CK513" r:id="rId3986" xr:uid="{15A463F7-5E0E-4B2A-8308-EC88A84DDE2D}"/>
    <hyperlink ref="CL513" r:id="rId3987" xr:uid="{8A9DA329-D85B-48C0-A65A-6FF1569A2147}"/>
    <hyperlink ref="S514" r:id="rId3988" xr:uid="{2ABEAD3D-5088-4A09-AF0D-65B063183697}"/>
    <hyperlink ref="AN514" r:id="rId3989" xr:uid="{422046C3-5582-455B-98E2-534F7F94EEBA}"/>
    <hyperlink ref="AO514" r:id="rId3990" xr:uid="{030AB30A-6CCD-4E3B-9062-57CEBFACD15A}"/>
    <hyperlink ref="AP514" r:id="rId3991" xr:uid="{53199E20-A5A6-4516-8250-CE0A45E0582A}"/>
    <hyperlink ref="BS514" r:id="rId3992" xr:uid="{990B09B0-A4EA-44B9-8069-CAC5B2A79CCC}"/>
    <hyperlink ref="CI514" r:id="rId3993" xr:uid="{79D38A8C-AF77-476E-918A-D6AC3984031B}"/>
    <hyperlink ref="CJ514" r:id="rId3994" xr:uid="{BC12A21E-02F4-4A46-BFAC-D558BC7EC9C6}"/>
    <hyperlink ref="CK514" r:id="rId3995" xr:uid="{03B910B3-7BE2-4B6B-9435-217587C6587B}"/>
    <hyperlink ref="CL514" r:id="rId3996" xr:uid="{00599FE0-C104-4561-8500-1B5D66F39359}"/>
    <hyperlink ref="S515" r:id="rId3997" xr:uid="{5D4D8DDC-34BE-487F-A38A-815A40F5456A}"/>
    <hyperlink ref="AN515" r:id="rId3998" xr:uid="{87EF6156-7FC6-45CA-AA51-8BD5775D88E0}"/>
    <hyperlink ref="AO515" r:id="rId3999" xr:uid="{6CA8C6EC-F068-49B0-8569-F740E2CA086E}"/>
    <hyperlink ref="AP515" r:id="rId4000" xr:uid="{78FD85AB-9ABD-4710-8BEB-3EDAB357236F}"/>
    <hyperlink ref="AQ515" r:id="rId4001" xr:uid="{76FDD4F3-6052-4F94-B5DD-ABCBF5235485}"/>
    <hyperlink ref="AR515" r:id="rId4002" xr:uid="{7115263D-E52F-4D75-B417-1DD78C7CBF7E}"/>
    <hyperlink ref="BS515" r:id="rId4003" xr:uid="{D8A0DAA7-D26C-4D87-98D6-539003FD3166}"/>
    <hyperlink ref="CI515" r:id="rId4004" xr:uid="{2E78D236-3E61-4F1B-AD70-5C5376AE5F2A}"/>
    <hyperlink ref="CJ515" r:id="rId4005" xr:uid="{6504C24D-5779-47CB-922D-BF5C2C728AB5}"/>
    <hyperlink ref="CK515" r:id="rId4006" xr:uid="{A7882272-8046-48E1-BCD9-0E41A23E8A0E}"/>
    <hyperlink ref="CL515" r:id="rId4007" xr:uid="{9857B9C1-AB08-4603-BA28-9638F645043D}"/>
    <hyperlink ref="S516" r:id="rId4008" xr:uid="{C3876D41-B6D1-4055-BD35-B7A9F94AD139}"/>
    <hyperlink ref="AN516" r:id="rId4009" xr:uid="{793B70C0-57D7-4DCB-9A10-4A539C5A9EA0}"/>
    <hyperlink ref="AO516" r:id="rId4010" xr:uid="{52009078-8A69-4A2F-B61F-2D6082C91902}"/>
    <hyperlink ref="AP516" r:id="rId4011" xr:uid="{4A5AAF1C-3E8E-4907-9F84-67B8F9E4BBA1}"/>
    <hyperlink ref="AQ516" r:id="rId4012" xr:uid="{55CF272B-6647-4B3E-B210-E217FA73A81D}"/>
    <hyperlink ref="AR516" r:id="rId4013" xr:uid="{7AA27BD5-D0FF-4F6B-8A48-9497826BFFB8}"/>
    <hyperlink ref="BS516" r:id="rId4014" xr:uid="{AF8367C9-9F59-48D1-A23C-8855465A2FAA}"/>
    <hyperlink ref="CI516" r:id="rId4015" xr:uid="{00EC1CD9-2C95-4BE2-AD00-78D29506C403}"/>
    <hyperlink ref="CJ516" r:id="rId4016" xr:uid="{464BBA80-0831-44A4-9E53-B0F74C57099A}"/>
    <hyperlink ref="CK516" r:id="rId4017" xr:uid="{27FBFC9B-582D-4138-9BC7-F7835D3E1BAE}"/>
    <hyperlink ref="CL516" r:id="rId4018" xr:uid="{A5C1044D-4DDF-4486-91A3-70BC78BFB99B}"/>
    <hyperlink ref="S517" r:id="rId4019" xr:uid="{2119588A-F389-4206-87C8-A40FCFEF2359}"/>
    <hyperlink ref="AN517" r:id="rId4020" xr:uid="{07327B72-A48C-47C0-A6E8-349D55DAB8E1}"/>
    <hyperlink ref="AO517" r:id="rId4021" xr:uid="{C070BBD9-376D-4BFE-B420-BC98F262BC7E}"/>
    <hyperlink ref="AP517" r:id="rId4022" xr:uid="{5AAD61F8-B8D0-41F6-B372-650D5C50B69A}"/>
    <hyperlink ref="BS517" r:id="rId4023" xr:uid="{E95CD94D-47B2-4D70-B7B9-12A8362345A5}"/>
    <hyperlink ref="CI517" r:id="rId4024" xr:uid="{A78904F3-8E22-4819-9445-CC5EFF32874D}"/>
    <hyperlink ref="CJ517" r:id="rId4025" xr:uid="{D56D0422-B24B-4275-A53C-DDB3270D5356}"/>
    <hyperlink ref="CK517" r:id="rId4026" xr:uid="{ED897B03-7142-44AD-8F22-024E6F41E8E9}"/>
    <hyperlink ref="S518" r:id="rId4027" xr:uid="{31F9015A-2E77-414B-A384-8F61834B8282}"/>
    <hyperlink ref="AN518" r:id="rId4028" xr:uid="{D0BE452E-4B55-4516-A27C-1882C4C6A6CB}"/>
    <hyperlink ref="AO518" r:id="rId4029" xr:uid="{4BADE894-6328-4FEC-8127-6888D2C74672}"/>
    <hyperlink ref="AP518" r:id="rId4030" xr:uid="{8A1B4436-C28F-4324-95ED-77A23AE70595}"/>
    <hyperlink ref="AQ518" r:id="rId4031" xr:uid="{3DF1E3A7-BEAC-4B47-8D28-289A518FCF42}"/>
    <hyperlink ref="AR518" r:id="rId4032" xr:uid="{BABA68B6-FD8A-4CD1-9B13-A152D7EAE95A}"/>
    <hyperlink ref="BS518" r:id="rId4033" xr:uid="{CE0668F7-982F-4B37-B481-3CD215E8BBCF}"/>
    <hyperlink ref="CI518" r:id="rId4034" xr:uid="{28A7BE92-BB56-48FF-8A7F-18BDCFF8A2A1}"/>
    <hyperlink ref="CJ518" r:id="rId4035" xr:uid="{656C27E2-5AFF-4825-A642-00549F35891F}"/>
    <hyperlink ref="CK518" r:id="rId4036" xr:uid="{DC0608C0-19D9-47A7-8D4D-130041EA8FD7}"/>
    <hyperlink ref="S519" r:id="rId4037" xr:uid="{90EA7809-8377-4F4A-8577-03DBBD1E5E3F}"/>
    <hyperlink ref="AN519" r:id="rId4038" xr:uid="{52A0CC7D-20D4-4B77-9B79-A59C860A6BFE}"/>
    <hyperlink ref="AO519" r:id="rId4039" xr:uid="{9CBAC19C-C467-4382-94B1-B8854A187FE2}"/>
    <hyperlink ref="AP519" r:id="rId4040" xr:uid="{2C58B2EC-5BD8-4381-91D2-4556BEFCF0E2}"/>
    <hyperlink ref="AQ519" r:id="rId4041" xr:uid="{BD71797E-4F18-43B1-BA21-08A0F9793CCF}"/>
    <hyperlink ref="AR519" r:id="rId4042" xr:uid="{5B326385-05AF-485A-B020-8267B0E1258A}"/>
    <hyperlink ref="BS519" r:id="rId4043" xr:uid="{0666EE00-F1DB-43B5-920E-003CA0D4B1B4}"/>
    <hyperlink ref="CI519" r:id="rId4044" xr:uid="{025AAAF1-2E5A-4847-BD13-CBD4DA89EB61}"/>
    <hyperlink ref="CJ519" r:id="rId4045" xr:uid="{2EE5F047-7ABC-4D39-B6E8-935723D1A45C}"/>
    <hyperlink ref="CK519" r:id="rId4046" xr:uid="{D0305AA0-C098-47DB-A3BB-4484BC9A403E}"/>
    <hyperlink ref="S520" r:id="rId4047" xr:uid="{4E739B69-017C-44F2-B21A-00458394025E}"/>
    <hyperlink ref="AN520" r:id="rId4048" xr:uid="{BAB23E84-1E73-4FAE-9886-E858A7BF8430}"/>
    <hyperlink ref="AO520" r:id="rId4049" xr:uid="{D5DFD1F6-5C92-43EC-893F-BED2700646CB}"/>
    <hyperlink ref="AP520" r:id="rId4050" xr:uid="{EAA80229-56D1-4FCB-95DA-ABD9A2E7E6B9}"/>
    <hyperlink ref="BS520" r:id="rId4051" xr:uid="{114E7FA2-71AB-4815-87CA-BDC4DD16F330}"/>
    <hyperlink ref="CI520" r:id="rId4052" xr:uid="{6C2444A5-7F20-436C-9ABB-B087BBBFDF0C}"/>
    <hyperlink ref="CJ520" r:id="rId4053" xr:uid="{A9B7FC5A-D5D4-47A3-93C7-F8A6A25A00BD}"/>
    <hyperlink ref="CK520" r:id="rId4054" xr:uid="{90554BC1-F84B-4927-8EE0-1CBE1E0C6820}"/>
    <hyperlink ref="S521" r:id="rId4055" xr:uid="{F31E5D18-9D07-47B5-9090-BFAC298FEA80}"/>
    <hyperlink ref="AN521" r:id="rId4056" xr:uid="{0461ED2A-66D2-493C-AC8A-36C510F05EA5}"/>
    <hyperlink ref="AO521" r:id="rId4057" xr:uid="{7BADC832-0DD6-48E9-9536-727FE062D4F5}"/>
    <hyperlink ref="AP521" r:id="rId4058" xr:uid="{62E8A91E-FAB5-4409-9527-2B4A8A54919B}"/>
    <hyperlink ref="AQ521" r:id="rId4059" xr:uid="{A081F054-32C4-4659-8F23-D7ADE68184A2}"/>
    <hyperlink ref="AR521" r:id="rId4060" xr:uid="{F350C2CD-6B89-4416-94E2-F36C41D7CF78}"/>
    <hyperlink ref="BS521" r:id="rId4061" xr:uid="{CDE59063-7C0F-49BE-9239-E6917585958B}"/>
    <hyperlink ref="CI521" r:id="rId4062" xr:uid="{190D396C-D35C-401A-B269-AA90354B1492}"/>
    <hyperlink ref="CJ521" r:id="rId4063" xr:uid="{5FC9331E-9204-4223-8E5A-8DE105B4EA20}"/>
    <hyperlink ref="CK521" r:id="rId4064" xr:uid="{1ECF16A3-3D2A-4492-958D-0504B7ED6494}"/>
    <hyperlink ref="S522" r:id="rId4065" xr:uid="{C28CB331-98F8-426D-AC20-11B5D4828087}"/>
    <hyperlink ref="AN522" r:id="rId4066" xr:uid="{FAB5801F-3D07-421E-BB19-CE4F89FE399D}"/>
    <hyperlink ref="AO522" r:id="rId4067" xr:uid="{3E936DE4-13B0-4360-B18E-952524FE0B14}"/>
    <hyperlink ref="AP522" r:id="rId4068" xr:uid="{20B2843E-D37F-4C2F-BCA4-C9941EE6972B}"/>
    <hyperlink ref="AQ522" r:id="rId4069" xr:uid="{DDDCE4A8-486B-4846-A19A-287046029084}"/>
    <hyperlink ref="AR522" r:id="rId4070" xr:uid="{3E4B8F1B-F93D-42CC-A279-980FF9FE4C50}"/>
    <hyperlink ref="AS522" r:id="rId4071" xr:uid="{A1C2F523-0C06-4D7C-B2C0-F852452E8C14}"/>
    <hyperlink ref="AT522" r:id="rId4072" xr:uid="{4E998CDB-AA31-4D2F-BD6D-1BF94542A8CC}"/>
    <hyperlink ref="BS522" r:id="rId4073" xr:uid="{8D4D4EF6-F8AD-4A8C-853C-7B2F37CA3BFF}"/>
    <hyperlink ref="CI522" r:id="rId4074" xr:uid="{2B1127D3-AF1D-464C-AF57-4814932EB9BD}"/>
    <hyperlink ref="CJ522" r:id="rId4075" xr:uid="{3090AAA8-1763-4AB4-B27D-A9623A9E8ECC}"/>
    <hyperlink ref="CK522" r:id="rId4076" xr:uid="{E230B9C4-99CF-4FD0-8C90-6D5EFDA867B6}"/>
    <hyperlink ref="S523" r:id="rId4077" xr:uid="{8A052D34-DB07-453F-94E8-BB042872B1EB}"/>
    <hyperlink ref="AN523" r:id="rId4078" xr:uid="{CFE00595-FCE7-4110-B41D-14EE29E212CE}"/>
    <hyperlink ref="AO523" r:id="rId4079" xr:uid="{80945889-0FE5-426A-A890-A26EC5B080EB}"/>
    <hyperlink ref="AP523" r:id="rId4080" xr:uid="{00F2D7F8-BDA4-4CD8-BE50-18CB250F860A}"/>
    <hyperlink ref="AQ523" r:id="rId4081" xr:uid="{88FDC7DA-FF38-4B63-B9C6-1ED42BA498AD}"/>
    <hyperlink ref="BS523" r:id="rId4082" xr:uid="{441D1725-F9A7-44BE-A053-7D95DD8D2FE8}"/>
    <hyperlink ref="CI523" r:id="rId4083" xr:uid="{C3D5C48E-F43A-48C1-82D3-6F19F67071FC}"/>
    <hyperlink ref="CJ523" r:id="rId4084" xr:uid="{91FD3141-7D23-4248-A030-E67BBAB90FA3}"/>
    <hyperlink ref="CK523" r:id="rId4085" xr:uid="{22432A59-10E7-4E82-8E50-D015FF8389BE}"/>
    <hyperlink ref="S524" r:id="rId4086" xr:uid="{400ED32C-AE2E-4364-8049-5C641AA1457E}"/>
    <hyperlink ref="AN524" r:id="rId4087" xr:uid="{39B9337F-079E-445A-BAC6-B4D04DD9B898}"/>
    <hyperlink ref="AO524" r:id="rId4088" xr:uid="{B21FB195-FA64-4A69-98D9-28257A567C04}"/>
    <hyperlink ref="AP524" r:id="rId4089" xr:uid="{E0ACAA6F-2BCB-4864-84D7-4D8D484CF13E}"/>
    <hyperlink ref="AQ524" r:id="rId4090" xr:uid="{43557DA4-33E5-4F7B-9C72-39BEC149D883}"/>
    <hyperlink ref="AR524" r:id="rId4091" xr:uid="{246D55AA-7BEC-4F43-A955-C7CEE4F74ACB}"/>
    <hyperlink ref="AS524" r:id="rId4092" xr:uid="{FA6A83F2-6957-4DE0-96F4-A79427D4CDA9}"/>
    <hyperlink ref="BS524" r:id="rId4093" xr:uid="{30E819B0-651A-4AC4-A59F-8CCF9EAC5F96}"/>
    <hyperlink ref="CI524" r:id="rId4094" xr:uid="{72009330-8ED2-4984-AA3D-E7173B4C33EF}"/>
    <hyperlink ref="CJ524" r:id="rId4095" xr:uid="{0CDC1876-AA97-489E-8954-5C364372D365}"/>
    <hyperlink ref="CK524" r:id="rId4096" xr:uid="{311D64BB-877E-4D22-A60A-FA9D154410EC}"/>
    <hyperlink ref="S525" r:id="rId4097" xr:uid="{6C1241B7-065E-4D57-81A1-84F16D1CAEBE}"/>
    <hyperlink ref="AN525" r:id="rId4098" xr:uid="{1A8C4E11-D25E-4F1E-829A-8545A01636F8}"/>
    <hyperlink ref="AO525" r:id="rId4099" xr:uid="{66D9886B-2F8D-453F-9C14-C7FCD5839780}"/>
    <hyperlink ref="AP525" r:id="rId4100" xr:uid="{5E42130C-5651-4DB0-A91A-95A3E0446A8A}"/>
    <hyperlink ref="AQ525" r:id="rId4101" xr:uid="{172C069F-AC46-4771-B3CB-0CE261E95784}"/>
    <hyperlink ref="AR525" r:id="rId4102" xr:uid="{046ABC45-F919-402E-96FB-BF29C02281B1}"/>
    <hyperlink ref="BS525" r:id="rId4103" xr:uid="{98825926-4C70-4A41-A00C-BF6304119311}"/>
    <hyperlink ref="CI525" r:id="rId4104" xr:uid="{6A982788-C7FE-4B65-931B-295DA8210F90}"/>
    <hyperlink ref="CJ525" r:id="rId4105" xr:uid="{ED925094-FCF6-4AD7-AFBF-A49E5EB916B3}"/>
    <hyperlink ref="CK525" r:id="rId4106" xr:uid="{03DD0D04-5622-4B06-B082-6B1AB6863ED6}"/>
    <hyperlink ref="S526" r:id="rId4107" xr:uid="{49C8F8F9-C944-45F7-898C-A47D26A61D07}"/>
    <hyperlink ref="AN526" r:id="rId4108" xr:uid="{262E78F7-BAB1-43D1-ABD2-0E9FC0EA1827}"/>
    <hyperlink ref="AO526" r:id="rId4109" xr:uid="{89CE6A1E-76B3-46B5-85F0-67EED8A08B8E}"/>
    <hyperlink ref="AP526" r:id="rId4110" xr:uid="{400403A7-A85C-4E99-9230-F6E9C2DC21D5}"/>
    <hyperlink ref="BS526" r:id="rId4111" xr:uid="{BC8A8FDD-5588-484C-B45B-3DBF3CA2660A}"/>
    <hyperlink ref="CI526" r:id="rId4112" xr:uid="{F3205753-45AA-4A9A-AB75-E0EED650CCD9}"/>
    <hyperlink ref="CJ526" r:id="rId4113" xr:uid="{DE235D79-155B-44AE-A00D-34545B6E6C2E}"/>
    <hyperlink ref="CK526" r:id="rId4114" xr:uid="{2F3CE1C5-51B8-490D-88EA-7F34F86172CF}"/>
    <hyperlink ref="S527" r:id="rId4115" xr:uid="{4606C8C9-2097-4B89-8CBD-184AFC949270}"/>
    <hyperlink ref="AN527" r:id="rId4116" xr:uid="{FD00E488-5757-4872-A98C-BA627D47AA4E}"/>
    <hyperlink ref="AO527" r:id="rId4117" xr:uid="{CDD0E9DF-A0AC-4C7D-9BA8-3D6BC5E4B2BE}"/>
    <hyperlink ref="AP527" r:id="rId4118" xr:uid="{B92B9ECE-7362-4F1A-9546-B109510B4CDC}"/>
    <hyperlink ref="AQ527" r:id="rId4119" xr:uid="{DF09546D-3299-4038-8970-1798600AD0E9}"/>
    <hyperlink ref="AR527" r:id="rId4120" xr:uid="{EA8CF152-CE2D-4107-AD15-9618EBDC4778}"/>
    <hyperlink ref="BS527" r:id="rId4121" xr:uid="{02240637-92E8-4926-B238-2AEDDCBE3C0B}"/>
    <hyperlink ref="CI527" r:id="rId4122" xr:uid="{46BFECBD-5847-447D-B516-E7CFAA3D55EB}"/>
    <hyperlink ref="CJ527" r:id="rId4123" xr:uid="{784D13BE-5597-49B1-93B0-6C507BA59B4D}"/>
    <hyperlink ref="CK527" r:id="rId4124" xr:uid="{641A7573-9355-474D-8206-C63AF4B553D9}"/>
    <hyperlink ref="S528" r:id="rId4125" xr:uid="{C585AB1F-8312-4460-8426-F6442D9AB0F6}"/>
    <hyperlink ref="AN528" r:id="rId4126" xr:uid="{4C828598-E459-49B1-89B1-24E1284A6155}"/>
    <hyperlink ref="AO528" r:id="rId4127" xr:uid="{E4903C0F-0465-41F4-8DAC-4A679B75101D}"/>
    <hyperlink ref="AP528" r:id="rId4128" xr:uid="{1E9E8B6F-E2C4-438B-B946-0E89E1CD3C20}"/>
    <hyperlink ref="AQ528" r:id="rId4129" xr:uid="{F093A574-17DC-47A9-A53C-956C41150918}"/>
    <hyperlink ref="AR528" r:id="rId4130" xr:uid="{8A5BD2BC-7C7C-4A24-AD46-433BF54D8406}"/>
    <hyperlink ref="BS528" r:id="rId4131" xr:uid="{EE7B60AD-5CAA-4A15-BBD2-2CA2DD82E39F}"/>
    <hyperlink ref="CI528" r:id="rId4132" xr:uid="{F956736E-D11F-4C56-A72B-FB5C3414B144}"/>
    <hyperlink ref="CJ528" r:id="rId4133" xr:uid="{404640AF-47EF-4B24-9EB2-BE312B34C327}"/>
    <hyperlink ref="CK528" r:id="rId4134" xr:uid="{A8855F73-24A2-42C6-935E-1367F258D0F5}"/>
    <hyperlink ref="S529" r:id="rId4135" xr:uid="{8AF22F62-0D66-40DC-960E-F21B3822C026}"/>
    <hyperlink ref="AN529" r:id="rId4136" xr:uid="{B459BD60-0FEC-4728-A97F-EB5BA84E0453}"/>
    <hyperlink ref="AO529" r:id="rId4137" xr:uid="{B20F005E-4563-46FF-9039-D5C69474FFAE}"/>
    <hyperlink ref="AP529" r:id="rId4138" xr:uid="{76B99837-80FB-4B88-82B6-B5DB3F9DB2AC}"/>
    <hyperlink ref="BS529" r:id="rId4139" xr:uid="{2AB96FC9-31C1-471A-8B2C-E2EE10A8C617}"/>
    <hyperlink ref="CI529" r:id="rId4140" xr:uid="{0E80BBA8-6D4E-49B8-BADC-5C5814D992F5}"/>
    <hyperlink ref="CJ529" r:id="rId4141" xr:uid="{43B60279-CE80-40B9-9AD0-19AD26EB3188}"/>
    <hyperlink ref="CK529" r:id="rId4142" xr:uid="{A1AAB8AC-58C8-4CCE-B91A-97FA29899EAD}"/>
    <hyperlink ref="S530" r:id="rId4143" xr:uid="{35696BA2-330A-4B61-815F-52CCDD01468B}"/>
    <hyperlink ref="AN530" r:id="rId4144" xr:uid="{B575BD01-AA1F-4FA1-83F9-AC682E985E73}"/>
    <hyperlink ref="AO530" r:id="rId4145" xr:uid="{87426225-F725-4265-A211-08A6EFED1909}"/>
    <hyperlink ref="AP530" r:id="rId4146" xr:uid="{45F23984-661A-4143-8160-E8428CBC00B0}"/>
    <hyperlink ref="AQ530" r:id="rId4147" xr:uid="{BB6ECFE0-C1FE-44E4-A3CD-4ECBFD2E06FB}"/>
    <hyperlink ref="AR530" r:id="rId4148" xr:uid="{54D4D863-600C-49DE-B32E-6B9D81864F79}"/>
    <hyperlink ref="AS530" r:id="rId4149" xr:uid="{37F5DDE5-3FF1-4E3D-A05F-9A818EA3F11C}"/>
    <hyperlink ref="AT530" r:id="rId4150" xr:uid="{A80E75EB-2FA4-4C90-9406-3ABDEE8EBF09}"/>
    <hyperlink ref="BS530" r:id="rId4151" xr:uid="{0B9B84B1-D87B-426A-8373-3C6DBCDFFC53}"/>
    <hyperlink ref="CI530" r:id="rId4152" xr:uid="{3194B2DE-5929-4D67-91C5-F0538D087105}"/>
    <hyperlink ref="CJ530" r:id="rId4153" xr:uid="{94C78E11-B01D-4AFE-A01D-9AB5CFD66869}"/>
    <hyperlink ref="CK530" r:id="rId4154" xr:uid="{7855B92C-C74F-41DC-9037-9C5F59160F9E}"/>
    <hyperlink ref="S531" r:id="rId4155" xr:uid="{14A75DCA-DD45-4BBD-ACE9-373EE4AD1E00}"/>
    <hyperlink ref="AN531" r:id="rId4156" xr:uid="{7D9FAD99-DBC1-4E77-8C53-C215FF48CDD6}"/>
    <hyperlink ref="AO531" r:id="rId4157" xr:uid="{34F65A5C-B324-4EB7-B447-00E6BB20A755}"/>
    <hyperlink ref="AP531" r:id="rId4158" xr:uid="{F04297E5-5991-4D45-A99B-B111B186A9F0}"/>
    <hyperlink ref="AQ531" r:id="rId4159" xr:uid="{6EEDEF06-6D2A-4BA2-87E1-F6F149D7E06F}"/>
    <hyperlink ref="AR531" r:id="rId4160" xr:uid="{3BF142F9-B881-4E61-9C72-614A4C54640C}"/>
    <hyperlink ref="BS531" r:id="rId4161" xr:uid="{97A634DB-9BB9-4BCE-8672-A58E91FB8D65}"/>
    <hyperlink ref="CI531" r:id="rId4162" xr:uid="{CE63CAC1-E8D0-445E-8E07-DFCB2B0364C1}"/>
    <hyperlink ref="CJ531" r:id="rId4163" xr:uid="{AAC94F9D-2D59-43BE-95CC-71D5F57369DA}"/>
    <hyperlink ref="CK531" r:id="rId4164" xr:uid="{C74FB382-C06A-4B70-8E8D-011171FDFAA4}"/>
    <hyperlink ref="S532" r:id="rId4165" xr:uid="{8B1AE4C7-F321-482B-B68E-256F71DCB217}"/>
    <hyperlink ref="AN532" r:id="rId4166" xr:uid="{4F8AFD99-D64F-4052-AA9A-E0682035FAA0}"/>
    <hyperlink ref="AO532" r:id="rId4167" xr:uid="{916074C9-9B63-4BD7-96EC-FF18559E52ED}"/>
    <hyperlink ref="AP532" r:id="rId4168" xr:uid="{E61C21B0-6931-43D9-B0CD-4E769666ED8C}"/>
    <hyperlink ref="BS532" r:id="rId4169" xr:uid="{666F101E-F5CF-491B-A3DC-9E14ACBDC489}"/>
    <hyperlink ref="CI532" r:id="rId4170" xr:uid="{E0493971-3D4D-4866-9EA9-58A514ED5C90}"/>
    <hyperlink ref="CJ532" r:id="rId4171" xr:uid="{15F03655-E7FE-4722-9FA1-202A172DFA91}"/>
    <hyperlink ref="CK532" r:id="rId4172" xr:uid="{132A3093-2D36-4B7F-A7E8-6B5713A90DCD}"/>
    <hyperlink ref="S533" r:id="rId4173" xr:uid="{2649C11A-8AF3-463F-B511-07102DBEA56F}"/>
    <hyperlink ref="AN533" r:id="rId4174" xr:uid="{E360AAE1-0FE1-4FEA-8FD5-D11A4AC8DDC4}"/>
    <hyperlink ref="AO533" r:id="rId4175" xr:uid="{9E2FAA50-3094-4F95-865C-7BF949FA8A39}"/>
    <hyperlink ref="AP533" r:id="rId4176" xr:uid="{9EB6CAB3-8C9C-43C1-9FE6-C1FDAB094B4C}"/>
    <hyperlink ref="AQ533" r:id="rId4177" xr:uid="{DD3A8EAE-B763-4F34-9A8F-2A67FDCE811F}"/>
    <hyperlink ref="AR533" r:id="rId4178" xr:uid="{5EBBD1DC-6AFF-4104-A969-DFCB58327E4D}"/>
    <hyperlink ref="BS533" r:id="rId4179" xr:uid="{A1E54F47-6D02-4699-BB0F-F3551F26D44C}"/>
    <hyperlink ref="CI533" r:id="rId4180" xr:uid="{62C7DE73-E60A-4161-9230-C1F646229783}"/>
    <hyperlink ref="CJ533" r:id="rId4181" xr:uid="{5AC6FB3E-E31E-48B3-92D8-3B0A50968120}"/>
    <hyperlink ref="CK533" r:id="rId4182" xr:uid="{AC4EABF3-0EAC-46C9-8418-A8BC9382FADF}"/>
    <hyperlink ref="S534" r:id="rId4183" xr:uid="{80AF900D-E873-4410-A986-F3CA7A3F6CA1}"/>
    <hyperlink ref="AN534" r:id="rId4184" xr:uid="{746AC7EA-558A-41E9-9BC6-7E06F284D4F3}"/>
    <hyperlink ref="AO534" r:id="rId4185" xr:uid="{388F7582-F253-485D-99DD-2A04BBF1AFAD}"/>
    <hyperlink ref="AP534" r:id="rId4186" xr:uid="{5CF46BF5-51D8-43C1-99A4-AA7175527994}"/>
    <hyperlink ref="AQ534" r:id="rId4187" xr:uid="{2CD10FE3-2006-4529-8AE8-965AB7AD22ED}"/>
    <hyperlink ref="AR534" r:id="rId4188" xr:uid="{0C6F3D30-0EA1-4517-9927-06BB6EF4E3CC}"/>
    <hyperlink ref="BS534" r:id="rId4189" xr:uid="{D4F48DF3-CE60-4B2F-B7E9-2BD0D95F3EE9}"/>
    <hyperlink ref="CI534" r:id="rId4190" xr:uid="{E8140511-23D9-4363-BA43-FA962FECB5AD}"/>
    <hyperlink ref="CJ534" r:id="rId4191" xr:uid="{F2759A52-3A85-4969-A64E-5DB2D2A0FFE8}"/>
    <hyperlink ref="CK534" r:id="rId4192" xr:uid="{0633663D-EC22-4B62-84A3-52E055F3717E}"/>
    <hyperlink ref="S535" r:id="rId4193" xr:uid="{C481ADE1-463A-47CE-9D2E-669519651533}"/>
    <hyperlink ref="AN535" r:id="rId4194" xr:uid="{593B576A-1013-4C3D-BF5A-7CEA3050B60A}"/>
    <hyperlink ref="AO535" r:id="rId4195" xr:uid="{125CFACD-53AD-4F4D-A4AB-9314902A9AB8}"/>
    <hyperlink ref="AP535" r:id="rId4196" xr:uid="{2B2806E9-BDEB-469D-A844-D3069D8A0AC3}"/>
    <hyperlink ref="AQ535" r:id="rId4197" xr:uid="{4E6EC201-F796-4AAE-B508-E1F529722BD8}"/>
    <hyperlink ref="BS535" r:id="rId4198" xr:uid="{38E13711-7C3B-445C-9DEA-CBD50B447ADA}"/>
    <hyperlink ref="CI535" r:id="rId4199" xr:uid="{AA9F43C1-3527-4E01-A80C-7F22FB7EE938}"/>
    <hyperlink ref="CJ535" r:id="rId4200" xr:uid="{630023E8-8C9B-4DC4-882B-8517D847D9D3}"/>
    <hyperlink ref="CK535" r:id="rId4201" xr:uid="{52DF70EF-0B21-4CD0-9889-2492D3CFCAC3}"/>
    <hyperlink ref="S536" r:id="rId4202" xr:uid="{B2B8B372-5F7A-432F-8509-244AD0EA1FB2}"/>
    <hyperlink ref="AN536" r:id="rId4203" xr:uid="{BFBEB11C-9195-4B90-995D-00457B5613F5}"/>
    <hyperlink ref="AO536" r:id="rId4204" xr:uid="{9B644130-E81C-42AC-9E81-67BA0DF6C2FD}"/>
    <hyperlink ref="AP536" r:id="rId4205" xr:uid="{2EF94D95-5E24-48C5-B9EC-C1C6A04D68F8}"/>
    <hyperlink ref="AQ536" r:id="rId4206" xr:uid="{6DC519A7-874F-4DE3-9F14-2075250864A3}"/>
    <hyperlink ref="AR536" r:id="rId4207" xr:uid="{0DC0D570-29E8-47D2-9AE0-F9AB6C1ABE31}"/>
    <hyperlink ref="BS536" r:id="rId4208" xr:uid="{7FC01B49-F2F3-4188-8665-0E26FA6DB4CD}"/>
    <hyperlink ref="CI536" r:id="rId4209" xr:uid="{10FA8C70-A37D-417E-8C6A-E150104B7FCE}"/>
    <hyperlink ref="CJ536" r:id="rId4210" xr:uid="{3F809399-4FB2-4A78-9F6C-B8200672B09F}"/>
    <hyperlink ref="CK536" r:id="rId4211" xr:uid="{05DA32D7-7334-475E-B4B7-D8B2FC591042}"/>
    <hyperlink ref="S537" r:id="rId4212" xr:uid="{876FFEAB-7B85-466A-B647-0CE4F5D3300A}"/>
    <hyperlink ref="AN537" r:id="rId4213" xr:uid="{5BDEBD74-C086-41AD-A930-091B643E4BE3}"/>
    <hyperlink ref="AO537" r:id="rId4214" xr:uid="{C7E05A34-8D03-421D-A934-54A42A57163F}"/>
    <hyperlink ref="AP537" r:id="rId4215" xr:uid="{F0543D3D-FE36-4C78-8D58-79CE48F92438}"/>
    <hyperlink ref="AQ537" r:id="rId4216" xr:uid="{A8E3224F-CBAB-4BDD-926B-55ECF94EB753}"/>
    <hyperlink ref="AR537" r:id="rId4217" xr:uid="{FC829AD7-00D0-4C73-8A42-37FA39B5E1CF}"/>
    <hyperlink ref="BS537" r:id="rId4218" xr:uid="{0058259B-5706-405F-A55F-7DA53E24437F}"/>
    <hyperlink ref="CI537" r:id="rId4219" xr:uid="{93FA2B88-63B0-405A-96B6-FEE3EEF767A4}"/>
    <hyperlink ref="CJ537" r:id="rId4220" xr:uid="{50D43297-64B0-4479-98F3-6B47DE2DD2D3}"/>
    <hyperlink ref="CK537" r:id="rId4221" xr:uid="{22CC5400-2411-4C07-848F-613AD172AA61}"/>
    <hyperlink ref="S538" r:id="rId4222" xr:uid="{D4D82911-8C63-47E8-BDBF-73090A62CF29}"/>
    <hyperlink ref="AN538" r:id="rId4223" xr:uid="{20D7D5FD-5B76-4B00-98F6-83AB19FA6F18}"/>
    <hyperlink ref="AO538" r:id="rId4224" xr:uid="{8D951C71-E300-4FA4-9BEA-A4F9396385EA}"/>
    <hyperlink ref="AP538" r:id="rId4225" xr:uid="{3EB6D5B8-65BD-4FA1-8BA9-58129F1BA4A4}"/>
    <hyperlink ref="AQ538" r:id="rId4226" xr:uid="{57ACAA39-461B-4E02-879C-5A368F554B4E}"/>
    <hyperlink ref="BS538" r:id="rId4227" xr:uid="{6E69C5A0-C80E-498F-9CB1-59781763564A}"/>
    <hyperlink ref="CI538" r:id="rId4228" xr:uid="{E19FD220-2BA8-4A9A-B277-AD2B1E880AAD}"/>
    <hyperlink ref="CJ538" r:id="rId4229" xr:uid="{AAAA5D3A-4F7D-4013-BF07-432563C26F42}"/>
    <hyperlink ref="CK538" r:id="rId4230" xr:uid="{3F68A0C5-4C4C-4971-80B9-0BAC43834F4B}"/>
    <hyperlink ref="S539" r:id="rId4231" xr:uid="{E1175B9E-179E-46A1-9BAF-6440AE18C1C1}"/>
    <hyperlink ref="AN539" r:id="rId4232" xr:uid="{D1853F74-4A11-48BF-8FED-BB2A398A4EE0}"/>
    <hyperlink ref="AO539" r:id="rId4233" xr:uid="{47FE1A36-0ED8-4658-856B-4F483F5E8161}"/>
    <hyperlink ref="AP539" r:id="rId4234" xr:uid="{E9EBEA82-A2DB-4F5C-B3D9-3E010F8D8B74}"/>
    <hyperlink ref="AQ539" r:id="rId4235" xr:uid="{F4BFFF97-2907-41D6-8450-192D0EC1E6D9}"/>
    <hyperlink ref="AR539" r:id="rId4236" xr:uid="{CE44594E-C606-4FDF-83F4-5400C2EFD253}"/>
    <hyperlink ref="BS539" r:id="rId4237" xr:uid="{F33DC828-B382-4BEB-9F57-74B85CA04F40}"/>
    <hyperlink ref="CI539" r:id="rId4238" xr:uid="{37F75070-74D4-4915-A6E9-ED8DD47BE2D3}"/>
    <hyperlink ref="CJ539" r:id="rId4239" xr:uid="{DCF44106-514A-4D99-A24C-33983E9E58EB}"/>
    <hyperlink ref="CK539" r:id="rId4240" xr:uid="{B2BF5BBC-EA4C-4B21-8DAB-FB29D47E069F}"/>
    <hyperlink ref="S540" r:id="rId4241" xr:uid="{ACD5C16E-20CD-4CA0-AAB3-EA26A5043740}"/>
    <hyperlink ref="AN540" r:id="rId4242" xr:uid="{024A9A41-DDA2-4CFA-9510-E36D6952E872}"/>
    <hyperlink ref="AO540" r:id="rId4243" xr:uid="{DA05497D-E3B2-4970-A83A-6749DBEAB348}"/>
    <hyperlink ref="AP540" r:id="rId4244" xr:uid="{5138B193-5DB7-4968-B88D-F69C9DB1E496}"/>
    <hyperlink ref="AQ540" r:id="rId4245" xr:uid="{0AFB6655-15A8-45B3-8E06-1951941D5D21}"/>
    <hyperlink ref="AR540" r:id="rId4246" xr:uid="{941DD08E-4EF2-4333-8F40-8D0ACB6D5F92}"/>
    <hyperlink ref="BS540" r:id="rId4247" xr:uid="{FA25C367-A889-4848-A2F6-83B96D7D78B4}"/>
    <hyperlink ref="CI540" r:id="rId4248" xr:uid="{B57C8FD6-E27D-4D7E-AC0A-493DDDA2CB82}"/>
    <hyperlink ref="CJ540" r:id="rId4249" xr:uid="{021B4ECB-B5E0-4913-A899-3909DA6260EB}"/>
    <hyperlink ref="CK540" r:id="rId4250" xr:uid="{F43F64A0-E4A5-43AA-8BF5-5CEF82BAE014}"/>
    <hyperlink ref="S541" r:id="rId4251" xr:uid="{78094ACB-036C-41A6-A875-6CD6F2A32132}"/>
    <hyperlink ref="AN541" r:id="rId4252" xr:uid="{BFAE01E9-4506-4E7A-85F4-50ED55A591AE}"/>
    <hyperlink ref="AO541" r:id="rId4253" xr:uid="{0F211ABA-A184-43AB-88FA-DD390974B074}"/>
    <hyperlink ref="AP541" r:id="rId4254" xr:uid="{2F726F41-8A74-4F43-BEAF-4F114E5DB694}"/>
    <hyperlink ref="AQ541" r:id="rId4255" xr:uid="{D83A4897-7C13-4C85-A259-ABA255F9FA6A}"/>
    <hyperlink ref="BS541" r:id="rId4256" xr:uid="{5A59ECD5-3573-46C9-A0D3-ADDFBF186989}"/>
    <hyperlink ref="CI541" r:id="rId4257" xr:uid="{4FE4B518-BD6F-4CAF-9256-0B89DEFA8742}"/>
    <hyperlink ref="CJ541" r:id="rId4258" xr:uid="{E1612787-32BE-467B-B1BE-18CC189E0B50}"/>
    <hyperlink ref="CK541" r:id="rId4259" xr:uid="{80282908-2B95-4D12-AA20-17E965A57850}"/>
    <hyperlink ref="S542" r:id="rId4260" xr:uid="{A5CC5D0E-14C4-4833-A00B-78EB3C3249D0}"/>
    <hyperlink ref="AN542" r:id="rId4261" xr:uid="{47F3BCD9-07CD-40CE-A3A4-DCE830412426}"/>
    <hyperlink ref="AO542" r:id="rId4262" xr:uid="{F3B9960F-9CA9-4A21-B1FD-D1CC512E2FA8}"/>
    <hyperlink ref="AP542" r:id="rId4263" xr:uid="{16C1B628-3608-4577-9D4A-F004B3E9A645}"/>
    <hyperlink ref="AQ542" r:id="rId4264" xr:uid="{E3BBAB93-C04C-451F-8D4B-275334876444}"/>
    <hyperlink ref="AR542" r:id="rId4265" xr:uid="{CA1C1AA9-C9A4-4D48-9399-9D3EA91B8775}"/>
    <hyperlink ref="BS542" r:id="rId4266" xr:uid="{01450B65-B2A1-44CB-90E2-7CEA9D16D847}"/>
    <hyperlink ref="CI542" r:id="rId4267" xr:uid="{86669403-6950-4FA4-8B6F-389501FF98AC}"/>
    <hyperlink ref="CJ542" r:id="rId4268" xr:uid="{AD8606D9-E2F0-4648-8D83-9362C87E8F6F}"/>
    <hyperlink ref="CK542" r:id="rId4269" xr:uid="{7CA27755-E6DB-45E9-BA9C-0D69B6EC2572}"/>
    <hyperlink ref="S543" r:id="rId4270" xr:uid="{F008EEC5-B348-4843-9457-EEB91B11279E}"/>
    <hyperlink ref="AN543" r:id="rId4271" xr:uid="{089B3D72-210C-463C-89F1-D7ED99A2FA10}"/>
    <hyperlink ref="AO543" r:id="rId4272" xr:uid="{0FB560FD-2A35-45B5-B81D-84BB1FB0474D}"/>
    <hyperlink ref="AP543" r:id="rId4273" xr:uid="{986FE03E-7E14-43F1-9739-B4547614BC5F}"/>
    <hyperlink ref="AQ543" r:id="rId4274" xr:uid="{8AE659B0-F382-4DA1-9351-C0A67F5766A8}"/>
    <hyperlink ref="AR543" r:id="rId4275" xr:uid="{19587131-18D0-4CE3-A588-80E2DAF1DF54}"/>
    <hyperlink ref="BS543" r:id="rId4276" xr:uid="{80B715FD-AFA2-4C4F-86CA-2447CB1D0507}"/>
    <hyperlink ref="CI543" r:id="rId4277" xr:uid="{84570DEB-BEB2-404A-88EA-D67E9592BA12}"/>
    <hyperlink ref="CJ543" r:id="rId4278" xr:uid="{5528D132-29D7-40DE-9A1E-DDD3958259D5}"/>
    <hyperlink ref="CK543" r:id="rId4279" xr:uid="{B36441A3-9507-4699-93EC-4E087ECB0C45}"/>
    <hyperlink ref="S544" r:id="rId4280" xr:uid="{623CB91D-B164-4510-A6FF-3EE8B25C9433}"/>
    <hyperlink ref="AN544" r:id="rId4281" xr:uid="{6E85BC16-709B-42BD-8BEF-1DB16CB89375}"/>
    <hyperlink ref="AO544" r:id="rId4282" xr:uid="{39044495-1413-4B79-A4BF-274408239F16}"/>
    <hyperlink ref="AP544" r:id="rId4283" xr:uid="{2BE81487-426B-463C-8FED-CC5598904CB7}"/>
    <hyperlink ref="AQ544" r:id="rId4284" xr:uid="{530E7C07-0580-4504-B451-C262B3101535}"/>
    <hyperlink ref="BS544" r:id="rId4285" xr:uid="{A714F8E2-782B-49B5-9771-1A758F3DC2ED}"/>
    <hyperlink ref="CI544" r:id="rId4286" xr:uid="{0B037166-8DD5-40B6-9BDF-03A65F9CA891}"/>
    <hyperlink ref="CJ544" r:id="rId4287" xr:uid="{7602FE0D-B73A-4847-B456-1ABA10AB087F}"/>
    <hyperlink ref="CK544" r:id="rId4288" xr:uid="{811896CD-4FD4-4E58-BAA2-90BBB9AAA9E5}"/>
    <hyperlink ref="S545" r:id="rId4289" xr:uid="{EFC3B77A-7669-4E32-838F-20D4F4B99B5A}"/>
    <hyperlink ref="AN545" r:id="rId4290" xr:uid="{35AEFED5-F58C-4B8E-8763-34D686F311A3}"/>
    <hyperlink ref="AO545" r:id="rId4291" xr:uid="{B065F842-7836-4884-9C3A-E52F9336837A}"/>
    <hyperlink ref="AP545" r:id="rId4292" xr:uid="{B464DA08-703C-45FC-A521-04415B34A787}"/>
    <hyperlink ref="AQ545" r:id="rId4293" xr:uid="{63AEB960-233B-40BF-B893-16BF31E1A75A}"/>
    <hyperlink ref="AR545" r:id="rId4294" xr:uid="{577D5427-6E38-4720-8B2C-C22308E294EF}"/>
    <hyperlink ref="BS545" r:id="rId4295" xr:uid="{5AB09879-AEAD-43A2-ADA9-CE0F6D1C8D76}"/>
    <hyperlink ref="CI545" r:id="rId4296" xr:uid="{A4C8426B-C48D-4510-A7DA-4357CE8C2944}"/>
    <hyperlink ref="CJ545" r:id="rId4297" xr:uid="{536F6A75-37FB-402E-9B48-6D996AC9FD20}"/>
    <hyperlink ref="CK545" r:id="rId4298" xr:uid="{3CB76880-60A4-46CF-87EF-CEEADC0051FF}"/>
    <hyperlink ref="S546" r:id="rId4299" xr:uid="{4DC90B6E-5747-4D27-84F9-97289C1AA219}"/>
    <hyperlink ref="AN546" r:id="rId4300" xr:uid="{E4F8A0F5-E1AA-45A6-9509-B7A13119E326}"/>
    <hyperlink ref="AO546" r:id="rId4301" xr:uid="{53617909-2E75-4A3C-AF52-2CA29437AA61}"/>
    <hyperlink ref="AP546" r:id="rId4302" xr:uid="{D8A9FD0C-CEB8-44E6-8F99-C14BF01DE64A}"/>
    <hyperlink ref="AQ546" r:id="rId4303" xr:uid="{F92C51CA-83FE-44BC-BE03-6F54F7019558}"/>
    <hyperlink ref="AR546" r:id="rId4304" xr:uid="{874A1310-7DC1-4CF3-8D5F-5919CB4A6251}"/>
    <hyperlink ref="BS546" r:id="rId4305" xr:uid="{B76E5E12-7B0D-440C-BB4F-72F879AF69C5}"/>
    <hyperlink ref="CI546" r:id="rId4306" xr:uid="{A507696C-8F27-44AB-9D21-8B25E23956FB}"/>
    <hyperlink ref="CJ546" r:id="rId4307" xr:uid="{37AC78DE-F55C-4D99-BA3D-E7B60C51F24F}"/>
    <hyperlink ref="CK546" r:id="rId4308" xr:uid="{C87027CF-1D37-4621-830F-C71BEDC758A2}"/>
    <hyperlink ref="S547" r:id="rId4309" xr:uid="{564C9DA2-3692-48CE-8516-86B9F592A756}"/>
    <hyperlink ref="AN547" r:id="rId4310" xr:uid="{662F85A0-B0A0-4464-94F9-AC596CEBC002}"/>
    <hyperlink ref="AO547" r:id="rId4311" xr:uid="{579EC924-23C0-4614-8271-E215723AB9B1}"/>
    <hyperlink ref="AP547" r:id="rId4312" xr:uid="{9BCFEA67-E1A2-4CC0-86E9-B8B237140A5C}"/>
    <hyperlink ref="BS547" r:id="rId4313" xr:uid="{BA1E6817-57CA-4D1E-B278-C8956F3EF99E}"/>
    <hyperlink ref="CI547" r:id="rId4314" xr:uid="{779D6352-A4E0-4066-9FFC-FAD378752E3C}"/>
    <hyperlink ref="CJ547" r:id="rId4315" xr:uid="{76C97740-A79F-4667-A66D-DE0486F338D3}"/>
    <hyperlink ref="CK547" r:id="rId4316" xr:uid="{A626E632-17E1-4AEA-B0C0-C408F4E8C916}"/>
    <hyperlink ref="S548" r:id="rId4317" xr:uid="{6198EC67-3975-447C-B452-58F950348EBD}"/>
    <hyperlink ref="AN548" r:id="rId4318" xr:uid="{9174DCF2-4E96-4921-A72A-64CF8EBD06EF}"/>
    <hyperlink ref="AO548" r:id="rId4319" xr:uid="{092501C9-47E8-4E49-BCA1-F43FAE92F0B0}"/>
    <hyperlink ref="AP548" r:id="rId4320" xr:uid="{020BDD97-EDE4-4779-B8A2-F70BEF4DB9FC}"/>
    <hyperlink ref="AQ548" r:id="rId4321" xr:uid="{A654B82B-10BA-4A40-AF17-41B61011EADA}"/>
    <hyperlink ref="BS548" r:id="rId4322" xr:uid="{8FA3A61A-2272-4A3B-9387-DAD7B9859447}"/>
    <hyperlink ref="CI548" r:id="rId4323" xr:uid="{10A76522-70CA-46C9-B4F2-D184F054C4B8}"/>
    <hyperlink ref="CJ548" r:id="rId4324" xr:uid="{63F41736-6B5A-47ED-ADA3-BC60728F4F14}"/>
    <hyperlink ref="CK548" r:id="rId4325" xr:uid="{76A4CA14-FED3-4CB4-9907-B8F42AE9ED14}"/>
    <hyperlink ref="S549" r:id="rId4326" xr:uid="{A94622B1-02B2-4B49-B17F-D8854AC3CC9A}"/>
    <hyperlink ref="AN549" r:id="rId4327" xr:uid="{64DCDB8D-9953-4563-9068-5C5D45182100}"/>
    <hyperlink ref="AO549" r:id="rId4328" xr:uid="{6CE8D947-4A91-477B-B875-534936E4C560}"/>
    <hyperlink ref="AP549" r:id="rId4329" xr:uid="{37E9071B-20F7-4E3C-8446-4F20076F11BB}"/>
    <hyperlink ref="AQ549" r:id="rId4330" xr:uid="{EFAC8FDF-DDA8-4552-A8E0-60534A57ACD3}"/>
    <hyperlink ref="BS549" r:id="rId4331" xr:uid="{902741B8-5E49-4B84-A962-4D41F6E94564}"/>
    <hyperlink ref="CI549" r:id="rId4332" xr:uid="{BF5E657B-78C2-4E87-8D4A-D5A3BBA215C6}"/>
    <hyperlink ref="CJ549" r:id="rId4333" xr:uid="{CE85360B-CFC0-4778-953D-AD0EF4B97389}"/>
    <hyperlink ref="CK549" r:id="rId4334" xr:uid="{AF81461C-E8B9-401C-90C4-8008758244B0}"/>
    <hyperlink ref="S550" r:id="rId4335" xr:uid="{DF97556D-DB6D-420B-8379-1D439BBF156E}"/>
    <hyperlink ref="AN550" r:id="rId4336" xr:uid="{80D2F381-AEA1-4CB2-AFB4-07CCDEA1F0C1}"/>
    <hyperlink ref="AO550" r:id="rId4337" xr:uid="{02691311-410F-4989-81B3-6C5D87344515}"/>
    <hyperlink ref="AP550" r:id="rId4338" xr:uid="{888C4B9F-F8DB-461D-908F-4EA1DC0ACE43}"/>
    <hyperlink ref="AQ550" r:id="rId4339" xr:uid="{87C5B58F-DCCB-4E25-AC39-C78F07E92D62}"/>
    <hyperlink ref="BS550" r:id="rId4340" xr:uid="{6F75A132-B359-4E1A-9A24-3C8968712A4A}"/>
    <hyperlink ref="CI550" r:id="rId4341" xr:uid="{178DEF34-5329-46B7-9755-C8D61358589A}"/>
    <hyperlink ref="CJ550" r:id="rId4342" xr:uid="{CAB34844-F0F8-4E5C-883A-1D39CDD9E479}"/>
    <hyperlink ref="CK550" r:id="rId4343" xr:uid="{6B67818A-48C1-49E5-AD03-14D26065EC21}"/>
    <hyperlink ref="S551" r:id="rId4344" xr:uid="{07CB766B-FC9C-4142-A736-B1F7C7678661}"/>
    <hyperlink ref="AN551" r:id="rId4345" xr:uid="{E84E9E6E-45E3-492C-9697-74A72A07334F}"/>
    <hyperlink ref="AO551" r:id="rId4346" xr:uid="{278FE3FE-68FA-4470-9704-12963BF137B3}"/>
    <hyperlink ref="AP551" r:id="rId4347" xr:uid="{32B44FA9-4E9D-4D5D-9461-BD5B271BAFF3}"/>
    <hyperlink ref="AQ551" r:id="rId4348" xr:uid="{2B9D031C-8056-43EF-ABB3-C785A932C42F}"/>
    <hyperlink ref="BS551" r:id="rId4349" xr:uid="{A274E892-4135-4CB2-A6C1-6CDD7651786B}"/>
    <hyperlink ref="CI551" r:id="rId4350" xr:uid="{7D64104B-E33B-40C6-A28F-679A4916A181}"/>
    <hyperlink ref="CJ551" r:id="rId4351" xr:uid="{9EE5BF31-DDDB-4EC1-BD93-F7BC421279C9}"/>
    <hyperlink ref="CK551" r:id="rId4352" xr:uid="{8C42E7BF-19BF-4855-84D4-BD67EB3D12A3}"/>
    <hyperlink ref="S552" r:id="rId4353" xr:uid="{8ABBCB61-79EF-4304-9E0D-3C8EB3F417CA}"/>
    <hyperlink ref="AN552" r:id="rId4354" xr:uid="{9E21CDA4-C6C2-4B03-897F-A7E03C09B9B0}"/>
    <hyperlink ref="AO552" r:id="rId4355" xr:uid="{B6312E93-D006-4F3B-BC90-CAC4AD6C4A7E}"/>
    <hyperlink ref="AP552" r:id="rId4356" xr:uid="{05A271DF-0791-4971-8386-48495A7F123A}"/>
    <hyperlink ref="AQ552" r:id="rId4357" xr:uid="{FE7E48E7-E96D-45F8-AA72-91177B013A4A}"/>
    <hyperlink ref="BS552" r:id="rId4358" xr:uid="{6B0C7516-0E84-4D65-939A-1CCC6749B0B3}"/>
    <hyperlink ref="CI552" r:id="rId4359" xr:uid="{56173B7B-732D-44AB-86DC-4C5544A9A903}"/>
    <hyperlink ref="CJ552" r:id="rId4360" xr:uid="{599D63A0-A06B-415D-9371-893466D2E2AE}"/>
    <hyperlink ref="CK552" r:id="rId4361" xr:uid="{F0796BB4-3FD0-420F-955D-0BE96DB9CB85}"/>
    <hyperlink ref="S553" r:id="rId4362" xr:uid="{5A3595AD-7674-452B-85C7-93842D20AEDD}"/>
    <hyperlink ref="AN553" r:id="rId4363" xr:uid="{E9DB351B-A411-4A8B-9174-76F103C2104F}"/>
    <hyperlink ref="AO553" r:id="rId4364" xr:uid="{0319EA01-CAC9-4358-A47B-42C1E6210A05}"/>
    <hyperlink ref="AP553" r:id="rId4365" xr:uid="{E965FF41-EBC4-47D4-8394-60E5F0B3F331}"/>
    <hyperlink ref="BS553" r:id="rId4366" xr:uid="{4053F4E8-ABBB-42B5-8DDB-65C09ED6543F}"/>
    <hyperlink ref="CI553" r:id="rId4367" xr:uid="{BE8643B7-68FD-4135-8D1F-87D273A7C7DA}"/>
    <hyperlink ref="CJ553" r:id="rId4368" xr:uid="{CCC0606C-7DF1-4005-A5E4-D4489F97C1C3}"/>
    <hyperlink ref="CK553" r:id="rId4369" xr:uid="{DC6B5155-C933-4D00-AC3B-E90F6C632160}"/>
    <hyperlink ref="S554" r:id="rId4370" xr:uid="{9113626B-07C4-4D28-ABD9-EDDC39D9237A}"/>
    <hyperlink ref="AN554" r:id="rId4371" xr:uid="{1AA09828-D9CB-4665-A7D6-475A74CBE0D6}"/>
    <hyperlink ref="AO554" r:id="rId4372" xr:uid="{6A2F5AA0-DA3C-46D1-BA21-EAD869C4D1AB}"/>
    <hyperlink ref="AP554" r:id="rId4373" xr:uid="{CD3A62BF-70BA-49E5-B8DA-06FDBEEE4D3E}"/>
    <hyperlink ref="AQ554" r:id="rId4374" xr:uid="{781F3639-3E89-4D4E-B73A-C9877958B9D5}"/>
    <hyperlink ref="BS554" r:id="rId4375" xr:uid="{EC4C1E9D-0289-4FA6-BDDC-55120306A561}"/>
    <hyperlink ref="CI554" r:id="rId4376" xr:uid="{1C89DB37-B22F-4A58-8FED-2A3DFE2C20F5}"/>
    <hyperlink ref="CJ554" r:id="rId4377" xr:uid="{283F210E-25F8-4EFF-9362-B083993D622F}"/>
    <hyperlink ref="CK554" r:id="rId4378" xr:uid="{6FD92B9C-A3F2-4D89-A918-48A6AD346184}"/>
    <hyperlink ref="S555" r:id="rId4379" xr:uid="{5B023F2B-508D-41E7-AC80-CEF32436024E}"/>
    <hyperlink ref="AN555" r:id="rId4380" xr:uid="{23868F82-796F-498C-8FDA-64323F0DD4BB}"/>
    <hyperlink ref="AO555" r:id="rId4381" xr:uid="{63CBF00D-4842-4F14-82E8-9E6B81B7ED01}"/>
    <hyperlink ref="AP555" r:id="rId4382" xr:uid="{60848A16-0D2A-4FDC-B0D9-59F89D7C7117}"/>
    <hyperlink ref="AQ555" r:id="rId4383" xr:uid="{D2DAC304-036A-4296-AC96-A4D6D5C1207E}"/>
    <hyperlink ref="BS555" r:id="rId4384" xr:uid="{6381A9D9-9603-4709-AA43-60D1DC4602F7}"/>
    <hyperlink ref="CI555" r:id="rId4385" xr:uid="{5069EBE7-A283-4315-94B6-8901C45691BA}"/>
    <hyperlink ref="CJ555" r:id="rId4386" xr:uid="{DE8505EB-380F-461D-9290-E9DDF3BC8953}"/>
    <hyperlink ref="CK555" r:id="rId4387" xr:uid="{5CFF8845-E788-4BC3-9A00-3DDE8D321133}"/>
    <hyperlink ref="S556" r:id="rId4388" xr:uid="{E2342E8D-4275-4032-8CDA-274B97A9FB7F}"/>
    <hyperlink ref="AN556" r:id="rId4389" xr:uid="{0F5AFB42-7CDF-4CD4-9FB6-7C2C7F0EA631}"/>
    <hyperlink ref="AO556" r:id="rId4390" xr:uid="{4DE9AFD7-A978-4862-B2B1-1E8E8507C4F4}"/>
    <hyperlink ref="AP556" r:id="rId4391" xr:uid="{CBEFACE6-7C49-4978-9F2D-1099DF2C4E69}"/>
    <hyperlink ref="AQ556" r:id="rId4392" xr:uid="{85FDB5F1-C99B-4908-88BA-7CEAC9FAEF72}"/>
    <hyperlink ref="BS556" r:id="rId4393" xr:uid="{2D6D806D-CE95-4C1B-8425-25CE28CADD7D}"/>
    <hyperlink ref="CI556" r:id="rId4394" xr:uid="{00DEA9CB-EC9D-4061-A895-EECE0388EEC4}"/>
    <hyperlink ref="CJ556" r:id="rId4395" xr:uid="{D4D32C1C-4428-406D-9CB5-73AFDF7E77BA}"/>
    <hyperlink ref="CK556" r:id="rId4396" xr:uid="{662E394A-59DE-41C2-8777-750CB36F3B54}"/>
    <hyperlink ref="S557" r:id="rId4397" xr:uid="{B2F77B28-9BCB-47F7-9519-1D690547DC38}"/>
    <hyperlink ref="AN557" r:id="rId4398" xr:uid="{34BD4E9D-959B-465C-980B-03D9032C9E67}"/>
    <hyperlink ref="AO557" r:id="rId4399" xr:uid="{F530ABAE-4F19-4770-A4D8-0AB2F252E5F7}"/>
    <hyperlink ref="AP557" r:id="rId4400" xr:uid="{3D7F3CFA-6322-40BE-B2B4-F90180FA0B13}"/>
    <hyperlink ref="AQ557" r:id="rId4401" xr:uid="{92A11BD5-CD5D-4224-8458-EEF7E6EA430E}"/>
    <hyperlink ref="BS557" r:id="rId4402" xr:uid="{7DA73AC1-4C42-4AA4-8B58-7506D66F8C90}"/>
    <hyperlink ref="CI557" r:id="rId4403" xr:uid="{AA0A0FEE-1C0D-4A3B-ADEF-C2D559C6B6D4}"/>
    <hyperlink ref="CJ557" r:id="rId4404" xr:uid="{0B975D7C-071E-4A84-883E-3FAA8B9F0825}"/>
    <hyperlink ref="CK557" r:id="rId4405" xr:uid="{31CA73F4-93F5-4FBD-9398-CF4886B8A351}"/>
    <hyperlink ref="S558" r:id="rId4406" xr:uid="{8216229A-1061-4FAC-B3D8-7169C63A7B60}"/>
    <hyperlink ref="AN558" r:id="rId4407" xr:uid="{F67CAA23-5DA4-404F-A2B2-9641F342D0C7}"/>
    <hyperlink ref="AO558" r:id="rId4408" xr:uid="{D0FCE037-0F08-47E3-BE66-93E7B29CC5FE}"/>
    <hyperlink ref="AP558" r:id="rId4409" xr:uid="{0C8AA8C1-F308-4B03-A07B-39755950B16E}"/>
    <hyperlink ref="AQ558" r:id="rId4410" xr:uid="{7962A429-EBCA-49E2-A65C-01B02057D7BC}"/>
    <hyperlink ref="BS558" r:id="rId4411" xr:uid="{74C31C58-D92A-4725-92EF-F5090521997C}"/>
    <hyperlink ref="CI558" r:id="rId4412" xr:uid="{9CB3F8B0-06F2-4612-AD0E-4A1AD1ABC920}"/>
    <hyperlink ref="CJ558" r:id="rId4413" xr:uid="{CE3D74E2-E989-43B3-A20D-CB061D5CFBE6}"/>
    <hyperlink ref="CK558" r:id="rId4414" xr:uid="{3FD3708A-BB39-42F3-835C-C38CD1355713}"/>
    <hyperlink ref="S559" r:id="rId4415" xr:uid="{0AE92CD7-1123-4FE6-9F10-C0BBE99013D4}"/>
    <hyperlink ref="AN559" r:id="rId4416" xr:uid="{B573B830-92C2-4853-A4DD-1949427DE824}"/>
    <hyperlink ref="AO559" r:id="rId4417" xr:uid="{9D4C5FEC-F460-4900-968C-09F34F0E9F73}"/>
    <hyperlink ref="AP559" r:id="rId4418" xr:uid="{3C47BCBC-FF48-4885-A2BC-410FD286EF1D}"/>
    <hyperlink ref="AQ559" r:id="rId4419" xr:uid="{03C0385B-3315-47DC-900D-5403C10C3B1A}"/>
    <hyperlink ref="BS559" r:id="rId4420" xr:uid="{3AF498B1-006D-48E6-9F9E-3AC099E2A592}"/>
    <hyperlink ref="CI559" r:id="rId4421" xr:uid="{FBBFCC6B-7425-4313-A3F3-999C24A30996}"/>
    <hyperlink ref="CJ559" r:id="rId4422" xr:uid="{4F3B712E-47E2-4D33-903D-F0B7B264D80C}"/>
    <hyperlink ref="CK559" r:id="rId4423" xr:uid="{4113CAED-0C5A-4126-8272-7AB059E4221C}"/>
    <hyperlink ref="S560" r:id="rId4424" xr:uid="{BE6F1835-7FAE-4DF7-87BF-B3EA9C3CBAAA}"/>
    <hyperlink ref="AN560" r:id="rId4425" xr:uid="{0CE730A1-C8DF-4312-80AA-60817363F452}"/>
    <hyperlink ref="AO560" r:id="rId4426" xr:uid="{F0FBD3D6-029B-453B-B5AE-64C878B54D9B}"/>
    <hyperlink ref="AP560" r:id="rId4427" xr:uid="{C6199D61-F1F4-402A-8AED-7B0951DB9DE9}"/>
    <hyperlink ref="AQ560" r:id="rId4428" xr:uid="{2E3AF7C3-5879-4752-AF19-08CDB7CEB531}"/>
    <hyperlink ref="BS560" r:id="rId4429" xr:uid="{2C2CC153-D4F1-4DB6-863E-54F4538A2B2C}"/>
    <hyperlink ref="CI560" r:id="rId4430" xr:uid="{4ACE4F5A-85E1-4566-A06C-A6239D133A14}"/>
    <hyperlink ref="CJ560" r:id="rId4431" xr:uid="{C7DE13A4-E474-4A50-900A-BCC5CC41361E}"/>
    <hyperlink ref="CK560" r:id="rId4432" xr:uid="{52987273-564F-4EB4-8774-4318EA5E0B71}"/>
    <hyperlink ref="S561" r:id="rId4433" xr:uid="{491E4413-5789-4643-AB47-6B084B5BEC80}"/>
    <hyperlink ref="AN561" r:id="rId4434" xr:uid="{FAFE77A0-4163-4959-B26D-E68B43C0CEF7}"/>
    <hyperlink ref="AO561" r:id="rId4435" xr:uid="{3158A9B8-57BE-4DC0-86D5-3D907B75B9FA}"/>
    <hyperlink ref="AP561" r:id="rId4436" xr:uid="{EA9550CE-EB8A-4D7E-B989-5CF0C737F3BB}"/>
    <hyperlink ref="AQ561" r:id="rId4437" xr:uid="{5BA5D621-CD67-484D-95A9-DFDAFCA705E6}"/>
    <hyperlink ref="BS561" r:id="rId4438" xr:uid="{5962A10F-0303-40C2-AFA4-82D464AF6A00}"/>
    <hyperlink ref="CI561" r:id="rId4439" xr:uid="{85B25EC5-1779-4EB5-A068-84CCAA395C68}"/>
    <hyperlink ref="CJ561" r:id="rId4440" xr:uid="{53571A70-0A49-43B2-B4F8-CC7DDF30DA3A}"/>
    <hyperlink ref="CK561" r:id="rId4441" xr:uid="{8B01AE9A-B4B1-4D9D-8D4D-F74414D7C673}"/>
    <hyperlink ref="S562" r:id="rId4442" xr:uid="{5E0B3CA7-AA3B-4B5D-BE97-3316F919D062}"/>
    <hyperlink ref="AN562" r:id="rId4443" xr:uid="{51AA69BA-D6D1-42C9-9A63-045BC0E8E583}"/>
    <hyperlink ref="AO562" r:id="rId4444" xr:uid="{23132A9D-B771-4BC2-B44B-5E696CCB94AE}"/>
    <hyperlink ref="AP562" r:id="rId4445" xr:uid="{BEF68950-0623-42F2-AEAC-8CB3608E04C3}"/>
    <hyperlink ref="BS562" r:id="rId4446" xr:uid="{DC777061-CDC6-4D99-9715-AC8B55D16C1A}"/>
    <hyperlink ref="CI562" r:id="rId4447" xr:uid="{754046DA-CB87-4122-A705-FFFF7821070F}"/>
    <hyperlink ref="CJ562" r:id="rId4448" xr:uid="{23C5387E-7E6B-49AD-AE1A-30BB3B1CD6E8}"/>
    <hyperlink ref="CK562" r:id="rId4449" xr:uid="{85533787-B8F7-48A4-9F5B-96844ED4EEE4}"/>
    <hyperlink ref="S563" r:id="rId4450" xr:uid="{EF868CC6-DA77-4629-83BB-096C7DD998C6}"/>
    <hyperlink ref="AN563" r:id="rId4451" xr:uid="{E4A1E3CB-A996-4546-AD92-E7F45ECD528D}"/>
    <hyperlink ref="AO563" r:id="rId4452" xr:uid="{E53E1796-3C38-4C49-8535-99BADE6350AF}"/>
    <hyperlink ref="AP563" r:id="rId4453" xr:uid="{1BADB61B-B3E1-40AB-9C93-5BF1A2063C8A}"/>
    <hyperlink ref="AQ563" r:id="rId4454" xr:uid="{0069CF08-0F3C-495C-BE3A-79045E716920}"/>
    <hyperlink ref="AR563" r:id="rId4455" xr:uid="{F4897999-67C7-4721-8487-74DBE1E21E0D}"/>
    <hyperlink ref="BS563" r:id="rId4456" xr:uid="{FE20DCB9-C7F8-4E74-B89D-657AA186B906}"/>
    <hyperlink ref="CI563" r:id="rId4457" xr:uid="{6EADD3DE-7CC7-4A74-9142-A9133D8D15C9}"/>
    <hyperlink ref="CJ563" r:id="rId4458" xr:uid="{D8DC6B7A-9B72-4D3D-80D5-CE60D6E9173C}"/>
    <hyperlink ref="CK563" r:id="rId4459" xr:uid="{277BD7AB-905D-484A-BB63-AB1BC26051F8}"/>
    <hyperlink ref="S564" r:id="rId4460" xr:uid="{F7356ADF-6D8E-4DE2-93E0-2F770A8FC48D}"/>
    <hyperlink ref="AN564" r:id="rId4461" xr:uid="{18B42345-A87E-41C0-91BB-D91BF62A0B7B}"/>
    <hyperlink ref="AO564" r:id="rId4462" xr:uid="{01D1C300-77B6-4738-93B9-B551AACC8A3D}"/>
    <hyperlink ref="AP564" r:id="rId4463" xr:uid="{4E7140D7-7D68-48E2-929E-E00ABEC52B61}"/>
    <hyperlink ref="AQ564" r:id="rId4464" xr:uid="{34A82F84-84E7-4EDA-9AB7-D7BB81638DC6}"/>
    <hyperlink ref="AR564" r:id="rId4465" xr:uid="{CB8C5CD2-E79C-4F3F-AAC2-CA8EB72DDF16}"/>
    <hyperlink ref="BS564" r:id="rId4466" xr:uid="{B31DA9CD-999C-4E0A-9726-FF8B4E85549B}"/>
    <hyperlink ref="CI564" r:id="rId4467" xr:uid="{1863745C-752E-4C83-955E-10145105020F}"/>
    <hyperlink ref="CJ564" r:id="rId4468" xr:uid="{A61433CA-9A39-4AB7-8473-773A2435928D}"/>
    <hyperlink ref="CK564" r:id="rId4469" xr:uid="{F820D290-5A85-4DD9-B46A-625F563D1D0D}"/>
    <hyperlink ref="S565" r:id="rId4470" xr:uid="{748B711F-7FA7-44B0-89D3-7C1974709189}"/>
    <hyperlink ref="AN565" r:id="rId4471" xr:uid="{AFA43E93-8834-46A9-B2AB-82E8851E4322}"/>
    <hyperlink ref="AO565" r:id="rId4472" xr:uid="{0566E045-495E-4C81-865A-C63A69D648BA}"/>
    <hyperlink ref="AP565" r:id="rId4473" xr:uid="{AC3DA66F-49CA-4EC7-A093-6A9A041F1DE2}"/>
    <hyperlink ref="BS565" r:id="rId4474" xr:uid="{1DF13A15-5DBD-42A0-9E61-5B54EC637386}"/>
    <hyperlink ref="CI565" r:id="rId4475" xr:uid="{B5148354-B3B2-4236-8127-BDDB8FC29A67}"/>
    <hyperlink ref="CJ565" r:id="rId4476" xr:uid="{AF50EEEE-5BAD-474B-9347-6F58216A6609}"/>
    <hyperlink ref="CK565" r:id="rId4477" xr:uid="{8A587228-7BF7-4499-93EC-68B9F6A60C4E}"/>
    <hyperlink ref="S566" r:id="rId4478" xr:uid="{C9748CEF-65AA-441C-BE60-6E47156ED1E7}"/>
    <hyperlink ref="AN566" r:id="rId4479" xr:uid="{D426EF0A-87E6-4F6D-93A5-106421E8DA76}"/>
    <hyperlink ref="AO566" r:id="rId4480" xr:uid="{3BA9B4B1-5C7D-4CCF-B029-A380AB5DE6FE}"/>
    <hyperlink ref="AP566" r:id="rId4481" xr:uid="{95602218-B578-4F4C-AED2-4F68A24F96DD}"/>
    <hyperlink ref="AQ566" r:id="rId4482" xr:uid="{200BF128-A54D-4245-BC11-902D6948B91E}"/>
    <hyperlink ref="AR566" r:id="rId4483" xr:uid="{D0973E95-CE75-4464-934E-C7AD9E67592B}"/>
    <hyperlink ref="BS566" r:id="rId4484" xr:uid="{AAB6BC67-97A0-4446-B5F0-179C80EE719A}"/>
    <hyperlink ref="CI566" r:id="rId4485" xr:uid="{1D59223D-09D4-4E58-8202-861DE888F55D}"/>
    <hyperlink ref="CJ566" r:id="rId4486" xr:uid="{4BB7061C-9E53-452E-AEF8-ADE188FB7717}"/>
    <hyperlink ref="CK566" r:id="rId4487" xr:uid="{B9769963-53BE-4276-AD8A-F83479DEADD6}"/>
    <hyperlink ref="S567" r:id="rId4488" xr:uid="{E8D4E55C-E924-4DB9-AF79-118E8636B44B}"/>
    <hyperlink ref="AN567" r:id="rId4489" xr:uid="{A89AFDD3-02D7-41E0-970D-FBDC4C5FC84A}"/>
    <hyperlink ref="AO567" r:id="rId4490" xr:uid="{57C66DFE-84BB-4E9A-BC3F-5E805BDBEE0A}"/>
    <hyperlink ref="AP567" r:id="rId4491" xr:uid="{8DCC7209-ECDC-43B0-8DF9-A24E3214102F}"/>
    <hyperlink ref="AQ567" r:id="rId4492" xr:uid="{D70B47C6-D89C-4052-A336-C3ECC891D2A8}"/>
    <hyperlink ref="AR567" r:id="rId4493" xr:uid="{F2B0E730-C940-4EA8-97C3-2E992D6D7382}"/>
    <hyperlink ref="BS567" r:id="rId4494" xr:uid="{12727DAF-32F6-4385-88B6-A5F5CD267843}"/>
    <hyperlink ref="CI567" r:id="rId4495" xr:uid="{4C3296E5-5126-4B7F-84AC-F78273394637}"/>
    <hyperlink ref="CJ567" r:id="rId4496" xr:uid="{B2F8F17E-D3D6-4958-9A9E-316533CAC06B}"/>
    <hyperlink ref="CK567" r:id="rId4497" xr:uid="{2DC10462-AC65-4DF0-9C2F-AAF6490427C2}"/>
    <hyperlink ref="S568" r:id="rId4498" xr:uid="{472268DC-0034-4CAC-B4A1-06BBD0442CD8}"/>
    <hyperlink ref="AN568" r:id="rId4499" xr:uid="{3CA651C3-3602-48BC-AC54-65E1F64D52AC}"/>
    <hyperlink ref="AO568" r:id="rId4500" xr:uid="{E34B0988-76B7-4740-AED2-D28A2E62B6CE}"/>
    <hyperlink ref="AP568" r:id="rId4501" xr:uid="{F11E65A6-6E12-42D1-96A3-D46ED484E287}"/>
    <hyperlink ref="AQ568" r:id="rId4502" xr:uid="{1D4D4E2B-0ED1-4610-9C60-E51F29392560}"/>
    <hyperlink ref="BS568" r:id="rId4503" xr:uid="{0A93D9E7-EE03-4DF6-9E4B-065C997EFF7B}"/>
    <hyperlink ref="CI568" r:id="rId4504" xr:uid="{7B12F939-FDDA-4732-B904-4FA2E216778C}"/>
    <hyperlink ref="CJ568" r:id="rId4505" xr:uid="{F042D7B6-12DE-4E6A-936C-DD5EED372130}"/>
    <hyperlink ref="CK568" r:id="rId4506" xr:uid="{AA27D301-0099-454A-B552-04EB8C4741DD}"/>
    <hyperlink ref="S569" r:id="rId4507" xr:uid="{FFFEF697-6AC2-4A1B-9EAC-E558AAFC5D41}"/>
    <hyperlink ref="AN569" r:id="rId4508" xr:uid="{A952D6FA-45E5-4FAB-A417-5A4C0B832EA9}"/>
    <hyperlink ref="AO569" r:id="rId4509" xr:uid="{16BFB3AB-9B06-467A-99C1-D45057ED7802}"/>
    <hyperlink ref="AP569" r:id="rId4510" xr:uid="{CCA4B842-E8BF-4019-9E28-463C1E640C02}"/>
    <hyperlink ref="AQ569" r:id="rId4511" xr:uid="{EB65A76C-9CEE-43AD-987A-6B5AC48EFC81}"/>
    <hyperlink ref="AR569" r:id="rId4512" xr:uid="{21960538-DA12-4211-8C31-885478FBB217}"/>
    <hyperlink ref="AS569" r:id="rId4513" xr:uid="{6B7650E9-78CD-4BE0-BC2E-AD890E330C58}"/>
    <hyperlink ref="BS569" r:id="rId4514" xr:uid="{22385F3B-8281-4360-A5B1-6CE50B392747}"/>
    <hyperlink ref="CI569" r:id="rId4515" xr:uid="{2ECB3A3D-32D6-42CA-80B4-D68BD1C092C3}"/>
    <hyperlink ref="CJ569" r:id="rId4516" xr:uid="{F7279155-B823-40D3-B1A5-9B79CCE40126}"/>
    <hyperlink ref="CK569" r:id="rId4517" xr:uid="{A8953D29-BE51-446F-A072-3BDD391C4E8B}"/>
    <hyperlink ref="S570" r:id="rId4518" xr:uid="{10E97472-ABC2-42DE-A56A-97A376D77C6E}"/>
    <hyperlink ref="AN570" r:id="rId4519" xr:uid="{41BC3222-C21E-43D7-9897-5631EA11524B}"/>
    <hyperlink ref="AO570" r:id="rId4520" xr:uid="{2E6B2649-8EAF-40BB-B111-8187CDD770A4}"/>
    <hyperlink ref="AP570" r:id="rId4521" xr:uid="{E171679F-4283-4257-B88D-26008F1C1145}"/>
    <hyperlink ref="AQ570" r:id="rId4522" xr:uid="{976DA46D-E406-45A3-896A-9E75F6B54089}"/>
    <hyperlink ref="AR570" r:id="rId4523" xr:uid="{17D0B8CF-EF9F-4DD8-8DB0-5454A63553AF}"/>
    <hyperlink ref="BS570" r:id="rId4524" xr:uid="{8DF0772E-37B9-4122-ACEB-673F538054E5}"/>
    <hyperlink ref="CI570" r:id="rId4525" xr:uid="{8B1C2886-B903-4E7D-90BE-22010D23725A}"/>
    <hyperlink ref="CJ570" r:id="rId4526" xr:uid="{9EEBC39B-C9E4-43B6-A45B-3D6F1B7BFCD4}"/>
    <hyperlink ref="CK570" r:id="rId4527" xr:uid="{55DDE4C3-99DC-42AF-A72E-026BD3A1F0E0}"/>
    <hyperlink ref="S571" r:id="rId4528" xr:uid="{BD0C277A-EB71-4156-AB16-59BD2078A9BA}"/>
    <hyperlink ref="AN571" r:id="rId4529" xr:uid="{4CA6DEBA-515B-48C1-84AB-6DB4D4FE262B}"/>
    <hyperlink ref="AO571" r:id="rId4530" xr:uid="{10BB9C8B-E302-42BF-8738-09DF2CFD7FB8}"/>
    <hyperlink ref="AP571" r:id="rId4531" xr:uid="{AA427982-841F-4EFB-86B2-A78D6B1E2242}"/>
    <hyperlink ref="BS571" r:id="rId4532" xr:uid="{F0802CD0-7FA2-4C0B-9494-04C884940919}"/>
    <hyperlink ref="CI571" r:id="rId4533" xr:uid="{4887B972-2B8A-4AED-A3FB-F20DA307B4DC}"/>
    <hyperlink ref="CJ571" r:id="rId4534" xr:uid="{102D1352-E2D2-4A68-85F0-DB8C32F4881C}"/>
    <hyperlink ref="CK571" r:id="rId4535" xr:uid="{DFA11434-5568-46FE-BBBC-FCDB323CE4B6}"/>
    <hyperlink ref="S572" r:id="rId4536" xr:uid="{859EC64F-8F2A-43D9-9621-F8D59943E0DD}"/>
    <hyperlink ref="AN572" r:id="rId4537" xr:uid="{198B9A10-6190-44A9-BE07-C9EAC9ECC43A}"/>
    <hyperlink ref="AO572" r:id="rId4538" xr:uid="{AD5C74EC-7F13-43A2-87E3-FEE704309769}"/>
    <hyperlink ref="AP572" r:id="rId4539" xr:uid="{A32856D2-1269-40B6-8092-8AB803473351}"/>
    <hyperlink ref="AQ572" r:id="rId4540" xr:uid="{D9EB10A8-82BD-4DA7-A6E4-046B3E65CE2B}"/>
    <hyperlink ref="AR572" r:id="rId4541" xr:uid="{F20CCB37-7AE1-48CE-8795-A7D0A47DC546}"/>
    <hyperlink ref="BS572" r:id="rId4542" xr:uid="{61879922-418A-456B-9B15-A4D3AC2D3A30}"/>
    <hyperlink ref="CI572" r:id="rId4543" xr:uid="{880CCE83-8EBF-4915-BBB5-C5D2CD20BF6D}"/>
    <hyperlink ref="CJ572" r:id="rId4544" xr:uid="{7482B776-C572-4078-862E-4A895AD9F2DB}"/>
    <hyperlink ref="CK572" r:id="rId4545" xr:uid="{E9CE26E3-5A97-4262-B6D5-077180132412}"/>
    <hyperlink ref="S573" r:id="rId4546" xr:uid="{6A49E3F3-87AC-4D0C-82B2-9B16150380CD}"/>
    <hyperlink ref="AN573" r:id="rId4547" xr:uid="{D52DA8F6-47D6-4AE8-89BC-4AAB2DD93A11}"/>
    <hyperlink ref="AO573" r:id="rId4548" xr:uid="{775874F7-D726-4191-B8E8-0581A2F44967}"/>
    <hyperlink ref="AP573" r:id="rId4549" xr:uid="{DD4848F9-8D6E-432C-83C2-8004FBD00FDC}"/>
    <hyperlink ref="AQ573" r:id="rId4550" xr:uid="{14091ECD-BCEC-49F4-BA7D-5D7BE016FEA6}"/>
    <hyperlink ref="AR573" r:id="rId4551" xr:uid="{1DB0FA68-5691-42F0-BAA0-8493DBF426A4}"/>
    <hyperlink ref="BS573" r:id="rId4552" xr:uid="{CCC10B24-ED74-4D87-B4C7-65D859A505C8}"/>
    <hyperlink ref="CI573" r:id="rId4553" xr:uid="{EDB76B1C-B597-4421-BF0C-60898A8FA4DA}"/>
    <hyperlink ref="CJ573" r:id="rId4554" xr:uid="{F65362A8-2816-476D-B44B-BD01309B544C}"/>
    <hyperlink ref="CK573" r:id="rId4555" xr:uid="{474984DA-B788-4460-9D02-5E6B12D92766}"/>
    <hyperlink ref="S574" r:id="rId4556" xr:uid="{72E2F798-5515-4D3E-B6E8-BE858BA15ADE}"/>
    <hyperlink ref="AN574" r:id="rId4557" xr:uid="{1732EFBC-9F2E-40F9-A57A-499CE0591649}"/>
    <hyperlink ref="AO574" r:id="rId4558" xr:uid="{77C85EBD-01FA-4591-BC68-D6EA8F45C4CE}"/>
    <hyperlink ref="AP574" r:id="rId4559" xr:uid="{C2000A29-A8FC-4FF6-82C0-812546B974A2}"/>
    <hyperlink ref="BS574" r:id="rId4560" xr:uid="{44882C6D-8F74-4B1F-8A57-04AAC626B362}"/>
    <hyperlink ref="CI574" r:id="rId4561" xr:uid="{681B0E4D-A5B4-41B7-B787-733DC0C6E396}"/>
    <hyperlink ref="CJ574" r:id="rId4562" xr:uid="{0769A60D-2598-487C-8134-FED5D449C423}"/>
    <hyperlink ref="CK574" r:id="rId4563" xr:uid="{6570C32B-57BE-45B1-AB52-1CBEAEE5535C}"/>
    <hyperlink ref="S575" r:id="rId4564" xr:uid="{3076522D-65D7-4C94-ABD1-249AD3FE2CDD}"/>
    <hyperlink ref="AN575" r:id="rId4565" xr:uid="{B8F1B40C-C869-477F-86B3-F1640EA8313C}"/>
    <hyperlink ref="AO575" r:id="rId4566" xr:uid="{EA9C0140-A76B-4CCA-9BA6-1CF087858302}"/>
    <hyperlink ref="AP575" r:id="rId4567" xr:uid="{C51F5C4D-3587-4FA8-95A9-9E1A9B8264EF}"/>
    <hyperlink ref="AQ575" r:id="rId4568" xr:uid="{0B01CFF6-569A-4D3C-BD4F-B60ED625BB6F}"/>
    <hyperlink ref="AR575" r:id="rId4569" xr:uid="{C5926CF4-F62D-4DA5-8AAC-5E073FEED24B}"/>
    <hyperlink ref="AS575" r:id="rId4570" xr:uid="{17D3F459-B5C5-4A1E-8B30-ADEBE52E8943}"/>
    <hyperlink ref="BS575" r:id="rId4571" xr:uid="{CA0DB9C4-358E-4A74-AD6E-191E5DAF2F39}"/>
    <hyperlink ref="CI575" r:id="rId4572" xr:uid="{BCF9A2CD-C5A9-48AE-975F-67CD6E9D93D3}"/>
    <hyperlink ref="CJ575" r:id="rId4573" xr:uid="{C4263F7D-7739-4E14-9662-CCD402201108}"/>
    <hyperlink ref="CK575" r:id="rId4574" xr:uid="{E0CBFA95-C9EA-4B86-AEE9-FED2CB7E1DBE}"/>
    <hyperlink ref="S576" r:id="rId4575" xr:uid="{3DBF3BDC-5AF7-45CF-9B5F-442A8CB44C65}"/>
    <hyperlink ref="AN576" r:id="rId4576" xr:uid="{D54D6E4D-0B06-45EA-B4F9-FFF499C3E485}"/>
    <hyperlink ref="AO576" r:id="rId4577" xr:uid="{9CC9CE08-01B9-4DAA-91B7-C07A1E3C7444}"/>
    <hyperlink ref="AP576" r:id="rId4578" xr:uid="{A2431074-4C92-4D57-B0C0-CB2CD2DACC0C}"/>
    <hyperlink ref="AQ576" r:id="rId4579" xr:uid="{1016C7D8-E5A6-483F-B7E4-7A906F62A01F}"/>
    <hyperlink ref="AR576" r:id="rId4580" xr:uid="{76A42BD5-B4DE-44BD-A742-2EEE66C9D4DD}"/>
    <hyperlink ref="CI576" r:id="rId4581" xr:uid="{90756817-C4D3-46C6-894D-E9A51E43CD0F}"/>
    <hyperlink ref="CJ576" r:id="rId4582" xr:uid="{11B36CBC-831F-49D6-81C1-19B918606F46}"/>
    <hyperlink ref="CK576" r:id="rId4583" xr:uid="{48E7F9EE-5C9E-4720-8710-745C95FAAFBC}"/>
    <hyperlink ref="S577" r:id="rId4584" xr:uid="{38DFF0C3-BB87-43FC-B98D-DF3FE29EF491}"/>
    <hyperlink ref="AN577" r:id="rId4585" xr:uid="{6B29F56B-D7E5-443E-BC8C-C13D6F6AF66F}"/>
    <hyperlink ref="AO577" r:id="rId4586" xr:uid="{BF782204-A51B-4969-8525-E3E98103713F}"/>
    <hyperlink ref="AP577" r:id="rId4587" xr:uid="{3A20320E-F4E7-459C-A3B3-4B560267A06C}"/>
    <hyperlink ref="BS577" r:id="rId4588" xr:uid="{52A42282-B907-40A8-B934-48E11B66CF6D}"/>
    <hyperlink ref="CI577" r:id="rId4589" xr:uid="{47771DCD-7234-4E59-BBFB-292045066914}"/>
    <hyperlink ref="CJ577" r:id="rId4590" xr:uid="{B84AD21B-DDCD-40C7-8BC0-47C6674B96CB}"/>
    <hyperlink ref="CK577" r:id="rId4591" xr:uid="{330870C4-1FD9-4CAD-8C9D-BD843431D37D}"/>
    <hyperlink ref="S578" r:id="rId4592" xr:uid="{6EC3C30A-77BE-46EB-994F-DD9363CE14D9}"/>
    <hyperlink ref="AN578" r:id="rId4593" xr:uid="{D20A72E6-7B6D-4BA8-9418-D1EB7AACF215}"/>
    <hyperlink ref="AO578" r:id="rId4594" xr:uid="{0299944F-D0D0-4B14-810F-477A986143FF}"/>
    <hyperlink ref="AP578" r:id="rId4595" xr:uid="{40F99E7B-F927-409D-84A8-C74092879888}"/>
    <hyperlink ref="AQ578" r:id="rId4596" xr:uid="{7C6406AF-BEC9-4B48-8F66-D7E19BC90B84}"/>
    <hyperlink ref="AR578" r:id="rId4597" xr:uid="{843AB6BC-F0FF-447A-9B7B-F06DCF8690AD}"/>
    <hyperlink ref="BS578" r:id="rId4598" xr:uid="{1D3D383A-E345-4D93-AE5D-D6AF190E9E68}"/>
    <hyperlink ref="CI578" r:id="rId4599" xr:uid="{BBC8AE1C-2FE8-4136-889E-E090E82D51EB}"/>
    <hyperlink ref="CJ578" r:id="rId4600" xr:uid="{BC20C3F9-8561-4F70-AA69-AAB64D4C8B77}"/>
    <hyperlink ref="CK578" r:id="rId4601" xr:uid="{D238BED1-B62A-4CE6-9817-234B749CD7E5}"/>
    <hyperlink ref="S579" r:id="rId4602" xr:uid="{9186E228-9468-4407-9D61-CF33042692B6}"/>
    <hyperlink ref="AN579" r:id="rId4603" xr:uid="{C7FFB959-7540-4367-9F60-738F21FA85EE}"/>
    <hyperlink ref="AO579" r:id="rId4604" xr:uid="{0896284B-2384-4744-BB47-655E0D095725}"/>
    <hyperlink ref="AP579" r:id="rId4605" xr:uid="{28714E8D-4EC9-40DE-878C-E524B70BB08F}"/>
    <hyperlink ref="AQ579" r:id="rId4606" xr:uid="{EC75BEC9-F3CA-4510-A02A-7851A07F6281}"/>
    <hyperlink ref="AR579" r:id="rId4607" xr:uid="{AD09E603-2EFD-4E77-83BB-72B4CF3E32E0}"/>
    <hyperlink ref="BS579" r:id="rId4608" xr:uid="{6916E1EB-963D-483A-9A05-7BDB60D54105}"/>
    <hyperlink ref="CI579" r:id="rId4609" xr:uid="{930794E4-D26F-4A68-A0A6-33BFAC9F64CE}"/>
    <hyperlink ref="CJ579" r:id="rId4610" xr:uid="{1BEF6DB5-1410-43D8-8634-9B6E68D246A0}"/>
    <hyperlink ref="CK579" r:id="rId4611" xr:uid="{F6D8131E-696C-41BD-965B-3326EF4F004B}"/>
    <hyperlink ref="S580" r:id="rId4612" xr:uid="{10CC7DDE-D59E-41DC-96C4-227A33808638}"/>
    <hyperlink ref="AN580" r:id="rId4613" xr:uid="{65FC24BE-1FE7-4DCA-AC0D-EB8A01A20E12}"/>
    <hyperlink ref="AO580" r:id="rId4614" xr:uid="{6CE76AFD-357A-44F7-AC74-FAC138CD1058}"/>
    <hyperlink ref="AP580" r:id="rId4615" xr:uid="{6722AB86-09FD-47CC-89D8-764FFDCD2F1C}"/>
    <hyperlink ref="BS580" r:id="rId4616" xr:uid="{DA8063A0-130B-4860-B95D-57BEE4CB90F9}"/>
    <hyperlink ref="CI580" r:id="rId4617" xr:uid="{C2C43254-4979-471C-A559-BBD86CB5209A}"/>
    <hyperlink ref="CJ580" r:id="rId4618" xr:uid="{5BBBD182-2026-4CAC-8523-F7258F1088C2}"/>
    <hyperlink ref="CK580" r:id="rId4619" xr:uid="{EA7FAAD4-16EA-4267-AED5-20020283EEC3}"/>
    <hyperlink ref="S581" r:id="rId4620" xr:uid="{EE14C994-CEF1-40C3-94FE-7A5CEF367558}"/>
    <hyperlink ref="AN581" r:id="rId4621" xr:uid="{7273FCD6-F4C5-4DF9-8654-1192252E7C25}"/>
    <hyperlink ref="AO581" r:id="rId4622" xr:uid="{F41FCFCA-CA35-483A-83C8-895C9D33AC0A}"/>
    <hyperlink ref="AP581" r:id="rId4623" xr:uid="{B5720F23-6F88-4B93-9CCE-0F006959057C}"/>
    <hyperlink ref="AQ581" r:id="rId4624" xr:uid="{2361729D-2329-49C1-B064-EDD92B1F4797}"/>
    <hyperlink ref="AR581" r:id="rId4625" xr:uid="{B3BD2B6D-E21B-4D06-86EA-2A97C2DAD45A}"/>
    <hyperlink ref="BS581" r:id="rId4626" xr:uid="{3744D8B5-E64E-43FD-8834-0072BC8B05AB}"/>
    <hyperlink ref="CI581" r:id="rId4627" xr:uid="{7D417A1E-445D-4D8F-B006-E0C1CBC8985E}"/>
    <hyperlink ref="CJ581" r:id="rId4628" xr:uid="{CDDA220C-84B7-4DB5-9292-92C45426928A}"/>
    <hyperlink ref="CK581" r:id="rId4629" xr:uid="{B0EDBB02-6FB0-489D-A5C9-1C938FE63BD0}"/>
    <hyperlink ref="S582" r:id="rId4630" xr:uid="{C32C3FA1-6D69-4006-8A7D-CA9E0B83F173}"/>
    <hyperlink ref="AN582" r:id="rId4631" xr:uid="{158D5D4B-C5AE-495B-A1C7-076F19DDA789}"/>
    <hyperlink ref="AO582" r:id="rId4632" xr:uid="{689ADC3E-37C1-4C63-8E90-B448312BCC93}"/>
    <hyperlink ref="AP582" r:id="rId4633" xr:uid="{8ED17B40-488E-435F-9FAF-1F60FCC5CBA2}"/>
    <hyperlink ref="AQ582" r:id="rId4634" xr:uid="{675BA877-2B7A-4687-A051-AA486B5423D8}"/>
    <hyperlink ref="AR582" r:id="rId4635" xr:uid="{111FDD48-A74E-4C75-8A87-BF5D8832CAFD}"/>
    <hyperlink ref="BS582" r:id="rId4636" xr:uid="{A312C632-429F-4E57-9AC4-62F52BA6FE58}"/>
    <hyperlink ref="CI582" r:id="rId4637" xr:uid="{9A7ADBF3-1D0F-4B2D-921A-F0602D75B30A}"/>
    <hyperlink ref="CJ582" r:id="rId4638" xr:uid="{5CFDDB39-758A-4161-BD0E-8472D8D1FDE9}"/>
    <hyperlink ref="CK582" r:id="rId4639" xr:uid="{F37260BA-BD61-46FE-9F99-49486C575B2F}"/>
    <hyperlink ref="S583" r:id="rId4640" xr:uid="{33576BE4-B279-4E57-A21E-D189C54C84BC}"/>
    <hyperlink ref="AN583" r:id="rId4641" xr:uid="{E8E12A29-2109-4695-916C-230D38EFF25C}"/>
    <hyperlink ref="AO583" r:id="rId4642" xr:uid="{7E5CE12A-6E4D-4CC8-B523-F5CF9779874C}"/>
    <hyperlink ref="AP583" r:id="rId4643" xr:uid="{18E32D14-EAE9-4997-B897-2F4E85975AD5}"/>
    <hyperlink ref="AQ583" r:id="rId4644" xr:uid="{05E39F17-D2DB-4E12-9CA9-D8B70291DBDF}"/>
    <hyperlink ref="BS583" r:id="rId4645" xr:uid="{98A856D6-4408-4FB4-AD29-44FF898E7760}"/>
    <hyperlink ref="CI583" r:id="rId4646" xr:uid="{6EF54FA0-9150-4F19-BABC-50A48E95054D}"/>
    <hyperlink ref="CJ583" r:id="rId4647" xr:uid="{438FFC9B-A4DA-4BDC-A0B2-A7913C7330EA}"/>
    <hyperlink ref="CK583" r:id="rId4648" xr:uid="{8348669A-8A91-4B99-847E-DA8C0BB87885}"/>
    <hyperlink ref="S584" r:id="rId4649" xr:uid="{702EC547-C584-4F6D-9271-27170D36DF8F}"/>
    <hyperlink ref="AN584" r:id="rId4650" xr:uid="{C213AC5C-D3FF-428F-9F58-5827E51BCD3E}"/>
    <hyperlink ref="AO584" r:id="rId4651" xr:uid="{B9CA26E6-C37E-4A42-8E12-ABAB2DC96861}"/>
    <hyperlink ref="AP584" r:id="rId4652" xr:uid="{81694067-AF69-4DD9-AE41-557EC7F2FA9F}"/>
    <hyperlink ref="AQ584" r:id="rId4653" xr:uid="{B3E178E9-B744-4AAA-884A-3D3B02D1E0F9}"/>
    <hyperlink ref="AR584" r:id="rId4654" xr:uid="{57C158D3-4BE7-4B55-951A-230195D169BE}"/>
    <hyperlink ref="BS584" r:id="rId4655" xr:uid="{B9ABF1ED-12F0-4041-BACF-F639C8304B70}"/>
    <hyperlink ref="CI584" r:id="rId4656" xr:uid="{56D934B8-ECEA-42B1-A8B1-0285460CFF14}"/>
    <hyperlink ref="CJ584" r:id="rId4657" xr:uid="{404A1FAB-E3D3-45DA-A8A7-24EFB6BE96F0}"/>
    <hyperlink ref="CK584" r:id="rId4658" xr:uid="{25087C77-8DF1-4318-9C89-9FBE498F09B5}"/>
    <hyperlink ref="S585" r:id="rId4659" xr:uid="{0722665A-02E1-4D7D-9F2E-AEEB88FE434A}"/>
    <hyperlink ref="AN585" r:id="rId4660" xr:uid="{A21D7F41-3AD2-461F-858A-676CD2143642}"/>
    <hyperlink ref="AO585" r:id="rId4661" xr:uid="{0E581A35-DE71-45C9-9664-93C4A73AB4F6}"/>
    <hyperlink ref="AP585" r:id="rId4662" xr:uid="{8AD02CDE-263B-466B-8D77-CE0DE1A44166}"/>
    <hyperlink ref="AQ585" r:id="rId4663" xr:uid="{1ECA577D-BFD0-4391-837C-76F2401FB5ED}"/>
    <hyperlink ref="AR585" r:id="rId4664" xr:uid="{4D36956C-9446-4195-9E04-E27EBF136E7C}"/>
    <hyperlink ref="BS585" r:id="rId4665" xr:uid="{CC17EB2A-37B8-41C5-9041-264827864CA3}"/>
    <hyperlink ref="CI585" r:id="rId4666" xr:uid="{1B73FD39-8B5B-440C-BEAD-8C7CCB9E0031}"/>
    <hyperlink ref="CJ585" r:id="rId4667" xr:uid="{1C40307A-8D23-49B2-827B-DB6CBF175A19}"/>
    <hyperlink ref="CK585" r:id="rId4668" xr:uid="{F03460A3-CE81-43F5-9B55-6532CF918DFF}"/>
    <hyperlink ref="S586" r:id="rId4669" xr:uid="{0AC42075-13BE-4209-BF68-433BE2B2DB24}"/>
    <hyperlink ref="AN586" r:id="rId4670" xr:uid="{D23479D3-48E2-4DAF-A88A-3F0C89E324C4}"/>
    <hyperlink ref="AO586" r:id="rId4671" xr:uid="{5574E03F-E707-4A93-BBC9-CC2E5D56BDF3}"/>
    <hyperlink ref="AP586" r:id="rId4672" xr:uid="{78EDAA19-BE6B-4EEF-8A1B-6FF0F77E89E6}"/>
    <hyperlink ref="AQ586" r:id="rId4673" xr:uid="{86E34677-4A02-43E5-9382-298322E14670}"/>
    <hyperlink ref="BS586" r:id="rId4674" xr:uid="{544C64E0-022E-4F73-9239-50D3BA5B6E88}"/>
    <hyperlink ref="CI586" r:id="rId4675" xr:uid="{AFCDF209-B899-4E0A-B043-50F3D33B75C7}"/>
    <hyperlink ref="CJ586" r:id="rId4676" xr:uid="{3B9593D0-7D65-49F1-9F19-676722FF0241}"/>
    <hyperlink ref="CK586" r:id="rId4677" xr:uid="{D5A6E866-2BE5-41BE-A087-57B806120CE5}"/>
    <hyperlink ref="S587" r:id="rId4678" xr:uid="{CCFE4598-6B6B-4BA1-BC9F-1D52F31276C9}"/>
    <hyperlink ref="AN587" r:id="rId4679" xr:uid="{65393766-7403-4AC6-AAA7-23BA2576D785}"/>
    <hyperlink ref="AO587" r:id="rId4680" xr:uid="{CC011F87-6733-4781-BB57-58C64EE67F4F}"/>
    <hyperlink ref="AP587" r:id="rId4681" xr:uid="{4D054D6A-8A3F-4A3A-B137-607E35FBB843}"/>
    <hyperlink ref="AQ587" r:id="rId4682" xr:uid="{2A60493C-89AF-4895-8AC0-580E414187E5}"/>
    <hyperlink ref="AR587" r:id="rId4683" xr:uid="{F4480C56-C138-4642-BFA3-018BFAFFAC29}"/>
    <hyperlink ref="BS587" r:id="rId4684" xr:uid="{5494F024-B759-45AD-B3F8-E0338F36F71A}"/>
    <hyperlink ref="CI587" r:id="rId4685" xr:uid="{68BF41B6-3EBB-4B31-9B74-A6152C9F9DC8}"/>
    <hyperlink ref="CJ587" r:id="rId4686" xr:uid="{B59CE0A4-7A9D-445A-A419-B97494829665}"/>
    <hyperlink ref="CK587" r:id="rId4687" xr:uid="{6AD58BCC-AF3A-4F37-9A99-4F7921FB353A}"/>
    <hyperlink ref="S588" r:id="rId4688" xr:uid="{D7D9DE0E-F0DA-462D-B9C7-0CF24A1850DA}"/>
    <hyperlink ref="AN588" r:id="rId4689" xr:uid="{3E7850B8-FD90-4E57-9920-910AC7EC1D8B}"/>
    <hyperlink ref="AO588" r:id="rId4690" xr:uid="{AEA49D00-7A04-407E-BD32-8DD727822D6A}"/>
    <hyperlink ref="AP588" r:id="rId4691" xr:uid="{02503EEB-E2E6-4BD2-B6CA-94A6B69C7551}"/>
    <hyperlink ref="AQ588" r:id="rId4692" xr:uid="{DCB6785A-0CAA-4941-99DB-C86C71AC21C2}"/>
    <hyperlink ref="AR588" r:id="rId4693" xr:uid="{12B8CEBB-F88F-4235-A391-85D6C3D0744F}"/>
    <hyperlink ref="BS588" r:id="rId4694" xr:uid="{2F7F218F-5D77-4DE8-B2D1-613213E32E4E}"/>
    <hyperlink ref="CI588" r:id="rId4695" xr:uid="{00FA2A32-1DB2-4A7D-B5BF-2FD0E27AD91E}"/>
    <hyperlink ref="CJ588" r:id="rId4696" xr:uid="{5121A814-6BAB-42CA-80F4-003A4CE8AD4B}"/>
    <hyperlink ref="CK588" r:id="rId4697" xr:uid="{AE705EAD-1E2F-4679-A784-D0DB3D1D1EAE}"/>
    <hyperlink ref="S589" r:id="rId4698" xr:uid="{20F40C2C-448B-428F-8174-E85EB34B029C}"/>
    <hyperlink ref="AN589" r:id="rId4699" xr:uid="{9ACD3568-0826-45E6-BD3B-04E1EAB7ED76}"/>
    <hyperlink ref="AO589" r:id="rId4700" xr:uid="{B9369A32-EEB2-422D-BEC3-7E4467235501}"/>
    <hyperlink ref="AP589" r:id="rId4701" xr:uid="{2DB93E83-71AA-49E9-A2B8-1EAD40A611C2}"/>
    <hyperlink ref="AQ589" r:id="rId4702" xr:uid="{DFC9E569-664D-4FC7-BDE5-B8BAE2DE6033}"/>
    <hyperlink ref="BS589" r:id="rId4703" xr:uid="{7E851918-56FE-4322-8A7F-44E7796739BB}"/>
    <hyperlink ref="CI589" r:id="rId4704" xr:uid="{B4620882-687F-402A-A995-21BDDEBEFBED}"/>
    <hyperlink ref="CJ589" r:id="rId4705" xr:uid="{18DE1658-D93D-4253-9672-9F6D3C929B8C}"/>
    <hyperlink ref="CK589" r:id="rId4706" xr:uid="{4449EB87-E5A0-42F1-A5B4-0DDA499A8D4A}"/>
    <hyperlink ref="S590" r:id="rId4707" xr:uid="{1BE5E2F1-C3B0-4A2F-A32C-BCE44214258A}"/>
    <hyperlink ref="AN590" r:id="rId4708" xr:uid="{41FCA84D-3599-4A4A-8526-B4208861B198}"/>
    <hyperlink ref="AO590" r:id="rId4709" xr:uid="{422E17E5-F630-4769-8FBE-5F476BA8872C}"/>
    <hyperlink ref="AP590" r:id="rId4710" xr:uid="{AA4B67BD-20B4-4178-A715-5CA70E55E19B}"/>
    <hyperlink ref="AQ590" r:id="rId4711" xr:uid="{75BADD41-053F-4AE2-9AE5-4EFF4EDE437E}"/>
    <hyperlink ref="AR590" r:id="rId4712" xr:uid="{352A5F45-ED5E-469B-8034-DE1D77F3F605}"/>
    <hyperlink ref="BS590" r:id="rId4713" xr:uid="{151AE1A2-D9F5-4B35-97D8-F2A2B20B3A6F}"/>
    <hyperlink ref="CI590" r:id="rId4714" xr:uid="{C8F9E0E0-8032-4B72-AEFA-DDE6FAC39207}"/>
    <hyperlink ref="CJ590" r:id="rId4715" xr:uid="{61C3127E-4550-44DF-BBEE-2EC074C77B77}"/>
    <hyperlink ref="CK590" r:id="rId4716" xr:uid="{26662186-F0B9-4752-B273-B36B57DFA883}"/>
    <hyperlink ref="S591" r:id="rId4717" xr:uid="{5C7646A7-12B4-4FBF-828F-111C2148BB31}"/>
    <hyperlink ref="AN591" r:id="rId4718" xr:uid="{C7F06F2A-3230-40EF-90C7-78CFBE801DCA}"/>
    <hyperlink ref="AO591" r:id="rId4719" xr:uid="{947AB710-C046-48F1-8D0E-DB3234A55BC6}"/>
    <hyperlink ref="AP591" r:id="rId4720" xr:uid="{B4B4DA2E-3A50-4F94-A50D-EABD897850AD}"/>
    <hyperlink ref="AQ591" r:id="rId4721" xr:uid="{9FD8B45E-4C8C-4CD3-BA1F-49F07AEE31E3}"/>
    <hyperlink ref="AR591" r:id="rId4722" xr:uid="{A4725E84-A84C-47EE-8257-09842B9DE290}"/>
    <hyperlink ref="BS591" r:id="rId4723" xr:uid="{E61966CF-E8B6-4025-9572-D5655B48A132}"/>
    <hyperlink ref="CI591" r:id="rId4724" xr:uid="{BBFBB911-64F1-4588-ADE7-C4F718A47AF9}"/>
    <hyperlink ref="CJ591" r:id="rId4725" xr:uid="{9DD5972F-F47B-459A-BE60-B9131BA1D917}"/>
    <hyperlink ref="CK591" r:id="rId4726" xr:uid="{F04D099C-4954-4A4F-8F66-445D33388F66}"/>
    <hyperlink ref="S592" r:id="rId4727" xr:uid="{5DF75E93-7F17-41AA-8E57-2EC1A185E24D}"/>
    <hyperlink ref="AN592" r:id="rId4728" xr:uid="{E3A6BD4F-E6F6-4981-8C0B-78E32BBF7151}"/>
    <hyperlink ref="AO592" r:id="rId4729" xr:uid="{2FAF9A9A-EF38-4957-AE47-490B0AB1FD86}"/>
    <hyperlink ref="AP592" r:id="rId4730" xr:uid="{6E48C8F3-8EFE-42A3-BC8A-26A7AAEE9AAC}"/>
    <hyperlink ref="CI592" r:id="rId4731" xr:uid="{FE3BC89A-B320-4F86-85F6-0F163F1A278A}"/>
    <hyperlink ref="CJ592" r:id="rId4732" xr:uid="{4C89BEF8-E8E8-4452-9743-8FBBF65852A8}"/>
    <hyperlink ref="CK592" r:id="rId4733" xr:uid="{9C256E00-4B4F-4673-8601-647544802ADB}"/>
    <hyperlink ref="S593" r:id="rId4734" xr:uid="{FB5BC92C-24B5-40BA-AC92-29EB68AD12D5}"/>
    <hyperlink ref="AN593" r:id="rId4735" xr:uid="{8EE6B6F2-6F60-4840-A5AD-9B4FAD17A969}"/>
    <hyperlink ref="AO593" r:id="rId4736" xr:uid="{DF02E7D8-2EDB-4105-B833-ED3EBFFF776B}"/>
    <hyperlink ref="AP593" r:id="rId4737" xr:uid="{AE405BD9-AE9A-49D3-83FE-8D1EECF3DF03}"/>
    <hyperlink ref="AQ593" r:id="rId4738" xr:uid="{04FD9518-045B-4F28-B3C9-AA6657641385}"/>
    <hyperlink ref="CI593" r:id="rId4739" xr:uid="{7A5389D0-AD1A-4371-A8D4-861849587E92}"/>
    <hyperlink ref="CJ593" r:id="rId4740" xr:uid="{70A4E9CD-B00F-42B2-B0D8-B5E5BFB83001}"/>
    <hyperlink ref="CK593" r:id="rId4741" xr:uid="{ADBEB721-C871-499C-A124-CC3C09E45587}"/>
    <hyperlink ref="S594" r:id="rId4742" xr:uid="{766AB647-B8ED-4D42-9E59-80E729584ABE}"/>
    <hyperlink ref="AN594" r:id="rId4743" xr:uid="{56EAF8EB-C6EE-43CB-BAA1-83F7E8C4C729}"/>
    <hyperlink ref="AO594" r:id="rId4744" xr:uid="{AC5A78D2-97C1-4235-93B2-132FF685E6E8}"/>
    <hyperlink ref="AP594" r:id="rId4745" xr:uid="{48037177-47E1-4C2E-8253-A1F2575BE333}"/>
    <hyperlink ref="AQ594" r:id="rId4746" xr:uid="{63AF466C-451D-452B-9ABE-01CCAD253059}"/>
    <hyperlink ref="CI594" r:id="rId4747" xr:uid="{871AA054-3318-4F39-A2E5-B303DA55B2A1}"/>
    <hyperlink ref="CJ594" r:id="rId4748" xr:uid="{DA73C081-B13A-449C-A0B4-2F99AF3FA74D}"/>
    <hyperlink ref="CK594" r:id="rId4749" xr:uid="{637C5D17-A1D2-4CA2-85D6-CE5047208A1B}"/>
    <hyperlink ref="S595" r:id="rId4750" xr:uid="{888C3303-8C28-4E75-84A9-30C3AD81A911}"/>
    <hyperlink ref="AN595" r:id="rId4751" xr:uid="{02BDBCE2-BE06-4354-90D2-160FD27D67E8}"/>
    <hyperlink ref="AO595" r:id="rId4752" xr:uid="{F551B44D-5BEC-4D7A-82B2-4090CC69FAB6}"/>
    <hyperlink ref="AP595" r:id="rId4753" xr:uid="{0F0E8B4F-2E1F-4B86-B8FA-8B8C40F05C64}"/>
    <hyperlink ref="CI595" r:id="rId4754" xr:uid="{9F1347F2-7FFC-4B51-9AE1-C69CFCB1D97F}"/>
    <hyperlink ref="CJ595" r:id="rId4755" xr:uid="{B23E4046-F56B-44CA-9B9E-2A36D32E621C}"/>
    <hyperlink ref="CK595" r:id="rId4756" xr:uid="{BBD495FD-39C4-4AD8-A3DC-7111D1DF10DC}"/>
    <hyperlink ref="S596" r:id="rId4757" xr:uid="{27F02688-0FBF-4A3D-8941-6932649BDF84}"/>
    <hyperlink ref="AN596" r:id="rId4758" xr:uid="{56FD9AD5-DC63-4FE3-B491-1342279FADC1}"/>
    <hyperlink ref="AO596" r:id="rId4759" xr:uid="{64BA0B4F-B1B7-494B-9144-AD1734E80F79}"/>
    <hyperlink ref="AP596" r:id="rId4760" xr:uid="{4021C06C-953C-4262-A75F-B6167327AC9A}"/>
    <hyperlink ref="AQ596" r:id="rId4761" xr:uid="{036F51E5-FD1C-400B-AD31-E3726C5FFACF}"/>
    <hyperlink ref="CI596" r:id="rId4762" xr:uid="{3BFADD76-C01D-41E8-A92B-4D5702ADF205}"/>
    <hyperlink ref="CJ596" r:id="rId4763" xr:uid="{79277166-ADC5-4727-AAE5-7064DC56B03C}"/>
    <hyperlink ref="CK596" r:id="rId4764" xr:uid="{88861E96-E83E-44EF-A542-7BE079A9C5FB}"/>
    <hyperlink ref="S597" r:id="rId4765" xr:uid="{F8453B8D-9990-460C-8563-71E7C8C4D459}"/>
    <hyperlink ref="AN597" r:id="rId4766" xr:uid="{7A199EE8-490A-4097-8DD5-CFD66A59A4DA}"/>
    <hyperlink ref="AO597" r:id="rId4767" xr:uid="{444D213B-BB34-4FA9-A688-318744C14F98}"/>
    <hyperlink ref="AP597" r:id="rId4768" xr:uid="{777728DD-5118-4B93-833A-03B8826D88C7}"/>
    <hyperlink ref="AQ597" r:id="rId4769" xr:uid="{D83428CF-B1C3-4E07-BE72-7B3C47805726}"/>
    <hyperlink ref="AR597" r:id="rId4770" xr:uid="{CCDFCF24-FAF9-492F-A613-73F19BA98013}"/>
    <hyperlink ref="BS597" r:id="rId4771" xr:uid="{26BB32AC-F3BA-4F16-9E8B-14A636FB4E16}"/>
    <hyperlink ref="CI597" r:id="rId4772" xr:uid="{97B4B7F9-5554-4F0C-93D2-5C5FC2F264CC}"/>
    <hyperlink ref="CJ597" r:id="rId4773" xr:uid="{17A40F3E-B307-4712-8547-5CF2F0742F40}"/>
    <hyperlink ref="CK597" r:id="rId4774" xr:uid="{E5951832-9AE8-4BE4-9F94-1659DEB2E6B5}"/>
    <hyperlink ref="S598" r:id="rId4775" xr:uid="{68C5FE8B-313D-4DA5-9463-ACBEF1461570}"/>
    <hyperlink ref="AN598" r:id="rId4776" xr:uid="{CCB06AE3-DEA0-4812-81BA-BAFA90FB9F21}"/>
    <hyperlink ref="AO598" r:id="rId4777" xr:uid="{9DB9C999-4791-44B3-932D-A1B4789ECF06}"/>
    <hyperlink ref="AP598" r:id="rId4778" xr:uid="{8AB5750C-3038-4B8E-B3CD-0F6ECB9DF4F1}"/>
    <hyperlink ref="AQ598" r:id="rId4779" xr:uid="{C95BB415-EF2C-4438-BF65-A9F5D9CCCB3B}"/>
    <hyperlink ref="BS598" r:id="rId4780" xr:uid="{2EA577A5-4A03-43CB-A46C-66562B527788}"/>
    <hyperlink ref="CI598" r:id="rId4781" xr:uid="{2A33B66F-B905-4C8A-9B8B-1789E36EDB91}"/>
    <hyperlink ref="CJ598" r:id="rId4782" xr:uid="{91A3EF71-49DE-4586-8F69-261B9CAEE0A3}"/>
    <hyperlink ref="CK598" r:id="rId4783" xr:uid="{51AC2E29-DBA7-498D-9635-4158982BCB48}"/>
    <hyperlink ref="S599" r:id="rId4784" xr:uid="{5A1E39F1-FD74-4E07-986A-D2A6C8CF9788}"/>
    <hyperlink ref="AN599" r:id="rId4785" xr:uid="{6EE81150-EC41-43F3-9C8A-57B4DB1FC2E5}"/>
    <hyperlink ref="AO599" r:id="rId4786" xr:uid="{E5CF6463-8BCC-4616-91D5-5D4CB65DAC26}"/>
    <hyperlink ref="AP599" r:id="rId4787" xr:uid="{F74E9B7E-70D0-42D5-B0E6-A725E2A7585E}"/>
    <hyperlink ref="AQ599" r:id="rId4788" xr:uid="{66EB4264-49A2-40F1-AA92-880726D79D0A}"/>
    <hyperlink ref="BS599" r:id="rId4789" xr:uid="{5080DF29-6206-48F7-85F7-F79CEA408AE2}"/>
    <hyperlink ref="CI599" r:id="rId4790" xr:uid="{BE017A12-8E6B-411D-A675-0BC561BADB7E}"/>
    <hyperlink ref="CJ599" r:id="rId4791" xr:uid="{808A5BF8-1F52-4703-A3E2-36A2A4B2CC17}"/>
    <hyperlink ref="CK599" r:id="rId4792" xr:uid="{AC2925F5-C2BF-48A9-ADEB-BEED9CED4A8A}"/>
    <hyperlink ref="S600" r:id="rId4793" xr:uid="{91912B7D-F5C4-4CE8-9C08-282CAD3278A0}"/>
    <hyperlink ref="AN600" r:id="rId4794" xr:uid="{710EA276-88B7-4663-B128-A955602381A7}"/>
    <hyperlink ref="AO600" r:id="rId4795" xr:uid="{C6033BB6-D05B-4EDF-8F18-D965D2F40C3A}"/>
    <hyperlink ref="AP600" r:id="rId4796" xr:uid="{082331FA-89F1-45F5-9580-8F5DDECC84C0}"/>
    <hyperlink ref="AQ600" r:id="rId4797" xr:uid="{7A476DD2-63EB-4FDE-91C5-3D375EDDC453}"/>
    <hyperlink ref="AR600" r:id="rId4798" xr:uid="{00CE7F88-E4A8-44C7-9342-FD7F8449BB56}"/>
    <hyperlink ref="BS600" r:id="rId4799" xr:uid="{DF291E72-B3C5-4074-AB56-309213229CB0}"/>
    <hyperlink ref="CI600" r:id="rId4800" xr:uid="{E3A11156-B7A2-44EF-8DD3-947A5CAB31E4}"/>
    <hyperlink ref="CJ600" r:id="rId4801" xr:uid="{384EDD56-1C8A-45BA-BB46-AEC0588DC3BA}"/>
    <hyperlink ref="CK600" r:id="rId4802" xr:uid="{D7DF83B0-5B05-4110-8C47-4F1D2A69F9E9}"/>
    <hyperlink ref="S601" r:id="rId4803" xr:uid="{65716426-17EF-4F6F-BEE0-2586F3652593}"/>
    <hyperlink ref="AN601" r:id="rId4804" xr:uid="{47BB6CD4-4BF0-4480-915B-7D9682C7C395}"/>
    <hyperlink ref="AO601" r:id="rId4805" xr:uid="{B394BE36-4DFC-4CD1-99FD-A87254A3E843}"/>
    <hyperlink ref="AP601" r:id="rId4806" xr:uid="{7E866414-B74B-4E33-95E4-6946569088A4}"/>
    <hyperlink ref="AQ601" r:id="rId4807" xr:uid="{C6B895B4-F7C4-4ABA-80D0-F55BB05E6A6A}"/>
    <hyperlink ref="AR601" r:id="rId4808" xr:uid="{1DCB6F60-E4D8-4643-BCD9-0E9FC098AC1C}"/>
    <hyperlink ref="AS601" r:id="rId4809" xr:uid="{B537ED5C-0641-4ACF-9DA3-246EF362A19F}"/>
    <hyperlink ref="BS601" r:id="rId4810" xr:uid="{B8EAD00A-86A1-4611-8AD9-BF3A3B14E9D3}"/>
    <hyperlink ref="CI601" r:id="rId4811" xr:uid="{69C89C8A-E9BC-49BE-9A7C-57E75E778797}"/>
    <hyperlink ref="CJ601" r:id="rId4812" xr:uid="{173D37B0-0C02-44C3-9A4B-FFF8EA8F0F63}"/>
    <hyperlink ref="CK601" r:id="rId4813" xr:uid="{B18A8638-4594-4591-88AA-E5BE3B638E1B}"/>
    <hyperlink ref="S602" r:id="rId4814" xr:uid="{BDB7A055-9CCA-4B10-A33B-0CDE38BACC63}"/>
    <hyperlink ref="AN602" r:id="rId4815" xr:uid="{84CDC88E-6DE6-41CE-90CD-8BC82A3FB100}"/>
    <hyperlink ref="AO602" r:id="rId4816" xr:uid="{9388F9B4-350D-4E5D-A299-35562A086B80}"/>
    <hyperlink ref="AP602" r:id="rId4817" xr:uid="{43D6F0D6-6E50-4B45-ADEA-8432C9D2626D}"/>
    <hyperlink ref="AQ602" r:id="rId4818" xr:uid="{09463A40-386C-455D-97AD-4D53EDD67254}"/>
    <hyperlink ref="BS602" r:id="rId4819" xr:uid="{2336DCD1-F1A6-4BB6-9AE6-86EFCBE22B61}"/>
    <hyperlink ref="CI602" r:id="rId4820" xr:uid="{518254B3-1678-4C8E-B9D0-62DAA0D0EC25}"/>
    <hyperlink ref="CJ602" r:id="rId4821" xr:uid="{850A2475-85CC-45CC-B735-27E2B72C1B17}"/>
    <hyperlink ref="CK602" r:id="rId4822" xr:uid="{674140EA-46B7-4296-8243-A02C34C87451}"/>
    <hyperlink ref="S603" r:id="rId4823" xr:uid="{6CB382D1-347F-4F4B-8A87-8FDCA2A225BC}"/>
    <hyperlink ref="AN603" r:id="rId4824" xr:uid="{B75500B9-68CC-493D-B1BD-AEDC74FE08A3}"/>
    <hyperlink ref="AO603" r:id="rId4825" xr:uid="{DD8E984D-3F62-493D-9F80-DE1AA4C6127D}"/>
    <hyperlink ref="AP603" r:id="rId4826" xr:uid="{1C3B9A74-D640-4A68-8BB7-CB121D217584}"/>
    <hyperlink ref="AQ603" r:id="rId4827" xr:uid="{C3A0F7E4-FA1F-4CCD-9699-8513EF17409A}"/>
    <hyperlink ref="AR603" r:id="rId4828" xr:uid="{44937694-65AF-4DF1-A140-A2163AE208D6}"/>
    <hyperlink ref="CI603" r:id="rId4829" xr:uid="{B3A24D4B-AA47-4A35-AE69-E1B7F5B940BC}"/>
    <hyperlink ref="CJ603" r:id="rId4830" xr:uid="{165EB2F4-C8DD-4EB9-BE37-E5CFB3922FFD}"/>
    <hyperlink ref="CK603" r:id="rId4831" xr:uid="{068E32EE-91C5-4B39-89ED-73F5E5865C43}"/>
    <hyperlink ref="S604" r:id="rId4832" xr:uid="{E155D622-054E-43D2-8A4B-3AC8A1807C77}"/>
    <hyperlink ref="AN604" r:id="rId4833" xr:uid="{71454C3B-9746-438E-89DA-C12DCEC33FC4}"/>
    <hyperlink ref="AO604" r:id="rId4834" xr:uid="{1B9DDAB0-FA36-4126-95D2-79A08462A36A}"/>
    <hyperlink ref="AP604" r:id="rId4835" xr:uid="{A29C1CDF-C70F-4A1C-8FBD-6C19C1F056D5}"/>
    <hyperlink ref="AQ604" r:id="rId4836" xr:uid="{AB871D80-373C-417E-BB2C-777E134CBDD6}"/>
    <hyperlink ref="AR604" r:id="rId4837" xr:uid="{350DC509-38A5-4ADE-8044-A834171914F2}"/>
    <hyperlink ref="CI604" r:id="rId4838" xr:uid="{9BC80E34-AE2A-4642-94C9-944AAB27ED86}"/>
    <hyperlink ref="CJ604" r:id="rId4839" xr:uid="{65D35988-C5FD-4C11-802C-91F37BAFC3CD}"/>
    <hyperlink ref="CK604" r:id="rId4840" xr:uid="{3E6D6663-B8C1-48C5-978C-8C961C49F0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5422-7A79-45DF-815B-C51B473FFF3A}">
  <dimension ref="A1:BD462"/>
  <sheetViews>
    <sheetView tabSelected="1" zoomScaleNormal="100" workbookViewId="0">
      <pane xSplit="1" ySplit="1" topLeftCell="AM2" activePane="bottomRight" state="frozen"/>
      <selection pane="topRight" activeCell="B1" sqref="B1"/>
      <selection pane="bottomLeft" activeCell="A2" sqref="A2"/>
      <selection pane="bottomRight"/>
    </sheetView>
  </sheetViews>
  <sheetFormatPr defaultColWidth="170.140625" defaultRowHeight="12.75" x14ac:dyDescent="0.2"/>
  <cols>
    <col min="1" max="1" width="24.85546875" style="1" bestFit="1" customWidth="1"/>
    <col min="2" max="2" width="35.28515625" style="1" customWidth="1"/>
    <col min="3" max="3" width="87.140625" style="1" customWidth="1"/>
    <col min="4" max="4" width="20.42578125" style="1" customWidth="1"/>
    <col min="5" max="5" width="14.85546875" style="1" customWidth="1"/>
    <col min="6" max="6" width="24.28515625" style="2" customWidth="1"/>
    <col min="7" max="7" width="19.7109375" style="1" customWidth="1"/>
    <col min="8" max="8" width="82.140625" style="1" customWidth="1"/>
    <col min="9" max="9" width="10" style="1" customWidth="1"/>
    <col min="10" max="10" width="18.28515625" style="1" customWidth="1"/>
    <col min="11" max="11" width="17.42578125" style="1" customWidth="1"/>
    <col min="12" max="12" width="14.85546875" style="3" customWidth="1"/>
    <col min="13" max="13" width="14" style="3" customWidth="1"/>
    <col min="14" max="14" width="13.28515625" style="1" customWidth="1"/>
    <col min="15" max="15" width="12.5703125" style="1" customWidth="1"/>
    <col min="16" max="16" width="13.5703125" style="1" customWidth="1"/>
    <col min="17" max="17" width="15.140625" style="1" customWidth="1"/>
    <col min="18" max="18" width="14.42578125" style="1" customWidth="1"/>
    <col min="19" max="19" width="15.5703125" style="1" customWidth="1"/>
    <col min="20" max="20" width="17.5703125" style="1" customWidth="1"/>
    <col min="21" max="21" width="16.85546875" style="1" customWidth="1"/>
    <col min="22" max="22" width="17.85546875" style="1" customWidth="1"/>
    <col min="23" max="23" width="14.140625" style="1" customWidth="1"/>
    <col min="24" max="24" width="17.28515625" style="1" customWidth="1"/>
    <col min="25" max="25" width="24.42578125" style="1" customWidth="1"/>
    <col min="26" max="26" width="17.28515625" style="1" customWidth="1"/>
    <col min="27" max="27" width="24.42578125" style="1" customWidth="1"/>
    <col min="28" max="28" width="10.140625" style="1" customWidth="1"/>
    <col min="29" max="29" width="15.140625" style="1" customWidth="1"/>
    <col min="30" max="30" width="26.42578125" style="1" customWidth="1"/>
    <col min="31" max="31" width="13.28515625" style="1" customWidth="1"/>
    <col min="32" max="32" width="9" style="1" customWidth="1"/>
    <col min="33" max="33" width="17.28515625" style="1" customWidth="1"/>
    <col min="34" max="34" width="8.85546875" style="1" customWidth="1"/>
    <col min="35" max="35" width="10.7109375" style="1" customWidth="1"/>
    <col min="36" max="36" width="24.7109375" style="2" customWidth="1"/>
    <col min="37" max="37" width="17.28515625" style="1" customWidth="1"/>
    <col min="38" max="38" width="28.28515625" style="1" customWidth="1"/>
    <col min="39" max="39" width="29.85546875" style="1" customWidth="1"/>
    <col min="40" max="40" width="21.28515625" style="1" customWidth="1"/>
    <col min="41" max="41" width="25.85546875" style="1" customWidth="1"/>
    <col min="42" max="42" width="12.140625" style="1" customWidth="1"/>
    <col min="43" max="43" width="17.42578125" style="1" customWidth="1"/>
    <col min="44" max="44" width="21.28515625" style="1" customWidth="1"/>
    <col min="45" max="45" width="9.28515625" style="1" customWidth="1"/>
    <col min="46" max="53" width="95.7109375" style="39" customWidth="1"/>
    <col min="54" max="54" width="84.7109375" style="1" bestFit="1" customWidth="1"/>
    <col min="55" max="55" width="170.140625" style="1" customWidth="1"/>
    <col min="56" max="16384" width="170.140625" style="1"/>
  </cols>
  <sheetData>
    <row r="1" spans="1:55" x14ac:dyDescent="0.2">
      <c r="A1" s="6" t="s">
        <v>10</v>
      </c>
      <c r="B1" s="6" t="s">
        <v>0</v>
      </c>
      <c r="C1" s="6" t="s">
        <v>1</v>
      </c>
      <c r="D1" s="6" t="s">
        <v>12</v>
      </c>
      <c r="E1" s="6" t="s">
        <v>33</v>
      </c>
      <c r="F1" s="7" t="s">
        <v>42</v>
      </c>
      <c r="G1" s="6" t="s">
        <v>38</v>
      </c>
      <c r="H1" s="6" t="s">
        <v>40</v>
      </c>
      <c r="I1" s="6" t="s">
        <v>11</v>
      </c>
      <c r="J1" s="6" t="s">
        <v>15</v>
      </c>
      <c r="K1" s="6" t="s">
        <v>37</v>
      </c>
      <c r="L1" s="8" t="s">
        <v>16</v>
      </c>
      <c r="M1" s="8" t="s">
        <v>41</v>
      </c>
      <c r="N1" s="6" t="s">
        <v>5</v>
      </c>
      <c r="O1" s="6" t="s">
        <v>6</v>
      </c>
      <c r="P1" s="6" t="s">
        <v>7</v>
      </c>
      <c r="Q1" s="6" t="s">
        <v>34</v>
      </c>
      <c r="R1" s="6" t="s">
        <v>35</v>
      </c>
      <c r="S1" s="6" t="s">
        <v>36</v>
      </c>
      <c r="T1" s="6" t="s">
        <v>2</v>
      </c>
      <c r="U1" s="6" t="s">
        <v>3</v>
      </c>
      <c r="V1" s="6" t="s">
        <v>4</v>
      </c>
      <c r="W1" s="6" t="s">
        <v>19</v>
      </c>
      <c r="X1" s="6" t="s">
        <v>8</v>
      </c>
      <c r="Y1" s="6" t="s">
        <v>20</v>
      </c>
      <c r="Z1" s="6" t="s">
        <v>9</v>
      </c>
      <c r="AA1" s="6" t="s">
        <v>31</v>
      </c>
      <c r="AB1" s="6" t="s">
        <v>28</v>
      </c>
      <c r="AC1" s="6" t="s">
        <v>32</v>
      </c>
      <c r="AD1" s="6" t="s">
        <v>39</v>
      </c>
      <c r="AE1" s="6" t="s">
        <v>17</v>
      </c>
      <c r="AF1" s="6" t="s">
        <v>29</v>
      </c>
      <c r="AG1" s="6" t="s">
        <v>18</v>
      </c>
      <c r="AH1" s="6" t="s">
        <v>30</v>
      </c>
      <c r="AI1" s="6" t="s">
        <v>14</v>
      </c>
      <c r="AJ1" s="7" t="s">
        <v>13</v>
      </c>
      <c r="AK1" s="6" t="s">
        <v>43</v>
      </c>
      <c r="AL1" s="6" t="s">
        <v>44</v>
      </c>
      <c r="AM1" s="6" t="s">
        <v>45</v>
      </c>
      <c r="AN1" s="6" t="s">
        <v>46</v>
      </c>
      <c r="AO1" s="6" t="s">
        <v>47</v>
      </c>
      <c r="AP1" s="6" t="s">
        <v>48</v>
      </c>
      <c r="AQ1" s="6" t="s">
        <v>49</v>
      </c>
      <c r="AR1" s="6" t="s">
        <v>50</v>
      </c>
      <c r="AS1" s="6" t="s">
        <v>51</v>
      </c>
      <c r="AT1" s="35" t="s">
        <v>8180</v>
      </c>
      <c r="AU1" s="35" t="s">
        <v>21</v>
      </c>
      <c r="AV1" s="35" t="s">
        <v>22</v>
      </c>
      <c r="AW1" s="35" t="s">
        <v>23</v>
      </c>
      <c r="AX1" s="35" t="s">
        <v>24</v>
      </c>
      <c r="AY1" s="35" t="s">
        <v>25</v>
      </c>
      <c r="AZ1" s="35" t="s">
        <v>26</v>
      </c>
      <c r="BA1" s="35" t="s">
        <v>27</v>
      </c>
      <c r="BB1" s="6" t="s">
        <v>52</v>
      </c>
      <c r="BC1" s="6"/>
    </row>
    <row r="2" spans="1:55" s="4" customFormat="1" x14ac:dyDescent="0.2">
      <c r="A2" s="9" t="s">
        <v>2859</v>
      </c>
      <c r="B2" s="9" t="s">
        <v>2857</v>
      </c>
      <c r="C2" s="10" t="s">
        <v>2858</v>
      </c>
      <c r="D2" s="9" t="s">
        <v>165</v>
      </c>
      <c r="E2" s="9" t="s">
        <v>2865</v>
      </c>
      <c r="F2" s="11">
        <v>4610119205126</v>
      </c>
      <c r="G2" s="9" t="s">
        <v>170</v>
      </c>
      <c r="H2" s="12" t="s">
        <v>2866</v>
      </c>
      <c r="I2" s="9" t="s">
        <v>55</v>
      </c>
      <c r="J2" s="9">
        <v>23.3</v>
      </c>
      <c r="K2" s="9">
        <v>22.3</v>
      </c>
      <c r="L2" s="13">
        <v>0.20824999999999999</v>
      </c>
      <c r="M2" s="13">
        <v>7.8883999999999996E-2</v>
      </c>
      <c r="N2" s="9">
        <v>79.2</v>
      </c>
      <c r="O2" s="9">
        <v>44.3</v>
      </c>
      <c r="P2" s="9">
        <v>46.4</v>
      </c>
      <c r="Q2" s="9">
        <v>81</v>
      </c>
      <c r="R2" s="9">
        <v>15</v>
      </c>
      <c r="S2" s="9">
        <v>47</v>
      </c>
      <c r="T2" s="9">
        <v>81</v>
      </c>
      <c r="U2" s="9">
        <v>54.3</v>
      </c>
      <c r="V2" s="9">
        <v>47</v>
      </c>
      <c r="W2" s="9" t="s">
        <v>2780</v>
      </c>
      <c r="X2" s="9" t="s">
        <v>72</v>
      </c>
      <c r="Y2" s="9" t="s">
        <v>2781</v>
      </c>
      <c r="Z2" s="9" t="s">
        <v>84</v>
      </c>
      <c r="AA2" s="9" t="s">
        <v>2781</v>
      </c>
      <c r="AB2" s="9" t="s">
        <v>60</v>
      </c>
      <c r="AC2" s="9" t="s">
        <v>64</v>
      </c>
      <c r="AD2" s="9" t="s">
        <v>230</v>
      </c>
      <c r="AE2" s="10"/>
      <c r="AF2" s="9" t="s">
        <v>69</v>
      </c>
      <c r="AG2" s="9" t="s">
        <v>58</v>
      </c>
      <c r="AH2" s="9" t="s">
        <v>62</v>
      </c>
      <c r="AI2" s="9" t="s">
        <v>56</v>
      </c>
      <c r="AJ2" s="11">
        <v>4620017607038</v>
      </c>
      <c r="AK2" s="9" t="s">
        <v>393</v>
      </c>
      <c r="AL2" s="9" t="s">
        <v>174</v>
      </c>
      <c r="AM2" s="9" t="s">
        <v>231</v>
      </c>
      <c r="AN2" s="9" t="s">
        <v>176</v>
      </c>
      <c r="AO2" s="9" t="s">
        <v>2277</v>
      </c>
      <c r="AP2" s="10"/>
      <c r="AQ2" s="10"/>
      <c r="AR2" s="10"/>
      <c r="AS2" s="10"/>
      <c r="AT2" s="35" t="s">
        <v>2860</v>
      </c>
      <c r="AU2" s="35" t="s">
        <v>2861</v>
      </c>
      <c r="AV2" s="35" t="s">
        <v>2862</v>
      </c>
      <c r="AW2" s="35" t="s">
        <v>2863</v>
      </c>
      <c r="AX2" s="35" t="s">
        <v>2864</v>
      </c>
      <c r="AY2" s="35"/>
      <c r="AZ2" s="35"/>
      <c r="BA2" s="35"/>
      <c r="BB2" s="12" t="s">
        <v>2867</v>
      </c>
      <c r="BC2" s="10"/>
    </row>
    <row r="3" spans="1:55" s="4" customFormat="1" x14ac:dyDescent="0.2">
      <c r="A3" s="9" t="s">
        <v>2869</v>
      </c>
      <c r="B3" s="9" t="s">
        <v>2857</v>
      </c>
      <c r="C3" s="10" t="s">
        <v>2868</v>
      </c>
      <c r="D3" s="9" t="s">
        <v>165</v>
      </c>
      <c r="E3" s="9" t="s">
        <v>2865</v>
      </c>
      <c r="F3" s="11">
        <v>4610119205126</v>
      </c>
      <c r="G3" s="9" t="s">
        <v>170</v>
      </c>
      <c r="H3" s="12" t="s">
        <v>2872</v>
      </c>
      <c r="I3" s="9" t="s">
        <v>55</v>
      </c>
      <c r="J3" s="9">
        <v>23.3</v>
      </c>
      <c r="K3" s="9">
        <v>22.3</v>
      </c>
      <c r="L3" s="13">
        <v>0.20824999999999999</v>
      </c>
      <c r="M3" s="13">
        <v>7.8883999999999996E-2</v>
      </c>
      <c r="N3" s="9">
        <v>79.2</v>
      </c>
      <c r="O3" s="9">
        <v>44.3</v>
      </c>
      <c r="P3" s="9">
        <v>46.4</v>
      </c>
      <c r="Q3" s="9">
        <v>81</v>
      </c>
      <c r="R3" s="9">
        <v>15</v>
      </c>
      <c r="S3" s="9">
        <v>47</v>
      </c>
      <c r="T3" s="9">
        <v>81</v>
      </c>
      <c r="U3" s="9">
        <v>54.3</v>
      </c>
      <c r="V3" s="9">
        <v>47</v>
      </c>
      <c r="W3" s="9" t="s">
        <v>2780</v>
      </c>
      <c r="X3" s="9" t="s">
        <v>72</v>
      </c>
      <c r="Y3" s="9" t="s">
        <v>2781</v>
      </c>
      <c r="Z3" s="9" t="s">
        <v>84</v>
      </c>
      <c r="AA3" s="9" t="s">
        <v>2781</v>
      </c>
      <c r="AB3" s="9" t="s">
        <v>60</v>
      </c>
      <c r="AC3" s="9" t="s">
        <v>64</v>
      </c>
      <c r="AD3" s="9" t="s">
        <v>230</v>
      </c>
      <c r="AE3" s="10"/>
      <c r="AF3" s="9" t="s">
        <v>69</v>
      </c>
      <c r="AG3" s="9" t="s">
        <v>58</v>
      </c>
      <c r="AH3" s="9" t="s">
        <v>62</v>
      </c>
      <c r="AI3" s="9" t="s">
        <v>56</v>
      </c>
      <c r="AJ3" s="11">
        <v>4620017608226</v>
      </c>
      <c r="AK3" s="9" t="s">
        <v>393</v>
      </c>
      <c r="AL3" s="9" t="s">
        <v>174</v>
      </c>
      <c r="AM3" s="9" t="s">
        <v>231</v>
      </c>
      <c r="AN3" s="9" t="s">
        <v>176</v>
      </c>
      <c r="AO3" s="9" t="s">
        <v>1974</v>
      </c>
      <c r="AP3" s="10"/>
      <c r="AQ3" s="10"/>
      <c r="AR3" s="10"/>
      <c r="AS3" s="10"/>
      <c r="AT3" s="35" t="s">
        <v>2870</v>
      </c>
      <c r="AU3" s="35" t="s">
        <v>2871</v>
      </c>
      <c r="AV3" s="35"/>
      <c r="AW3" s="35"/>
      <c r="AX3" s="35"/>
      <c r="AY3" s="35"/>
      <c r="AZ3" s="35"/>
      <c r="BA3" s="35"/>
      <c r="BB3" s="12" t="s">
        <v>2873</v>
      </c>
      <c r="BC3" s="10"/>
    </row>
    <row r="4" spans="1:55" s="4" customFormat="1" x14ac:dyDescent="0.2">
      <c r="A4" s="9" t="s">
        <v>2875</v>
      </c>
      <c r="B4" s="9" t="s">
        <v>2857</v>
      </c>
      <c r="C4" s="10" t="s">
        <v>2874</v>
      </c>
      <c r="D4" s="9" t="s">
        <v>165</v>
      </c>
      <c r="E4" s="9" t="s">
        <v>2865</v>
      </c>
      <c r="F4" s="11">
        <v>4610119205126</v>
      </c>
      <c r="G4" s="9" t="s">
        <v>170</v>
      </c>
      <c r="H4" s="12" t="s">
        <v>2880</v>
      </c>
      <c r="I4" s="9" t="s">
        <v>55</v>
      </c>
      <c r="J4" s="9">
        <v>23.3</v>
      </c>
      <c r="K4" s="9">
        <v>22.3</v>
      </c>
      <c r="L4" s="13">
        <v>0.20824999999999999</v>
      </c>
      <c r="M4" s="13">
        <v>7.8883999999999996E-2</v>
      </c>
      <c r="N4" s="9">
        <v>79.2</v>
      </c>
      <c r="O4" s="9">
        <v>44.3</v>
      </c>
      <c r="P4" s="9">
        <v>46.4</v>
      </c>
      <c r="Q4" s="9">
        <v>81</v>
      </c>
      <c r="R4" s="9">
        <v>15</v>
      </c>
      <c r="S4" s="9">
        <v>47</v>
      </c>
      <c r="T4" s="9">
        <v>81</v>
      </c>
      <c r="U4" s="9">
        <v>54.3</v>
      </c>
      <c r="V4" s="9">
        <v>47</v>
      </c>
      <c r="W4" s="9" t="s">
        <v>2780</v>
      </c>
      <c r="X4" s="9" t="s">
        <v>72</v>
      </c>
      <c r="Y4" s="9" t="s">
        <v>2781</v>
      </c>
      <c r="Z4" s="9" t="s">
        <v>84</v>
      </c>
      <c r="AA4" s="9" t="s">
        <v>2781</v>
      </c>
      <c r="AB4" s="9" t="s">
        <v>60</v>
      </c>
      <c r="AC4" s="9" t="s">
        <v>64</v>
      </c>
      <c r="AD4" s="9" t="s">
        <v>230</v>
      </c>
      <c r="AE4" s="10"/>
      <c r="AF4" s="9" t="s">
        <v>69</v>
      </c>
      <c r="AG4" s="9" t="s">
        <v>58</v>
      </c>
      <c r="AH4" s="9" t="s">
        <v>62</v>
      </c>
      <c r="AI4" s="9" t="s">
        <v>56</v>
      </c>
      <c r="AJ4" s="11">
        <v>4620017608233</v>
      </c>
      <c r="AK4" s="9" t="s">
        <v>393</v>
      </c>
      <c r="AL4" s="9" t="s">
        <v>174</v>
      </c>
      <c r="AM4" s="9" t="s">
        <v>231</v>
      </c>
      <c r="AN4" s="9" t="s">
        <v>176</v>
      </c>
      <c r="AO4" s="9" t="s">
        <v>2803</v>
      </c>
      <c r="AP4" s="10"/>
      <c r="AQ4" s="10"/>
      <c r="AR4" s="10"/>
      <c r="AS4" s="10"/>
      <c r="AT4" s="35" t="s">
        <v>2876</v>
      </c>
      <c r="AU4" s="35" t="s">
        <v>2877</v>
      </c>
      <c r="AV4" s="35" t="s">
        <v>2878</v>
      </c>
      <c r="AW4" s="35" t="s">
        <v>2879</v>
      </c>
      <c r="AX4" s="35"/>
      <c r="AY4" s="35"/>
      <c r="AZ4" s="35"/>
      <c r="BA4" s="35"/>
      <c r="BB4" s="12" t="s">
        <v>2881</v>
      </c>
      <c r="BC4" s="10"/>
    </row>
    <row r="5" spans="1:55" s="4" customFormat="1" x14ac:dyDescent="0.2">
      <c r="A5" s="9" t="s">
        <v>2883</v>
      </c>
      <c r="B5" s="9" t="s">
        <v>2857</v>
      </c>
      <c r="C5" s="10" t="s">
        <v>2882</v>
      </c>
      <c r="D5" s="9" t="s">
        <v>165</v>
      </c>
      <c r="E5" s="9" t="s">
        <v>2865</v>
      </c>
      <c r="F5" s="11">
        <v>4610119205126</v>
      </c>
      <c r="G5" s="9" t="s">
        <v>170</v>
      </c>
      <c r="H5" s="12" t="s">
        <v>2887</v>
      </c>
      <c r="I5" s="9" t="s">
        <v>55</v>
      </c>
      <c r="J5" s="9">
        <v>23.3</v>
      </c>
      <c r="K5" s="9">
        <v>22.3</v>
      </c>
      <c r="L5" s="13">
        <v>0.20824999999999999</v>
      </c>
      <c r="M5" s="13">
        <v>7.8883999999999996E-2</v>
      </c>
      <c r="N5" s="9">
        <v>79.2</v>
      </c>
      <c r="O5" s="9">
        <v>44.3</v>
      </c>
      <c r="P5" s="9">
        <v>46.4</v>
      </c>
      <c r="Q5" s="9">
        <v>81</v>
      </c>
      <c r="R5" s="9">
        <v>15</v>
      </c>
      <c r="S5" s="9">
        <v>47</v>
      </c>
      <c r="T5" s="9">
        <v>81</v>
      </c>
      <c r="U5" s="9">
        <v>54.3</v>
      </c>
      <c r="V5" s="9">
        <v>47</v>
      </c>
      <c r="W5" s="9" t="s">
        <v>2780</v>
      </c>
      <c r="X5" s="9" t="s">
        <v>72</v>
      </c>
      <c r="Y5" s="9" t="s">
        <v>2781</v>
      </c>
      <c r="Z5" s="9" t="s">
        <v>84</v>
      </c>
      <c r="AA5" s="9" t="s">
        <v>2781</v>
      </c>
      <c r="AB5" s="9" t="s">
        <v>60</v>
      </c>
      <c r="AC5" s="9" t="s">
        <v>64</v>
      </c>
      <c r="AD5" s="9" t="s">
        <v>230</v>
      </c>
      <c r="AE5" s="10"/>
      <c r="AF5" s="9" t="s">
        <v>69</v>
      </c>
      <c r="AG5" s="9" t="s">
        <v>58</v>
      </c>
      <c r="AH5" s="9" t="s">
        <v>62</v>
      </c>
      <c r="AI5" s="9" t="s">
        <v>56</v>
      </c>
      <c r="AJ5" s="11">
        <v>4620017608240</v>
      </c>
      <c r="AK5" s="9" t="s">
        <v>393</v>
      </c>
      <c r="AL5" s="9" t="s">
        <v>174</v>
      </c>
      <c r="AM5" s="9" t="s">
        <v>231</v>
      </c>
      <c r="AN5" s="9" t="s">
        <v>176</v>
      </c>
      <c r="AO5" s="9" t="s">
        <v>2810</v>
      </c>
      <c r="AP5" s="10"/>
      <c r="AQ5" s="10"/>
      <c r="AR5" s="10"/>
      <c r="AS5" s="10"/>
      <c r="AT5" s="35" t="s">
        <v>2884</v>
      </c>
      <c r="AU5" s="35" t="s">
        <v>2885</v>
      </c>
      <c r="AV5" s="35" t="s">
        <v>2886</v>
      </c>
      <c r="AW5" s="35"/>
      <c r="AX5" s="35"/>
      <c r="AY5" s="35"/>
      <c r="AZ5" s="35"/>
      <c r="BA5" s="35"/>
      <c r="BB5" s="12" t="s">
        <v>2888</v>
      </c>
      <c r="BC5" s="10"/>
    </row>
    <row r="6" spans="1:55" s="4" customFormat="1" x14ac:dyDescent="0.2">
      <c r="A6" s="9" t="s">
        <v>2890</v>
      </c>
      <c r="B6" s="9" t="s">
        <v>2857</v>
      </c>
      <c r="C6" s="10" t="s">
        <v>2889</v>
      </c>
      <c r="D6" s="9" t="s">
        <v>165</v>
      </c>
      <c r="E6" s="9" t="s">
        <v>2865</v>
      </c>
      <c r="F6" s="11">
        <v>4610119205126</v>
      </c>
      <c r="G6" s="9" t="s">
        <v>170</v>
      </c>
      <c r="H6" s="12" t="s">
        <v>2895</v>
      </c>
      <c r="I6" s="9" t="s">
        <v>55</v>
      </c>
      <c r="J6" s="9">
        <v>23.3</v>
      </c>
      <c r="K6" s="9">
        <v>22.3</v>
      </c>
      <c r="L6" s="13">
        <v>0.20824999999999999</v>
      </c>
      <c r="M6" s="13">
        <v>7.8883999999999996E-2</v>
      </c>
      <c r="N6" s="9">
        <v>79.2</v>
      </c>
      <c r="O6" s="9">
        <v>44.3</v>
      </c>
      <c r="P6" s="9">
        <v>46.4</v>
      </c>
      <c r="Q6" s="9">
        <v>81</v>
      </c>
      <c r="R6" s="9">
        <v>15</v>
      </c>
      <c r="S6" s="9">
        <v>47</v>
      </c>
      <c r="T6" s="9">
        <v>81</v>
      </c>
      <c r="U6" s="9">
        <v>54.3</v>
      </c>
      <c r="V6" s="9">
        <v>47</v>
      </c>
      <c r="W6" s="9" t="s">
        <v>2780</v>
      </c>
      <c r="X6" s="9" t="s">
        <v>72</v>
      </c>
      <c r="Y6" s="9" t="s">
        <v>2781</v>
      </c>
      <c r="Z6" s="9" t="s">
        <v>84</v>
      </c>
      <c r="AA6" s="9" t="s">
        <v>2781</v>
      </c>
      <c r="AB6" s="9" t="s">
        <v>60</v>
      </c>
      <c r="AC6" s="9" t="s">
        <v>64</v>
      </c>
      <c r="AD6" s="9" t="s">
        <v>230</v>
      </c>
      <c r="AE6" s="10"/>
      <c r="AF6" s="9" t="s">
        <v>69</v>
      </c>
      <c r="AG6" s="9" t="s">
        <v>58</v>
      </c>
      <c r="AH6" s="9" t="s">
        <v>62</v>
      </c>
      <c r="AI6" s="9" t="s">
        <v>56</v>
      </c>
      <c r="AJ6" s="11">
        <v>4620017607045</v>
      </c>
      <c r="AK6" s="9" t="s">
        <v>393</v>
      </c>
      <c r="AL6" s="9" t="s">
        <v>174</v>
      </c>
      <c r="AM6" s="9" t="s">
        <v>231</v>
      </c>
      <c r="AN6" s="9" t="s">
        <v>176</v>
      </c>
      <c r="AO6" s="9" t="s">
        <v>80</v>
      </c>
      <c r="AP6" s="10"/>
      <c r="AQ6" s="10"/>
      <c r="AR6" s="10"/>
      <c r="AS6" s="10"/>
      <c r="AT6" s="35" t="s">
        <v>2891</v>
      </c>
      <c r="AU6" s="35" t="s">
        <v>2892</v>
      </c>
      <c r="AV6" s="35" t="s">
        <v>2893</v>
      </c>
      <c r="AW6" s="35" t="s">
        <v>2894</v>
      </c>
      <c r="AX6" s="35"/>
      <c r="AY6" s="35"/>
      <c r="AZ6" s="35"/>
      <c r="BA6" s="35"/>
      <c r="BB6" s="12" t="s">
        <v>2896</v>
      </c>
      <c r="BC6" s="10"/>
    </row>
    <row r="7" spans="1:55" s="4" customFormat="1" x14ac:dyDescent="0.2">
      <c r="A7" s="9" t="s">
        <v>2779</v>
      </c>
      <c r="B7" s="9" t="s">
        <v>1980</v>
      </c>
      <c r="C7" s="10" t="s">
        <v>2778</v>
      </c>
      <c r="D7" s="9" t="s">
        <v>165</v>
      </c>
      <c r="E7" s="9" t="s">
        <v>2787</v>
      </c>
      <c r="F7" s="11">
        <v>4610119205164</v>
      </c>
      <c r="G7" s="9" t="s">
        <v>170</v>
      </c>
      <c r="H7" s="12" t="s">
        <v>2788</v>
      </c>
      <c r="I7" s="9" t="s">
        <v>55</v>
      </c>
      <c r="J7" s="9">
        <v>26.5</v>
      </c>
      <c r="K7" s="9">
        <v>24.5</v>
      </c>
      <c r="L7" s="13">
        <v>0.25210500000000002</v>
      </c>
      <c r="M7" s="13">
        <v>0.1133</v>
      </c>
      <c r="N7" s="9">
        <v>99.2</v>
      </c>
      <c r="O7" s="9">
        <v>44.3</v>
      </c>
      <c r="P7" s="9">
        <v>44.4</v>
      </c>
      <c r="Q7" s="9">
        <v>100</v>
      </c>
      <c r="R7" s="9">
        <v>16</v>
      </c>
      <c r="S7" s="9">
        <v>45</v>
      </c>
      <c r="T7" s="9">
        <v>100</v>
      </c>
      <c r="U7" s="9">
        <v>54.3</v>
      </c>
      <c r="V7" s="9">
        <v>45</v>
      </c>
      <c r="W7" s="9" t="s">
        <v>2780</v>
      </c>
      <c r="X7" s="9" t="s">
        <v>72</v>
      </c>
      <c r="Y7" s="9" t="s">
        <v>2781</v>
      </c>
      <c r="Z7" s="9" t="s">
        <v>84</v>
      </c>
      <c r="AA7" s="9" t="s">
        <v>2781</v>
      </c>
      <c r="AB7" s="9" t="s">
        <v>60</v>
      </c>
      <c r="AC7" s="9" t="s">
        <v>64</v>
      </c>
      <c r="AD7" s="9" t="s">
        <v>230</v>
      </c>
      <c r="AE7" s="10"/>
      <c r="AF7" s="9" t="s">
        <v>61</v>
      </c>
      <c r="AG7" s="9" t="s">
        <v>58</v>
      </c>
      <c r="AH7" s="9" t="s">
        <v>62</v>
      </c>
      <c r="AI7" s="9" t="s">
        <v>56</v>
      </c>
      <c r="AJ7" s="11">
        <v>4620017606994</v>
      </c>
      <c r="AK7" s="9" t="s">
        <v>393</v>
      </c>
      <c r="AL7" s="9" t="s">
        <v>174</v>
      </c>
      <c r="AM7" s="9" t="s">
        <v>231</v>
      </c>
      <c r="AN7" s="9" t="s">
        <v>176</v>
      </c>
      <c r="AO7" s="9" t="s">
        <v>2277</v>
      </c>
      <c r="AP7" s="10"/>
      <c r="AQ7" s="10"/>
      <c r="AR7" s="10"/>
      <c r="AS7" s="10"/>
      <c r="AT7" s="35" t="s">
        <v>2782</v>
      </c>
      <c r="AU7" s="35" t="s">
        <v>2783</v>
      </c>
      <c r="AV7" s="35" t="s">
        <v>2784</v>
      </c>
      <c r="AW7" s="35" t="s">
        <v>2785</v>
      </c>
      <c r="AX7" s="35" t="s">
        <v>2786</v>
      </c>
      <c r="AY7" s="35"/>
      <c r="AZ7" s="35"/>
      <c r="BA7" s="35"/>
      <c r="BB7" s="12" t="s">
        <v>2789</v>
      </c>
      <c r="BC7" s="10"/>
    </row>
    <row r="8" spans="1:55" s="4" customFormat="1" x14ac:dyDescent="0.2">
      <c r="A8" s="9" t="s">
        <v>2791</v>
      </c>
      <c r="B8" s="9" t="s">
        <v>1980</v>
      </c>
      <c r="C8" s="10" t="s">
        <v>2790</v>
      </c>
      <c r="D8" s="9" t="s">
        <v>165</v>
      </c>
      <c r="E8" s="9" t="s">
        <v>2787</v>
      </c>
      <c r="F8" s="11">
        <v>4610119205164</v>
      </c>
      <c r="G8" s="9" t="s">
        <v>170</v>
      </c>
      <c r="H8" s="12" t="s">
        <v>2794</v>
      </c>
      <c r="I8" s="9" t="s">
        <v>55</v>
      </c>
      <c r="J8" s="9">
        <v>26.4</v>
      </c>
      <c r="K8" s="9">
        <v>24.5</v>
      </c>
      <c r="L8" s="13">
        <v>0.25210500000000002</v>
      </c>
      <c r="M8" s="13">
        <v>0.1133</v>
      </c>
      <c r="N8" s="9">
        <v>99.2</v>
      </c>
      <c r="O8" s="9">
        <v>44.3</v>
      </c>
      <c r="P8" s="9">
        <v>44.4</v>
      </c>
      <c r="Q8" s="9">
        <v>100</v>
      </c>
      <c r="R8" s="9">
        <v>16</v>
      </c>
      <c r="S8" s="9">
        <v>45</v>
      </c>
      <c r="T8" s="9">
        <v>100</v>
      </c>
      <c r="U8" s="9">
        <v>54.3</v>
      </c>
      <c r="V8" s="9">
        <v>45</v>
      </c>
      <c r="W8" s="9" t="s">
        <v>2780</v>
      </c>
      <c r="X8" s="9" t="s">
        <v>72</v>
      </c>
      <c r="Y8" s="9" t="s">
        <v>2781</v>
      </c>
      <c r="Z8" s="9" t="s">
        <v>84</v>
      </c>
      <c r="AA8" s="9" t="s">
        <v>2781</v>
      </c>
      <c r="AB8" s="9" t="s">
        <v>60</v>
      </c>
      <c r="AC8" s="9" t="s">
        <v>64</v>
      </c>
      <c r="AD8" s="9" t="s">
        <v>230</v>
      </c>
      <c r="AE8" s="10"/>
      <c r="AF8" s="9" t="s">
        <v>61</v>
      </c>
      <c r="AG8" s="9" t="s">
        <v>58</v>
      </c>
      <c r="AH8" s="9" t="s">
        <v>62</v>
      </c>
      <c r="AI8" s="9" t="s">
        <v>56</v>
      </c>
      <c r="AJ8" s="11">
        <v>4620017608141</v>
      </c>
      <c r="AK8" s="9" t="s">
        <v>393</v>
      </c>
      <c r="AL8" s="9" t="s">
        <v>174</v>
      </c>
      <c r="AM8" s="9" t="s">
        <v>231</v>
      </c>
      <c r="AN8" s="9" t="s">
        <v>176</v>
      </c>
      <c r="AO8" s="9" t="s">
        <v>1974</v>
      </c>
      <c r="AP8" s="10"/>
      <c r="AQ8" s="10"/>
      <c r="AR8" s="10"/>
      <c r="AS8" s="10"/>
      <c r="AT8" s="35" t="s">
        <v>2792</v>
      </c>
      <c r="AU8" s="35" t="s">
        <v>2793</v>
      </c>
      <c r="AV8" s="35"/>
      <c r="AW8" s="35"/>
      <c r="AX8" s="35"/>
      <c r="AY8" s="35"/>
      <c r="AZ8" s="35"/>
      <c r="BA8" s="35"/>
      <c r="BB8" s="12" t="s">
        <v>2795</v>
      </c>
      <c r="BC8" s="10"/>
    </row>
    <row r="9" spans="1:55" s="4" customFormat="1" x14ac:dyDescent="0.2">
      <c r="A9" s="9" t="s">
        <v>2797</v>
      </c>
      <c r="B9" s="9" t="s">
        <v>1980</v>
      </c>
      <c r="C9" s="10" t="s">
        <v>2796</v>
      </c>
      <c r="D9" s="9" t="s">
        <v>165</v>
      </c>
      <c r="E9" s="9" t="s">
        <v>2787</v>
      </c>
      <c r="F9" s="11">
        <v>4610119205164</v>
      </c>
      <c r="G9" s="9" t="s">
        <v>170</v>
      </c>
      <c r="H9" s="12" t="s">
        <v>2802</v>
      </c>
      <c r="I9" s="9" t="s">
        <v>55</v>
      </c>
      <c r="J9" s="9">
        <v>26.4</v>
      </c>
      <c r="K9" s="9">
        <v>24.5</v>
      </c>
      <c r="L9" s="13">
        <v>0.25210500000000002</v>
      </c>
      <c r="M9" s="13">
        <v>0.1133</v>
      </c>
      <c r="N9" s="9">
        <v>99.2</v>
      </c>
      <c r="O9" s="9">
        <v>44.3</v>
      </c>
      <c r="P9" s="9">
        <v>44.4</v>
      </c>
      <c r="Q9" s="9">
        <v>100</v>
      </c>
      <c r="R9" s="9">
        <v>16</v>
      </c>
      <c r="S9" s="9">
        <v>45</v>
      </c>
      <c r="T9" s="9">
        <v>100</v>
      </c>
      <c r="U9" s="9">
        <v>54.3</v>
      </c>
      <c r="V9" s="9">
        <v>45</v>
      </c>
      <c r="W9" s="9" t="s">
        <v>2780</v>
      </c>
      <c r="X9" s="9" t="s">
        <v>72</v>
      </c>
      <c r="Y9" s="9" t="s">
        <v>2781</v>
      </c>
      <c r="Z9" s="9" t="s">
        <v>84</v>
      </c>
      <c r="AA9" s="9" t="s">
        <v>2781</v>
      </c>
      <c r="AB9" s="9" t="s">
        <v>60</v>
      </c>
      <c r="AC9" s="9" t="s">
        <v>64</v>
      </c>
      <c r="AD9" s="9" t="s">
        <v>230</v>
      </c>
      <c r="AE9" s="10"/>
      <c r="AF9" s="9" t="s">
        <v>61</v>
      </c>
      <c r="AG9" s="9" t="s">
        <v>58</v>
      </c>
      <c r="AH9" s="9" t="s">
        <v>62</v>
      </c>
      <c r="AI9" s="9" t="s">
        <v>56</v>
      </c>
      <c r="AJ9" s="11">
        <v>4620017608172</v>
      </c>
      <c r="AK9" s="9" t="s">
        <v>393</v>
      </c>
      <c r="AL9" s="9" t="s">
        <v>174</v>
      </c>
      <c r="AM9" s="9" t="s">
        <v>231</v>
      </c>
      <c r="AN9" s="9" t="s">
        <v>176</v>
      </c>
      <c r="AO9" s="9" t="s">
        <v>2803</v>
      </c>
      <c r="AP9" s="10"/>
      <c r="AQ9" s="10"/>
      <c r="AR9" s="10"/>
      <c r="AS9" s="10"/>
      <c r="AT9" s="35" t="s">
        <v>2798</v>
      </c>
      <c r="AU9" s="35" t="s">
        <v>2799</v>
      </c>
      <c r="AV9" s="35" t="s">
        <v>2800</v>
      </c>
      <c r="AW9" s="35" t="s">
        <v>2801</v>
      </c>
      <c r="AX9" s="35"/>
      <c r="AY9" s="35"/>
      <c r="AZ9" s="35"/>
      <c r="BA9" s="35"/>
      <c r="BB9" s="12" t="s">
        <v>2804</v>
      </c>
      <c r="BC9" s="10"/>
    </row>
    <row r="10" spans="1:55" s="4" customFormat="1" x14ac:dyDescent="0.2">
      <c r="A10" s="9" t="s">
        <v>2806</v>
      </c>
      <c r="B10" s="9" t="s">
        <v>1980</v>
      </c>
      <c r="C10" s="10" t="s">
        <v>2805</v>
      </c>
      <c r="D10" s="9" t="s">
        <v>165</v>
      </c>
      <c r="E10" s="9" t="s">
        <v>2787</v>
      </c>
      <c r="F10" s="11">
        <v>4610119205164</v>
      </c>
      <c r="G10" s="9" t="s">
        <v>170</v>
      </c>
      <c r="H10" s="12" t="s">
        <v>2809</v>
      </c>
      <c r="I10" s="9" t="s">
        <v>55</v>
      </c>
      <c r="J10" s="9">
        <v>26.4</v>
      </c>
      <c r="K10" s="9">
        <v>24.5</v>
      </c>
      <c r="L10" s="13">
        <v>0.25210500000000002</v>
      </c>
      <c r="M10" s="13">
        <v>0.1133</v>
      </c>
      <c r="N10" s="9">
        <v>99.2</v>
      </c>
      <c r="O10" s="9">
        <v>44.3</v>
      </c>
      <c r="P10" s="9">
        <v>44.4</v>
      </c>
      <c r="Q10" s="9">
        <v>100</v>
      </c>
      <c r="R10" s="9">
        <v>16</v>
      </c>
      <c r="S10" s="9">
        <v>45</v>
      </c>
      <c r="T10" s="9">
        <v>100</v>
      </c>
      <c r="U10" s="9">
        <v>54.3</v>
      </c>
      <c r="V10" s="9">
        <v>45</v>
      </c>
      <c r="W10" s="9" t="s">
        <v>2780</v>
      </c>
      <c r="X10" s="9" t="s">
        <v>72</v>
      </c>
      <c r="Y10" s="9" t="s">
        <v>2781</v>
      </c>
      <c r="Z10" s="9" t="s">
        <v>84</v>
      </c>
      <c r="AA10" s="9" t="s">
        <v>2781</v>
      </c>
      <c r="AB10" s="9" t="s">
        <v>60</v>
      </c>
      <c r="AC10" s="9" t="s">
        <v>64</v>
      </c>
      <c r="AD10" s="9" t="s">
        <v>230</v>
      </c>
      <c r="AE10" s="10"/>
      <c r="AF10" s="9" t="s">
        <v>61</v>
      </c>
      <c r="AG10" s="9" t="s">
        <v>58</v>
      </c>
      <c r="AH10" s="9" t="s">
        <v>62</v>
      </c>
      <c r="AI10" s="9" t="s">
        <v>56</v>
      </c>
      <c r="AJ10" s="11">
        <v>4620017608189</v>
      </c>
      <c r="AK10" s="9" t="s">
        <v>393</v>
      </c>
      <c r="AL10" s="9" t="s">
        <v>174</v>
      </c>
      <c r="AM10" s="9" t="s">
        <v>231</v>
      </c>
      <c r="AN10" s="9" t="s">
        <v>176</v>
      </c>
      <c r="AO10" s="9" t="s">
        <v>2810</v>
      </c>
      <c r="AP10" s="10"/>
      <c r="AQ10" s="10"/>
      <c r="AR10" s="10"/>
      <c r="AS10" s="10"/>
      <c r="AT10" s="35" t="s">
        <v>2807</v>
      </c>
      <c r="AU10" s="35" t="s">
        <v>2808</v>
      </c>
      <c r="AV10" s="35"/>
      <c r="AW10" s="35"/>
      <c r="AX10" s="35"/>
      <c r="AY10" s="35"/>
      <c r="AZ10" s="35"/>
      <c r="BA10" s="35"/>
      <c r="BB10" s="12" t="s">
        <v>2811</v>
      </c>
      <c r="BC10" s="10"/>
    </row>
    <row r="11" spans="1:55" s="4" customFormat="1" x14ac:dyDescent="0.2">
      <c r="A11" s="9" t="s">
        <v>2812</v>
      </c>
      <c r="B11" s="9" t="s">
        <v>1980</v>
      </c>
      <c r="C11" s="10" t="s">
        <v>2344</v>
      </c>
      <c r="D11" s="9" t="s">
        <v>165</v>
      </c>
      <c r="E11" s="9" t="s">
        <v>2787</v>
      </c>
      <c r="F11" s="11">
        <v>4610119205164</v>
      </c>
      <c r="G11" s="9" t="s">
        <v>170</v>
      </c>
      <c r="H11" s="12" t="s">
        <v>2817</v>
      </c>
      <c r="I11" s="9" t="s">
        <v>55</v>
      </c>
      <c r="J11" s="9">
        <v>26.3</v>
      </c>
      <c r="K11" s="9">
        <v>24.5</v>
      </c>
      <c r="L11" s="13">
        <v>0.25210500000000002</v>
      </c>
      <c r="M11" s="13">
        <v>0.1133</v>
      </c>
      <c r="N11" s="9">
        <v>99.2</v>
      </c>
      <c r="O11" s="9">
        <v>44.3</v>
      </c>
      <c r="P11" s="9">
        <v>44.4</v>
      </c>
      <c r="Q11" s="9">
        <v>100</v>
      </c>
      <c r="R11" s="9">
        <v>16</v>
      </c>
      <c r="S11" s="9">
        <v>45</v>
      </c>
      <c r="T11" s="9">
        <v>100</v>
      </c>
      <c r="U11" s="9">
        <v>54.3</v>
      </c>
      <c r="V11" s="9">
        <v>45</v>
      </c>
      <c r="W11" s="9" t="s">
        <v>2780</v>
      </c>
      <c r="X11" s="9" t="s">
        <v>72</v>
      </c>
      <c r="Y11" s="9" t="s">
        <v>2781</v>
      </c>
      <c r="Z11" s="9" t="s">
        <v>84</v>
      </c>
      <c r="AA11" s="9" t="s">
        <v>2781</v>
      </c>
      <c r="AB11" s="9" t="s">
        <v>60</v>
      </c>
      <c r="AC11" s="9" t="s">
        <v>64</v>
      </c>
      <c r="AD11" s="9" t="s">
        <v>230</v>
      </c>
      <c r="AE11" s="10"/>
      <c r="AF11" s="9" t="s">
        <v>61</v>
      </c>
      <c r="AG11" s="9" t="s">
        <v>58</v>
      </c>
      <c r="AH11" s="9" t="s">
        <v>62</v>
      </c>
      <c r="AI11" s="9" t="s">
        <v>56</v>
      </c>
      <c r="AJ11" s="11">
        <v>4620017607007</v>
      </c>
      <c r="AK11" s="9" t="s">
        <v>393</v>
      </c>
      <c r="AL11" s="9" t="s">
        <v>174</v>
      </c>
      <c r="AM11" s="9" t="s">
        <v>231</v>
      </c>
      <c r="AN11" s="9" t="s">
        <v>176</v>
      </c>
      <c r="AO11" s="9" t="s">
        <v>80</v>
      </c>
      <c r="AP11" s="10"/>
      <c r="AQ11" s="10"/>
      <c r="AR11" s="10"/>
      <c r="AS11" s="10"/>
      <c r="AT11" s="35" t="s">
        <v>2813</v>
      </c>
      <c r="AU11" s="35" t="s">
        <v>2814</v>
      </c>
      <c r="AV11" s="35" t="s">
        <v>2815</v>
      </c>
      <c r="AW11" s="35" t="s">
        <v>2816</v>
      </c>
      <c r="AX11" s="35"/>
      <c r="AY11" s="35"/>
      <c r="AZ11" s="35"/>
      <c r="BA11" s="35"/>
      <c r="BB11" s="12" t="s">
        <v>2818</v>
      </c>
      <c r="BC11" s="10"/>
    </row>
    <row r="12" spans="1:55" s="4" customFormat="1" x14ac:dyDescent="0.2">
      <c r="A12" s="9" t="s">
        <v>2821</v>
      </c>
      <c r="B12" s="9" t="s">
        <v>2819</v>
      </c>
      <c r="C12" s="10" t="s">
        <v>2820</v>
      </c>
      <c r="D12" s="9" t="s">
        <v>165</v>
      </c>
      <c r="E12" s="9" t="s">
        <v>2825</v>
      </c>
      <c r="F12" s="11">
        <v>4610119204013</v>
      </c>
      <c r="G12" s="9" t="s">
        <v>170</v>
      </c>
      <c r="H12" s="12" t="s">
        <v>2826</v>
      </c>
      <c r="I12" s="9" t="s">
        <v>55</v>
      </c>
      <c r="J12" s="9">
        <v>20.45</v>
      </c>
      <c r="K12" s="9">
        <v>17.7</v>
      </c>
      <c r="L12" s="13">
        <v>0.16905000000000001</v>
      </c>
      <c r="M12" s="13">
        <v>6.1505999999999998E-2</v>
      </c>
      <c r="N12" s="9">
        <v>64</v>
      </c>
      <c r="O12" s="9">
        <v>44.3</v>
      </c>
      <c r="P12" s="9">
        <v>46.4</v>
      </c>
      <c r="Q12" s="9">
        <v>65.5</v>
      </c>
      <c r="R12" s="9">
        <v>16.5</v>
      </c>
      <c r="S12" s="9">
        <v>47</v>
      </c>
      <c r="T12" s="9">
        <v>66</v>
      </c>
      <c r="U12" s="9">
        <v>54.3</v>
      </c>
      <c r="V12" s="9">
        <v>47</v>
      </c>
      <c r="W12" s="9" t="s">
        <v>2780</v>
      </c>
      <c r="X12" s="9" t="s">
        <v>72</v>
      </c>
      <c r="Y12" s="9" t="s">
        <v>2781</v>
      </c>
      <c r="Z12" s="9" t="s">
        <v>84</v>
      </c>
      <c r="AA12" s="9" t="s">
        <v>2781</v>
      </c>
      <c r="AB12" s="9" t="s">
        <v>60</v>
      </c>
      <c r="AC12" s="9" t="s">
        <v>64</v>
      </c>
      <c r="AD12" s="9" t="s">
        <v>230</v>
      </c>
      <c r="AE12" s="10"/>
      <c r="AF12" s="9" t="s">
        <v>112</v>
      </c>
      <c r="AG12" s="9" t="s">
        <v>58</v>
      </c>
      <c r="AH12" s="9" t="s">
        <v>62</v>
      </c>
      <c r="AI12" s="9" t="s">
        <v>56</v>
      </c>
      <c r="AJ12" s="11">
        <v>4620017607014</v>
      </c>
      <c r="AK12" s="9" t="s">
        <v>393</v>
      </c>
      <c r="AL12" s="9" t="s">
        <v>174</v>
      </c>
      <c r="AM12" s="9" t="s">
        <v>231</v>
      </c>
      <c r="AN12" s="9" t="s">
        <v>176</v>
      </c>
      <c r="AO12" s="9" t="s">
        <v>2277</v>
      </c>
      <c r="AP12" s="10"/>
      <c r="AQ12" s="10"/>
      <c r="AR12" s="10"/>
      <c r="AS12" s="10"/>
      <c r="AT12" s="35" t="s">
        <v>2822</v>
      </c>
      <c r="AU12" s="35" t="s">
        <v>2823</v>
      </c>
      <c r="AV12" s="35" t="s">
        <v>2824</v>
      </c>
      <c r="AW12" s="35"/>
      <c r="AX12" s="35"/>
      <c r="AY12" s="35"/>
      <c r="AZ12" s="35"/>
      <c r="BA12" s="35"/>
      <c r="BB12" s="12" t="s">
        <v>2827</v>
      </c>
      <c r="BC12" s="10"/>
    </row>
    <row r="13" spans="1:55" s="4" customFormat="1" x14ac:dyDescent="0.2">
      <c r="A13" s="9" t="s">
        <v>2829</v>
      </c>
      <c r="B13" s="9" t="s">
        <v>2819</v>
      </c>
      <c r="C13" s="10" t="s">
        <v>2828</v>
      </c>
      <c r="D13" s="9" t="s">
        <v>165</v>
      </c>
      <c r="E13" s="9" t="s">
        <v>2825</v>
      </c>
      <c r="F13" s="11">
        <v>4610119204013</v>
      </c>
      <c r="G13" s="9" t="s">
        <v>170</v>
      </c>
      <c r="H13" s="12" t="s">
        <v>2832</v>
      </c>
      <c r="I13" s="9" t="s">
        <v>55</v>
      </c>
      <c r="J13" s="9">
        <v>18.2</v>
      </c>
      <c r="K13" s="9">
        <v>17.7</v>
      </c>
      <c r="L13" s="13">
        <v>0.16905000000000001</v>
      </c>
      <c r="M13" s="13">
        <v>6.1505999999999998E-2</v>
      </c>
      <c r="N13" s="9">
        <v>64</v>
      </c>
      <c r="O13" s="9">
        <v>44.3</v>
      </c>
      <c r="P13" s="9">
        <v>46.4</v>
      </c>
      <c r="Q13" s="9">
        <v>65.5</v>
      </c>
      <c r="R13" s="9">
        <v>16.5</v>
      </c>
      <c r="S13" s="9">
        <v>47</v>
      </c>
      <c r="T13" s="9">
        <v>66</v>
      </c>
      <c r="U13" s="9">
        <v>54.3</v>
      </c>
      <c r="V13" s="9">
        <v>47</v>
      </c>
      <c r="W13" s="9" t="s">
        <v>2780</v>
      </c>
      <c r="X13" s="9" t="s">
        <v>72</v>
      </c>
      <c r="Y13" s="9" t="s">
        <v>2781</v>
      </c>
      <c r="Z13" s="9" t="s">
        <v>84</v>
      </c>
      <c r="AA13" s="9" t="s">
        <v>2781</v>
      </c>
      <c r="AB13" s="9" t="s">
        <v>60</v>
      </c>
      <c r="AC13" s="9" t="s">
        <v>64</v>
      </c>
      <c r="AD13" s="9" t="s">
        <v>230</v>
      </c>
      <c r="AE13" s="10"/>
      <c r="AF13" s="9" t="s">
        <v>112</v>
      </c>
      <c r="AG13" s="9" t="s">
        <v>58</v>
      </c>
      <c r="AH13" s="9" t="s">
        <v>62</v>
      </c>
      <c r="AI13" s="9" t="s">
        <v>56</v>
      </c>
      <c r="AJ13" s="11">
        <v>4620017608196</v>
      </c>
      <c r="AK13" s="9" t="s">
        <v>393</v>
      </c>
      <c r="AL13" s="9" t="s">
        <v>174</v>
      </c>
      <c r="AM13" s="9" t="s">
        <v>231</v>
      </c>
      <c r="AN13" s="9" t="s">
        <v>176</v>
      </c>
      <c r="AO13" s="9" t="s">
        <v>1974</v>
      </c>
      <c r="AP13" s="10"/>
      <c r="AQ13" s="10"/>
      <c r="AR13" s="10"/>
      <c r="AS13" s="10"/>
      <c r="AT13" s="35" t="s">
        <v>2830</v>
      </c>
      <c r="AU13" s="35" t="s">
        <v>2831</v>
      </c>
      <c r="AV13" s="35"/>
      <c r="AW13" s="35"/>
      <c r="AX13" s="35"/>
      <c r="AY13" s="35"/>
      <c r="AZ13" s="35"/>
      <c r="BA13" s="35"/>
      <c r="BB13" s="12" t="s">
        <v>2833</v>
      </c>
      <c r="BC13" s="10"/>
    </row>
    <row r="14" spans="1:55" s="4" customFormat="1" x14ac:dyDescent="0.2">
      <c r="A14" s="9" t="s">
        <v>2835</v>
      </c>
      <c r="B14" s="9" t="s">
        <v>2819</v>
      </c>
      <c r="C14" s="10" t="s">
        <v>2834</v>
      </c>
      <c r="D14" s="9" t="s">
        <v>165</v>
      </c>
      <c r="E14" s="9" t="s">
        <v>2825</v>
      </c>
      <c r="F14" s="11">
        <v>4610119204013</v>
      </c>
      <c r="G14" s="9" t="s">
        <v>170</v>
      </c>
      <c r="H14" s="12" t="s">
        <v>2839</v>
      </c>
      <c r="I14" s="9" t="s">
        <v>55</v>
      </c>
      <c r="J14" s="9">
        <v>18.2</v>
      </c>
      <c r="K14" s="9">
        <v>17.7</v>
      </c>
      <c r="L14" s="13">
        <v>0.16905000000000001</v>
      </c>
      <c r="M14" s="13">
        <v>6.1505999999999998E-2</v>
      </c>
      <c r="N14" s="9">
        <v>64</v>
      </c>
      <c r="O14" s="9">
        <v>44.3</v>
      </c>
      <c r="P14" s="9">
        <v>46.4</v>
      </c>
      <c r="Q14" s="9">
        <v>65.5</v>
      </c>
      <c r="R14" s="9">
        <v>16.5</v>
      </c>
      <c r="S14" s="9">
        <v>47</v>
      </c>
      <c r="T14" s="9">
        <v>66</v>
      </c>
      <c r="U14" s="9">
        <v>54.3</v>
      </c>
      <c r="V14" s="9">
        <v>47</v>
      </c>
      <c r="W14" s="9" t="s">
        <v>2780</v>
      </c>
      <c r="X14" s="9" t="s">
        <v>72</v>
      </c>
      <c r="Y14" s="9" t="s">
        <v>2781</v>
      </c>
      <c r="Z14" s="9" t="s">
        <v>84</v>
      </c>
      <c r="AA14" s="9" t="s">
        <v>2781</v>
      </c>
      <c r="AB14" s="9" t="s">
        <v>60</v>
      </c>
      <c r="AC14" s="9" t="s">
        <v>64</v>
      </c>
      <c r="AD14" s="9" t="s">
        <v>230</v>
      </c>
      <c r="AE14" s="10"/>
      <c r="AF14" s="9" t="s">
        <v>112</v>
      </c>
      <c r="AG14" s="9" t="s">
        <v>58</v>
      </c>
      <c r="AH14" s="9" t="s">
        <v>62</v>
      </c>
      <c r="AI14" s="9" t="s">
        <v>56</v>
      </c>
      <c r="AJ14" s="11">
        <v>4620017608202</v>
      </c>
      <c r="AK14" s="9" t="s">
        <v>393</v>
      </c>
      <c r="AL14" s="9" t="s">
        <v>174</v>
      </c>
      <c r="AM14" s="9" t="s">
        <v>231</v>
      </c>
      <c r="AN14" s="9" t="s">
        <v>176</v>
      </c>
      <c r="AO14" s="9" t="s">
        <v>2803</v>
      </c>
      <c r="AP14" s="10"/>
      <c r="AQ14" s="10"/>
      <c r="AR14" s="10"/>
      <c r="AS14" s="10"/>
      <c r="AT14" s="35" t="s">
        <v>2836</v>
      </c>
      <c r="AU14" s="35" t="s">
        <v>2837</v>
      </c>
      <c r="AV14" s="35" t="s">
        <v>2838</v>
      </c>
      <c r="AW14" s="35"/>
      <c r="AX14" s="35"/>
      <c r="AY14" s="35"/>
      <c r="AZ14" s="35"/>
      <c r="BA14" s="35"/>
      <c r="BB14" s="12" t="s">
        <v>2840</v>
      </c>
      <c r="BC14" s="10"/>
    </row>
    <row r="15" spans="1:55" s="4" customFormat="1" x14ac:dyDescent="0.2">
      <c r="A15" s="9" t="s">
        <v>2842</v>
      </c>
      <c r="B15" s="9" t="s">
        <v>2819</v>
      </c>
      <c r="C15" s="10" t="s">
        <v>2841</v>
      </c>
      <c r="D15" s="9" t="s">
        <v>165</v>
      </c>
      <c r="E15" s="9" t="s">
        <v>2825</v>
      </c>
      <c r="F15" s="11">
        <v>4610119204013</v>
      </c>
      <c r="G15" s="9" t="s">
        <v>170</v>
      </c>
      <c r="H15" s="12" t="s">
        <v>2847</v>
      </c>
      <c r="I15" s="9" t="s">
        <v>55</v>
      </c>
      <c r="J15" s="9">
        <v>18.2</v>
      </c>
      <c r="K15" s="9">
        <v>17.7</v>
      </c>
      <c r="L15" s="13">
        <v>0.16905000000000001</v>
      </c>
      <c r="M15" s="13">
        <v>6.1505999999999998E-2</v>
      </c>
      <c r="N15" s="9">
        <v>64</v>
      </c>
      <c r="O15" s="9">
        <v>44.3</v>
      </c>
      <c r="P15" s="9">
        <v>46.4</v>
      </c>
      <c r="Q15" s="9">
        <v>65.5</v>
      </c>
      <c r="R15" s="9">
        <v>16.5</v>
      </c>
      <c r="S15" s="9">
        <v>47</v>
      </c>
      <c r="T15" s="9">
        <v>66</v>
      </c>
      <c r="U15" s="9">
        <v>54.3</v>
      </c>
      <c r="V15" s="9">
        <v>47</v>
      </c>
      <c r="W15" s="9" t="s">
        <v>2780</v>
      </c>
      <c r="X15" s="9" t="s">
        <v>72</v>
      </c>
      <c r="Y15" s="9" t="s">
        <v>2781</v>
      </c>
      <c r="Z15" s="9" t="s">
        <v>84</v>
      </c>
      <c r="AA15" s="9" t="s">
        <v>2781</v>
      </c>
      <c r="AB15" s="9" t="s">
        <v>60</v>
      </c>
      <c r="AC15" s="9" t="s">
        <v>64</v>
      </c>
      <c r="AD15" s="9" t="s">
        <v>230</v>
      </c>
      <c r="AE15" s="10"/>
      <c r="AF15" s="9" t="s">
        <v>112</v>
      </c>
      <c r="AG15" s="9" t="s">
        <v>58</v>
      </c>
      <c r="AH15" s="9" t="s">
        <v>62</v>
      </c>
      <c r="AI15" s="9" t="s">
        <v>56</v>
      </c>
      <c r="AJ15" s="11">
        <v>4620017608219</v>
      </c>
      <c r="AK15" s="9" t="s">
        <v>393</v>
      </c>
      <c r="AL15" s="9" t="s">
        <v>174</v>
      </c>
      <c r="AM15" s="9" t="s">
        <v>231</v>
      </c>
      <c r="AN15" s="9" t="s">
        <v>176</v>
      </c>
      <c r="AO15" s="9" t="s">
        <v>2810</v>
      </c>
      <c r="AP15" s="10"/>
      <c r="AQ15" s="10"/>
      <c r="AR15" s="10"/>
      <c r="AS15" s="10"/>
      <c r="AT15" s="35" t="s">
        <v>2843</v>
      </c>
      <c r="AU15" s="35" t="s">
        <v>2844</v>
      </c>
      <c r="AV15" s="35" t="s">
        <v>2845</v>
      </c>
      <c r="AW15" s="35" t="s">
        <v>2846</v>
      </c>
      <c r="AX15" s="35"/>
      <c r="AY15" s="35"/>
      <c r="AZ15" s="35"/>
      <c r="BA15" s="35"/>
      <c r="BB15" s="12" t="s">
        <v>2848</v>
      </c>
      <c r="BC15" s="10"/>
    </row>
    <row r="16" spans="1:55" s="4" customFormat="1" x14ac:dyDescent="0.2">
      <c r="A16" s="9" t="s">
        <v>2850</v>
      </c>
      <c r="B16" s="9" t="s">
        <v>2819</v>
      </c>
      <c r="C16" s="10" t="s">
        <v>2849</v>
      </c>
      <c r="D16" s="9" t="s">
        <v>165</v>
      </c>
      <c r="E16" s="9" t="s">
        <v>2825</v>
      </c>
      <c r="F16" s="11">
        <v>4610119204013</v>
      </c>
      <c r="G16" s="9" t="s">
        <v>170</v>
      </c>
      <c r="H16" s="12" t="s">
        <v>2855</v>
      </c>
      <c r="I16" s="9" t="s">
        <v>55</v>
      </c>
      <c r="J16" s="9">
        <v>20.399999999999999</v>
      </c>
      <c r="K16" s="9">
        <v>17.7</v>
      </c>
      <c r="L16" s="13">
        <v>0.16905000000000001</v>
      </c>
      <c r="M16" s="13">
        <v>6.1505999999999998E-2</v>
      </c>
      <c r="N16" s="9">
        <v>64</v>
      </c>
      <c r="O16" s="9">
        <v>44.3</v>
      </c>
      <c r="P16" s="9">
        <v>46.4</v>
      </c>
      <c r="Q16" s="9">
        <v>65.5</v>
      </c>
      <c r="R16" s="9">
        <v>16.5</v>
      </c>
      <c r="S16" s="9">
        <v>47</v>
      </c>
      <c r="T16" s="9">
        <v>66</v>
      </c>
      <c r="U16" s="9">
        <v>54.3</v>
      </c>
      <c r="V16" s="9">
        <v>47</v>
      </c>
      <c r="W16" s="9" t="s">
        <v>2780</v>
      </c>
      <c r="X16" s="9" t="s">
        <v>72</v>
      </c>
      <c r="Y16" s="9" t="s">
        <v>2781</v>
      </c>
      <c r="Z16" s="9" t="s">
        <v>84</v>
      </c>
      <c r="AA16" s="9" t="s">
        <v>2781</v>
      </c>
      <c r="AB16" s="9" t="s">
        <v>60</v>
      </c>
      <c r="AC16" s="9" t="s">
        <v>64</v>
      </c>
      <c r="AD16" s="9" t="s">
        <v>230</v>
      </c>
      <c r="AE16" s="10"/>
      <c r="AF16" s="9" t="s">
        <v>112</v>
      </c>
      <c r="AG16" s="9" t="s">
        <v>58</v>
      </c>
      <c r="AH16" s="9" t="s">
        <v>62</v>
      </c>
      <c r="AI16" s="9" t="s">
        <v>56</v>
      </c>
      <c r="AJ16" s="11">
        <v>4620017607021</v>
      </c>
      <c r="AK16" s="9" t="s">
        <v>393</v>
      </c>
      <c r="AL16" s="9" t="s">
        <v>174</v>
      </c>
      <c r="AM16" s="9" t="s">
        <v>231</v>
      </c>
      <c r="AN16" s="9" t="s">
        <v>176</v>
      </c>
      <c r="AO16" s="9" t="s">
        <v>80</v>
      </c>
      <c r="AP16" s="10"/>
      <c r="AQ16" s="10"/>
      <c r="AR16" s="10"/>
      <c r="AS16" s="10"/>
      <c r="AT16" s="35" t="s">
        <v>2851</v>
      </c>
      <c r="AU16" s="35" t="s">
        <v>2852</v>
      </c>
      <c r="AV16" s="35" t="s">
        <v>2853</v>
      </c>
      <c r="AW16" s="35" t="s">
        <v>2854</v>
      </c>
      <c r="AX16" s="35"/>
      <c r="AY16" s="35"/>
      <c r="AZ16" s="35"/>
      <c r="BA16" s="35"/>
      <c r="BB16" s="12" t="s">
        <v>2856</v>
      </c>
      <c r="BC16" s="10"/>
    </row>
    <row r="17" spans="1:55" s="4" customFormat="1" x14ac:dyDescent="0.2">
      <c r="A17" s="9" t="s">
        <v>2898</v>
      </c>
      <c r="B17" s="9" t="s">
        <v>2147</v>
      </c>
      <c r="C17" s="10" t="s">
        <v>2897</v>
      </c>
      <c r="D17" s="9" t="s">
        <v>136</v>
      </c>
      <c r="E17" s="10"/>
      <c r="F17" s="14"/>
      <c r="G17" s="10"/>
      <c r="H17" s="10"/>
      <c r="I17" s="9" t="s">
        <v>55</v>
      </c>
      <c r="J17" s="9">
        <v>23.65</v>
      </c>
      <c r="K17" s="10"/>
      <c r="L17" s="13">
        <v>0.17760000000000001</v>
      </c>
      <c r="M17" s="15"/>
      <c r="N17" s="9">
        <v>35</v>
      </c>
      <c r="O17" s="9">
        <v>140</v>
      </c>
      <c r="P17" s="9">
        <v>25</v>
      </c>
      <c r="Q17" s="10"/>
      <c r="R17" s="10"/>
      <c r="S17" s="10"/>
      <c r="T17" s="9">
        <v>35</v>
      </c>
      <c r="U17" s="9">
        <v>140</v>
      </c>
      <c r="V17" s="9">
        <v>25</v>
      </c>
      <c r="W17" s="9" t="s">
        <v>2780</v>
      </c>
      <c r="X17" s="9" t="s">
        <v>72</v>
      </c>
      <c r="Y17" s="9" t="s">
        <v>2781</v>
      </c>
      <c r="Z17" s="9" t="s">
        <v>84</v>
      </c>
      <c r="AA17" s="9" t="s">
        <v>2781</v>
      </c>
      <c r="AB17" s="9" t="s">
        <v>60</v>
      </c>
      <c r="AC17" s="9" t="s">
        <v>64</v>
      </c>
      <c r="AD17" s="10"/>
      <c r="AE17" s="9" t="s">
        <v>57</v>
      </c>
      <c r="AF17" s="9" t="s">
        <v>704</v>
      </c>
      <c r="AG17" s="9" t="s">
        <v>58</v>
      </c>
      <c r="AH17" s="9" t="s">
        <v>62</v>
      </c>
      <c r="AI17" s="9" t="s">
        <v>56</v>
      </c>
      <c r="AJ17" s="11">
        <v>4620017607052</v>
      </c>
      <c r="AK17" s="10"/>
      <c r="AL17" s="10"/>
      <c r="AM17" s="10"/>
      <c r="AN17" s="10"/>
      <c r="AO17" s="9" t="s">
        <v>2277</v>
      </c>
      <c r="AP17" s="10"/>
      <c r="AQ17" s="10"/>
      <c r="AR17" s="10"/>
      <c r="AS17" s="10"/>
      <c r="AT17" s="35" t="s">
        <v>2899</v>
      </c>
      <c r="AU17" s="35" t="s">
        <v>2900</v>
      </c>
      <c r="AV17" s="35"/>
      <c r="AW17" s="35"/>
      <c r="AX17" s="35"/>
      <c r="AY17" s="35"/>
      <c r="AZ17" s="35"/>
      <c r="BA17" s="35"/>
      <c r="BB17" s="12" t="s">
        <v>2901</v>
      </c>
      <c r="BC17" s="10"/>
    </row>
    <row r="18" spans="1:55" s="4" customFormat="1" x14ac:dyDescent="0.2">
      <c r="A18" s="9" t="s">
        <v>2903</v>
      </c>
      <c r="B18" s="9" t="s">
        <v>2147</v>
      </c>
      <c r="C18" s="10" t="s">
        <v>2902</v>
      </c>
      <c r="D18" s="9" t="s">
        <v>136</v>
      </c>
      <c r="E18" s="10"/>
      <c r="F18" s="14"/>
      <c r="G18" s="10"/>
      <c r="H18" s="10"/>
      <c r="I18" s="9" t="s">
        <v>55</v>
      </c>
      <c r="J18" s="9">
        <v>24</v>
      </c>
      <c r="K18" s="10"/>
      <c r="L18" s="13">
        <v>0.17760000000000001</v>
      </c>
      <c r="M18" s="15"/>
      <c r="N18" s="9">
        <v>35</v>
      </c>
      <c r="O18" s="9">
        <v>140</v>
      </c>
      <c r="P18" s="9">
        <v>25</v>
      </c>
      <c r="Q18" s="10"/>
      <c r="R18" s="10"/>
      <c r="S18" s="10"/>
      <c r="T18" s="9">
        <v>35</v>
      </c>
      <c r="U18" s="9">
        <v>140</v>
      </c>
      <c r="V18" s="9">
        <v>25</v>
      </c>
      <c r="W18" s="9" t="s">
        <v>2780</v>
      </c>
      <c r="X18" s="9" t="s">
        <v>72</v>
      </c>
      <c r="Y18" s="9" t="s">
        <v>2781</v>
      </c>
      <c r="Z18" s="9" t="s">
        <v>84</v>
      </c>
      <c r="AA18" s="9" t="s">
        <v>2781</v>
      </c>
      <c r="AB18" s="9" t="s">
        <v>60</v>
      </c>
      <c r="AC18" s="9" t="s">
        <v>64</v>
      </c>
      <c r="AD18" s="10"/>
      <c r="AE18" s="9" t="s">
        <v>57</v>
      </c>
      <c r="AF18" s="9" t="s">
        <v>704</v>
      </c>
      <c r="AG18" s="9" t="s">
        <v>58</v>
      </c>
      <c r="AH18" s="9" t="s">
        <v>62</v>
      </c>
      <c r="AI18" s="9" t="s">
        <v>56</v>
      </c>
      <c r="AJ18" s="11">
        <v>4620017608257</v>
      </c>
      <c r="AK18" s="10"/>
      <c r="AL18" s="10"/>
      <c r="AM18" s="10"/>
      <c r="AN18" s="10"/>
      <c r="AO18" s="9" t="s">
        <v>1974</v>
      </c>
      <c r="AP18" s="10"/>
      <c r="AQ18" s="10"/>
      <c r="AR18" s="10"/>
      <c r="AS18" s="10"/>
      <c r="AT18" s="35" t="s">
        <v>2904</v>
      </c>
      <c r="AU18" s="35" t="s">
        <v>2905</v>
      </c>
      <c r="AV18" s="35" t="s">
        <v>2906</v>
      </c>
      <c r="AW18" s="35"/>
      <c r="AX18" s="35"/>
      <c r="AY18" s="35"/>
      <c r="AZ18" s="35"/>
      <c r="BA18" s="35"/>
      <c r="BB18" s="12" t="s">
        <v>2907</v>
      </c>
      <c r="BC18" s="10"/>
    </row>
    <row r="19" spans="1:55" s="4" customFormat="1" x14ac:dyDescent="0.2">
      <c r="A19" s="9" t="s">
        <v>2909</v>
      </c>
      <c r="B19" s="9" t="s">
        <v>2147</v>
      </c>
      <c r="C19" s="10" t="s">
        <v>2908</v>
      </c>
      <c r="D19" s="9" t="s">
        <v>136</v>
      </c>
      <c r="E19" s="10"/>
      <c r="F19" s="14"/>
      <c r="G19" s="10"/>
      <c r="H19" s="10"/>
      <c r="I19" s="9" t="s">
        <v>55</v>
      </c>
      <c r="J19" s="9">
        <v>24</v>
      </c>
      <c r="K19" s="10"/>
      <c r="L19" s="13">
        <v>0.17760000000000001</v>
      </c>
      <c r="M19" s="15"/>
      <c r="N19" s="9">
        <v>35</v>
      </c>
      <c r="O19" s="9">
        <v>140</v>
      </c>
      <c r="P19" s="9">
        <v>25</v>
      </c>
      <c r="Q19" s="10"/>
      <c r="R19" s="10"/>
      <c r="S19" s="10"/>
      <c r="T19" s="9">
        <v>35</v>
      </c>
      <c r="U19" s="9">
        <v>140</v>
      </c>
      <c r="V19" s="9">
        <v>25</v>
      </c>
      <c r="W19" s="9" t="s">
        <v>2780</v>
      </c>
      <c r="X19" s="9" t="s">
        <v>72</v>
      </c>
      <c r="Y19" s="9" t="s">
        <v>2781</v>
      </c>
      <c r="Z19" s="9" t="s">
        <v>84</v>
      </c>
      <c r="AA19" s="9" t="s">
        <v>2781</v>
      </c>
      <c r="AB19" s="9" t="s">
        <v>60</v>
      </c>
      <c r="AC19" s="9" t="s">
        <v>64</v>
      </c>
      <c r="AD19" s="10"/>
      <c r="AE19" s="9" t="s">
        <v>57</v>
      </c>
      <c r="AF19" s="9" t="s">
        <v>704</v>
      </c>
      <c r="AG19" s="9" t="s">
        <v>58</v>
      </c>
      <c r="AH19" s="9" t="s">
        <v>62</v>
      </c>
      <c r="AI19" s="9" t="s">
        <v>56</v>
      </c>
      <c r="AJ19" s="11">
        <v>4620017608264</v>
      </c>
      <c r="AK19" s="10"/>
      <c r="AL19" s="10"/>
      <c r="AM19" s="10"/>
      <c r="AN19" s="10"/>
      <c r="AO19" s="9" t="s">
        <v>2803</v>
      </c>
      <c r="AP19" s="10"/>
      <c r="AQ19" s="10"/>
      <c r="AR19" s="10"/>
      <c r="AS19" s="10"/>
      <c r="AT19" s="35" t="s">
        <v>2910</v>
      </c>
      <c r="AU19" s="35" t="s">
        <v>2911</v>
      </c>
      <c r="AV19" s="35"/>
      <c r="AW19" s="35"/>
      <c r="AX19" s="35"/>
      <c r="AY19" s="35"/>
      <c r="AZ19" s="35"/>
      <c r="BA19" s="35"/>
      <c r="BB19" s="12" t="s">
        <v>2912</v>
      </c>
      <c r="BC19" s="10"/>
    </row>
    <row r="20" spans="1:55" s="4" customFormat="1" x14ac:dyDescent="0.2">
      <c r="A20" s="9" t="s">
        <v>2914</v>
      </c>
      <c r="B20" s="9" t="s">
        <v>2147</v>
      </c>
      <c r="C20" s="10" t="s">
        <v>2913</v>
      </c>
      <c r="D20" s="9" t="s">
        <v>136</v>
      </c>
      <c r="E20" s="10"/>
      <c r="F20" s="14"/>
      <c r="G20" s="10"/>
      <c r="H20" s="10"/>
      <c r="I20" s="9" t="s">
        <v>55</v>
      </c>
      <c r="J20" s="9">
        <v>24</v>
      </c>
      <c r="K20" s="10"/>
      <c r="L20" s="13">
        <v>0.17760000000000001</v>
      </c>
      <c r="M20" s="15"/>
      <c r="N20" s="9">
        <v>35</v>
      </c>
      <c r="O20" s="9">
        <v>140</v>
      </c>
      <c r="P20" s="9">
        <v>25</v>
      </c>
      <c r="Q20" s="10"/>
      <c r="R20" s="10"/>
      <c r="S20" s="10"/>
      <c r="T20" s="9">
        <v>35</v>
      </c>
      <c r="U20" s="9">
        <v>140</v>
      </c>
      <c r="V20" s="9">
        <v>25</v>
      </c>
      <c r="W20" s="9" t="s">
        <v>2780</v>
      </c>
      <c r="X20" s="9" t="s">
        <v>72</v>
      </c>
      <c r="Y20" s="9" t="s">
        <v>2781</v>
      </c>
      <c r="Z20" s="9" t="s">
        <v>84</v>
      </c>
      <c r="AA20" s="9" t="s">
        <v>2781</v>
      </c>
      <c r="AB20" s="9" t="s">
        <v>60</v>
      </c>
      <c r="AC20" s="9" t="s">
        <v>64</v>
      </c>
      <c r="AD20" s="10"/>
      <c r="AE20" s="9" t="s">
        <v>57</v>
      </c>
      <c r="AF20" s="9" t="s">
        <v>704</v>
      </c>
      <c r="AG20" s="9" t="s">
        <v>58</v>
      </c>
      <c r="AH20" s="9" t="s">
        <v>62</v>
      </c>
      <c r="AI20" s="9" t="s">
        <v>56</v>
      </c>
      <c r="AJ20" s="11">
        <v>4620017608271</v>
      </c>
      <c r="AK20" s="10"/>
      <c r="AL20" s="10"/>
      <c r="AM20" s="10"/>
      <c r="AN20" s="10"/>
      <c r="AO20" s="9" t="s">
        <v>2810</v>
      </c>
      <c r="AP20" s="10"/>
      <c r="AQ20" s="10"/>
      <c r="AR20" s="10"/>
      <c r="AS20" s="10"/>
      <c r="AT20" s="35" t="s">
        <v>2915</v>
      </c>
      <c r="AU20" s="35" t="s">
        <v>2916</v>
      </c>
      <c r="AV20" s="35" t="s">
        <v>2917</v>
      </c>
      <c r="AW20" s="35" t="s">
        <v>2918</v>
      </c>
      <c r="AX20" s="35"/>
      <c r="AY20" s="35"/>
      <c r="AZ20" s="35"/>
      <c r="BA20" s="35"/>
      <c r="BB20" s="12" t="s">
        <v>2919</v>
      </c>
      <c r="BC20" s="10"/>
    </row>
    <row r="21" spans="1:55" s="4" customFormat="1" x14ac:dyDescent="0.2">
      <c r="A21" s="9" t="s">
        <v>2921</v>
      </c>
      <c r="B21" s="9" t="s">
        <v>2147</v>
      </c>
      <c r="C21" s="10" t="s">
        <v>2920</v>
      </c>
      <c r="D21" s="9" t="s">
        <v>136</v>
      </c>
      <c r="E21" s="10"/>
      <c r="F21" s="14"/>
      <c r="G21" s="10"/>
      <c r="H21" s="10"/>
      <c r="I21" s="9" t="s">
        <v>55</v>
      </c>
      <c r="J21" s="9">
        <v>24.1</v>
      </c>
      <c r="K21" s="10"/>
      <c r="L21" s="13">
        <v>0.17760000000000001</v>
      </c>
      <c r="M21" s="15"/>
      <c r="N21" s="9">
        <v>35</v>
      </c>
      <c r="O21" s="9">
        <v>140</v>
      </c>
      <c r="P21" s="9">
        <v>25</v>
      </c>
      <c r="Q21" s="10"/>
      <c r="R21" s="10"/>
      <c r="S21" s="10"/>
      <c r="T21" s="9">
        <v>35</v>
      </c>
      <c r="U21" s="9">
        <v>140</v>
      </c>
      <c r="V21" s="9">
        <v>25</v>
      </c>
      <c r="W21" s="9" t="s">
        <v>2780</v>
      </c>
      <c r="X21" s="9" t="s">
        <v>72</v>
      </c>
      <c r="Y21" s="9" t="s">
        <v>2781</v>
      </c>
      <c r="Z21" s="9" t="s">
        <v>84</v>
      </c>
      <c r="AA21" s="9" t="s">
        <v>2781</v>
      </c>
      <c r="AB21" s="9" t="s">
        <v>60</v>
      </c>
      <c r="AC21" s="9" t="s">
        <v>64</v>
      </c>
      <c r="AD21" s="10"/>
      <c r="AE21" s="9" t="s">
        <v>57</v>
      </c>
      <c r="AF21" s="9" t="s">
        <v>704</v>
      </c>
      <c r="AG21" s="9" t="s">
        <v>58</v>
      </c>
      <c r="AH21" s="9" t="s">
        <v>62</v>
      </c>
      <c r="AI21" s="9" t="s">
        <v>56</v>
      </c>
      <c r="AJ21" s="11">
        <v>4620017607069</v>
      </c>
      <c r="AK21" s="10"/>
      <c r="AL21" s="10"/>
      <c r="AM21" s="10"/>
      <c r="AN21" s="10"/>
      <c r="AO21" s="9" t="s">
        <v>80</v>
      </c>
      <c r="AP21" s="10"/>
      <c r="AQ21" s="10"/>
      <c r="AR21" s="10"/>
      <c r="AS21" s="10"/>
      <c r="AT21" s="35" t="s">
        <v>2922</v>
      </c>
      <c r="AU21" s="35" t="s">
        <v>2923</v>
      </c>
      <c r="AV21" s="35"/>
      <c r="AW21" s="35"/>
      <c r="AX21" s="35"/>
      <c r="AY21" s="35"/>
      <c r="AZ21" s="35"/>
      <c r="BA21" s="35"/>
      <c r="BB21" s="12" t="s">
        <v>2924</v>
      </c>
      <c r="BC21" s="10"/>
    </row>
    <row r="22" spans="1:55" s="5" customFormat="1" x14ac:dyDescent="0.2">
      <c r="A22" s="16" t="s">
        <v>2957</v>
      </c>
      <c r="B22" s="16" t="s">
        <v>2925</v>
      </c>
      <c r="C22" s="17" t="s">
        <v>2956</v>
      </c>
      <c r="D22" s="16" t="s">
        <v>165</v>
      </c>
      <c r="E22" s="16" t="s">
        <v>1560</v>
      </c>
      <c r="F22" s="18" t="s">
        <v>1562</v>
      </c>
      <c r="G22" s="16" t="s">
        <v>229</v>
      </c>
      <c r="H22" s="19" t="s">
        <v>2962</v>
      </c>
      <c r="I22" s="16" t="s">
        <v>55</v>
      </c>
      <c r="J22" s="16">
        <v>20.100000000000001</v>
      </c>
      <c r="K22" s="16">
        <v>16.5</v>
      </c>
      <c r="L22" s="20">
        <v>0.18792</v>
      </c>
      <c r="M22" s="20">
        <v>9.7299999999999998E-2</v>
      </c>
      <c r="N22" s="16">
        <v>53.5</v>
      </c>
      <c r="O22" s="16">
        <v>55.5</v>
      </c>
      <c r="P22" s="16">
        <v>49</v>
      </c>
      <c r="Q22" s="16">
        <v>115</v>
      </c>
      <c r="R22" s="16">
        <v>1</v>
      </c>
      <c r="S22" s="16">
        <v>50</v>
      </c>
      <c r="T22" s="16">
        <v>115</v>
      </c>
      <c r="U22" s="16">
        <v>57</v>
      </c>
      <c r="V22" s="16">
        <v>50</v>
      </c>
      <c r="W22" s="16" t="s">
        <v>2958</v>
      </c>
      <c r="X22" s="16" t="s">
        <v>72</v>
      </c>
      <c r="Y22" s="16" t="s">
        <v>456</v>
      </c>
      <c r="Z22" s="16" t="s">
        <v>73</v>
      </c>
      <c r="AA22" s="16" t="s">
        <v>456</v>
      </c>
      <c r="AB22" s="16" t="s">
        <v>60</v>
      </c>
      <c r="AC22" s="16" t="s">
        <v>64</v>
      </c>
      <c r="AD22" s="16" t="s">
        <v>230</v>
      </c>
      <c r="AE22" s="16" t="s">
        <v>869</v>
      </c>
      <c r="AF22" s="16" t="s">
        <v>61</v>
      </c>
      <c r="AG22" s="16" t="s">
        <v>58</v>
      </c>
      <c r="AH22" s="16" t="s">
        <v>62</v>
      </c>
      <c r="AI22" s="16" t="s">
        <v>56</v>
      </c>
      <c r="AJ22" s="18">
        <v>4620017608622</v>
      </c>
      <c r="AK22" s="16" t="s">
        <v>393</v>
      </c>
      <c r="AL22" s="16" t="s">
        <v>231</v>
      </c>
      <c r="AM22" s="16" t="s">
        <v>175</v>
      </c>
      <c r="AN22" s="16" t="s">
        <v>588</v>
      </c>
      <c r="AO22" s="16" t="s">
        <v>770</v>
      </c>
      <c r="AP22" s="17"/>
      <c r="AQ22" s="17"/>
      <c r="AR22" s="17"/>
      <c r="AS22" s="17"/>
      <c r="AT22" s="35" t="s">
        <v>2959</v>
      </c>
      <c r="AU22" s="35" t="s">
        <v>2960</v>
      </c>
      <c r="AV22" s="35" t="s">
        <v>2961</v>
      </c>
      <c r="AW22" s="35"/>
      <c r="AX22" s="35"/>
      <c r="AY22" s="35"/>
      <c r="AZ22" s="35"/>
      <c r="BA22" s="35"/>
      <c r="BB22" s="19" t="s">
        <v>2963</v>
      </c>
      <c r="BC22" s="17"/>
    </row>
    <row r="23" spans="1:55" s="5" customFormat="1" x14ac:dyDescent="0.2">
      <c r="A23" s="16" t="s">
        <v>2964</v>
      </c>
      <c r="B23" s="16" t="s">
        <v>2925</v>
      </c>
      <c r="C23" s="17" t="s">
        <v>2956</v>
      </c>
      <c r="D23" s="16" t="s">
        <v>165</v>
      </c>
      <c r="E23" s="16" t="s">
        <v>1580</v>
      </c>
      <c r="F23" s="18" t="s">
        <v>1582</v>
      </c>
      <c r="G23" s="16" t="s">
        <v>229</v>
      </c>
      <c r="H23" s="19" t="s">
        <v>2968</v>
      </c>
      <c r="I23" s="16" t="s">
        <v>55</v>
      </c>
      <c r="J23" s="16">
        <v>20.100000000000001</v>
      </c>
      <c r="K23" s="16">
        <v>16.5</v>
      </c>
      <c r="L23" s="20">
        <v>0.18792</v>
      </c>
      <c r="M23" s="20">
        <v>9.7299999999999998E-2</v>
      </c>
      <c r="N23" s="16">
        <v>53.5</v>
      </c>
      <c r="O23" s="16">
        <v>55.5</v>
      </c>
      <c r="P23" s="16">
        <v>49</v>
      </c>
      <c r="Q23" s="16">
        <v>115</v>
      </c>
      <c r="R23" s="16">
        <v>1</v>
      </c>
      <c r="S23" s="16">
        <v>50</v>
      </c>
      <c r="T23" s="16">
        <v>115</v>
      </c>
      <c r="U23" s="16">
        <v>57</v>
      </c>
      <c r="V23" s="16">
        <v>50</v>
      </c>
      <c r="W23" s="16" t="s">
        <v>2958</v>
      </c>
      <c r="X23" s="16" t="s">
        <v>72</v>
      </c>
      <c r="Y23" s="16" t="s">
        <v>456</v>
      </c>
      <c r="Z23" s="16" t="s">
        <v>73</v>
      </c>
      <c r="AA23" s="16" t="s">
        <v>456</v>
      </c>
      <c r="AB23" s="16" t="s">
        <v>60</v>
      </c>
      <c r="AC23" s="16" t="s">
        <v>64</v>
      </c>
      <c r="AD23" s="16" t="s">
        <v>230</v>
      </c>
      <c r="AE23" s="16" t="s">
        <v>579</v>
      </c>
      <c r="AF23" s="16" t="s">
        <v>61</v>
      </c>
      <c r="AG23" s="16" t="s">
        <v>58</v>
      </c>
      <c r="AH23" s="16" t="s">
        <v>62</v>
      </c>
      <c r="AI23" s="16" t="s">
        <v>56</v>
      </c>
      <c r="AJ23" s="18">
        <v>4620017608622</v>
      </c>
      <c r="AK23" s="16" t="s">
        <v>393</v>
      </c>
      <c r="AL23" s="16" t="s">
        <v>231</v>
      </c>
      <c r="AM23" s="16" t="s">
        <v>175</v>
      </c>
      <c r="AN23" s="16" t="s">
        <v>588</v>
      </c>
      <c r="AO23" s="16" t="s">
        <v>770</v>
      </c>
      <c r="AP23" s="17"/>
      <c r="AQ23" s="17"/>
      <c r="AR23" s="17"/>
      <c r="AS23" s="17"/>
      <c r="AT23" s="35" t="s">
        <v>2965</v>
      </c>
      <c r="AU23" s="35" t="s">
        <v>2966</v>
      </c>
      <c r="AV23" s="35" t="s">
        <v>2967</v>
      </c>
      <c r="AW23" s="35"/>
      <c r="AX23" s="35"/>
      <c r="AY23" s="35"/>
      <c r="AZ23" s="35"/>
      <c r="BA23" s="35"/>
      <c r="BB23" s="19" t="s">
        <v>2969</v>
      </c>
      <c r="BC23" s="17"/>
    </row>
    <row r="24" spans="1:55" s="5" customFormat="1" x14ac:dyDescent="0.2">
      <c r="A24" s="16" t="s">
        <v>2971</v>
      </c>
      <c r="B24" s="16" t="s">
        <v>2940</v>
      </c>
      <c r="C24" s="17" t="s">
        <v>2970</v>
      </c>
      <c r="D24" s="16" t="s">
        <v>165</v>
      </c>
      <c r="E24" s="16" t="s">
        <v>1560</v>
      </c>
      <c r="F24" s="18" t="s">
        <v>1562</v>
      </c>
      <c r="G24" s="16" t="s">
        <v>229</v>
      </c>
      <c r="H24" s="19" t="s">
        <v>2977</v>
      </c>
      <c r="I24" s="16" t="s">
        <v>55</v>
      </c>
      <c r="J24" s="16">
        <v>30.1</v>
      </c>
      <c r="K24" s="16">
        <v>16.5</v>
      </c>
      <c r="L24" s="20">
        <v>0.28814400000000001</v>
      </c>
      <c r="M24" s="20">
        <v>9.7299999999999998E-2</v>
      </c>
      <c r="N24" s="16">
        <v>53.5</v>
      </c>
      <c r="O24" s="16">
        <v>87</v>
      </c>
      <c r="P24" s="16">
        <v>49</v>
      </c>
      <c r="Q24" s="16">
        <v>115</v>
      </c>
      <c r="R24" s="16">
        <v>1</v>
      </c>
      <c r="S24" s="16">
        <v>50</v>
      </c>
      <c r="T24" s="16">
        <v>115</v>
      </c>
      <c r="U24" s="16">
        <v>88</v>
      </c>
      <c r="V24" s="16">
        <v>50</v>
      </c>
      <c r="W24" s="16" t="s">
        <v>2958</v>
      </c>
      <c r="X24" s="16" t="s">
        <v>72</v>
      </c>
      <c r="Y24" s="16" t="s">
        <v>456</v>
      </c>
      <c r="Z24" s="16" t="s">
        <v>73</v>
      </c>
      <c r="AA24" s="16" t="s">
        <v>456</v>
      </c>
      <c r="AB24" s="16" t="s">
        <v>131</v>
      </c>
      <c r="AC24" s="16" t="s">
        <v>64</v>
      </c>
      <c r="AD24" s="16" t="s">
        <v>230</v>
      </c>
      <c r="AE24" s="16" t="s">
        <v>869</v>
      </c>
      <c r="AF24" s="16" t="s">
        <v>61</v>
      </c>
      <c r="AG24" s="16" t="s">
        <v>58</v>
      </c>
      <c r="AH24" s="16" t="s">
        <v>62</v>
      </c>
      <c r="AI24" s="16" t="s">
        <v>56</v>
      </c>
      <c r="AJ24" s="18">
        <v>4620017608639</v>
      </c>
      <c r="AK24" s="16" t="s">
        <v>393</v>
      </c>
      <c r="AL24" s="16" t="s">
        <v>231</v>
      </c>
      <c r="AM24" s="16" t="s">
        <v>175</v>
      </c>
      <c r="AN24" s="16" t="s">
        <v>588</v>
      </c>
      <c r="AO24" s="16" t="s">
        <v>770</v>
      </c>
      <c r="AP24" s="17"/>
      <c r="AQ24" s="17"/>
      <c r="AR24" s="17"/>
      <c r="AS24" s="17"/>
      <c r="AT24" s="35" t="s">
        <v>2972</v>
      </c>
      <c r="AU24" s="35" t="s">
        <v>2973</v>
      </c>
      <c r="AV24" s="35" t="s">
        <v>2974</v>
      </c>
      <c r="AW24" s="35" t="s">
        <v>2975</v>
      </c>
      <c r="AX24" s="35" t="s">
        <v>2976</v>
      </c>
      <c r="AY24" s="35"/>
      <c r="AZ24" s="35"/>
      <c r="BA24" s="35"/>
      <c r="BB24" s="19" t="s">
        <v>2978</v>
      </c>
      <c r="BC24" s="17"/>
    </row>
    <row r="25" spans="1:55" s="5" customFormat="1" x14ac:dyDescent="0.2">
      <c r="A25" s="16" t="s">
        <v>2979</v>
      </c>
      <c r="B25" s="16" t="s">
        <v>2940</v>
      </c>
      <c r="C25" s="17" t="s">
        <v>2970</v>
      </c>
      <c r="D25" s="16" t="s">
        <v>165</v>
      </c>
      <c r="E25" s="16" t="s">
        <v>1580</v>
      </c>
      <c r="F25" s="18" t="s">
        <v>1582</v>
      </c>
      <c r="G25" s="16" t="s">
        <v>229</v>
      </c>
      <c r="H25" s="19" t="s">
        <v>2985</v>
      </c>
      <c r="I25" s="16" t="s">
        <v>55</v>
      </c>
      <c r="J25" s="16">
        <v>30.1</v>
      </c>
      <c r="K25" s="16">
        <v>16.5</v>
      </c>
      <c r="L25" s="20">
        <v>0.28814400000000001</v>
      </c>
      <c r="M25" s="20">
        <v>9.7299999999999998E-2</v>
      </c>
      <c r="N25" s="16">
        <v>53.5</v>
      </c>
      <c r="O25" s="16">
        <v>87</v>
      </c>
      <c r="P25" s="16">
        <v>49</v>
      </c>
      <c r="Q25" s="16">
        <v>115</v>
      </c>
      <c r="R25" s="16">
        <v>1</v>
      </c>
      <c r="S25" s="16">
        <v>50</v>
      </c>
      <c r="T25" s="16">
        <v>115</v>
      </c>
      <c r="U25" s="16">
        <v>88</v>
      </c>
      <c r="V25" s="16">
        <v>50</v>
      </c>
      <c r="W25" s="16" t="s">
        <v>2958</v>
      </c>
      <c r="X25" s="16" t="s">
        <v>72</v>
      </c>
      <c r="Y25" s="16" t="s">
        <v>456</v>
      </c>
      <c r="Z25" s="16" t="s">
        <v>73</v>
      </c>
      <c r="AA25" s="16" t="s">
        <v>456</v>
      </c>
      <c r="AB25" s="16" t="s">
        <v>131</v>
      </c>
      <c r="AC25" s="16" t="s">
        <v>64</v>
      </c>
      <c r="AD25" s="16" t="s">
        <v>230</v>
      </c>
      <c r="AE25" s="16" t="s">
        <v>579</v>
      </c>
      <c r="AF25" s="16" t="s">
        <v>61</v>
      </c>
      <c r="AG25" s="16" t="s">
        <v>58</v>
      </c>
      <c r="AH25" s="16" t="s">
        <v>62</v>
      </c>
      <c r="AI25" s="16" t="s">
        <v>56</v>
      </c>
      <c r="AJ25" s="18">
        <v>4620017608639</v>
      </c>
      <c r="AK25" s="16" t="s">
        <v>393</v>
      </c>
      <c r="AL25" s="16" t="s">
        <v>231</v>
      </c>
      <c r="AM25" s="16" t="s">
        <v>175</v>
      </c>
      <c r="AN25" s="16" t="s">
        <v>588</v>
      </c>
      <c r="AO25" s="16" t="s">
        <v>770</v>
      </c>
      <c r="AP25" s="17"/>
      <c r="AQ25" s="17"/>
      <c r="AR25" s="17"/>
      <c r="AS25" s="17"/>
      <c r="AT25" s="35" t="s">
        <v>2980</v>
      </c>
      <c r="AU25" s="35" t="s">
        <v>2981</v>
      </c>
      <c r="AV25" s="35" t="s">
        <v>2982</v>
      </c>
      <c r="AW25" s="35" t="s">
        <v>2983</v>
      </c>
      <c r="AX25" s="35" t="s">
        <v>2984</v>
      </c>
      <c r="AY25" s="35"/>
      <c r="AZ25" s="35"/>
      <c r="BA25" s="35"/>
      <c r="BB25" s="19" t="s">
        <v>2986</v>
      </c>
      <c r="BC25" s="17"/>
    </row>
    <row r="26" spans="1:55" s="5" customFormat="1" x14ac:dyDescent="0.2">
      <c r="A26" s="16" t="s">
        <v>2927</v>
      </c>
      <c r="B26" s="16" t="s">
        <v>2925</v>
      </c>
      <c r="C26" s="17" t="s">
        <v>2926</v>
      </c>
      <c r="D26" s="16" t="s">
        <v>165</v>
      </c>
      <c r="E26" s="16" t="s">
        <v>1560</v>
      </c>
      <c r="F26" s="18" t="s">
        <v>1562</v>
      </c>
      <c r="G26" s="16" t="s">
        <v>229</v>
      </c>
      <c r="H26" s="19" t="s">
        <v>2932</v>
      </c>
      <c r="I26" s="16" t="s">
        <v>55</v>
      </c>
      <c r="J26" s="16">
        <v>21.5</v>
      </c>
      <c r="K26" s="16">
        <v>16.5</v>
      </c>
      <c r="L26" s="20">
        <v>0.18792</v>
      </c>
      <c r="M26" s="20">
        <v>9.7299999999999998E-2</v>
      </c>
      <c r="N26" s="16">
        <v>53.5</v>
      </c>
      <c r="O26" s="16">
        <v>55.5</v>
      </c>
      <c r="P26" s="16">
        <v>49</v>
      </c>
      <c r="Q26" s="16">
        <v>115</v>
      </c>
      <c r="R26" s="16">
        <v>1</v>
      </c>
      <c r="S26" s="16">
        <v>50</v>
      </c>
      <c r="T26" s="16">
        <v>115</v>
      </c>
      <c r="U26" s="16">
        <v>57</v>
      </c>
      <c r="V26" s="16">
        <v>50</v>
      </c>
      <c r="W26" s="16" t="s">
        <v>2928</v>
      </c>
      <c r="X26" s="16" t="s">
        <v>72</v>
      </c>
      <c r="Y26" s="16" t="s">
        <v>456</v>
      </c>
      <c r="Z26" s="16" t="s">
        <v>73</v>
      </c>
      <c r="AA26" s="16" t="s">
        <v>456</v>
      </c>
      <c r="AB26" s="16" t="s">
        <v>60</v>
      </c>
      <c r="AC26" s="16" t="s">
        <v>64</v>
      </c>
      <c r="AD26" s="16" t="s">
        <v>230</v>
      </c>
      <c r="AE26" s="16" t="s">
        <v>869</v>
      </c>
      <c r="AF26" s="16" t="s">
        <v>61</v>
      </c>
      <c r="AG26" s="16" t="s">
        <v>58</v>
      </c>
      <c r="AH26" s="16" t="s">
        <v>62</v>
      </c>
      <c r="AI26" s="16" t="s">
        <v>56</v>
      </c>
      <c r="AJ26" s="18">
        <v>4620017608165</v>
      </c>
      <c r="AK26" s="16" t="s">
        <v>393</v>
      </c>
      <c r="AL26" s="16" t="s">
        <v>231</v>
      </c>
      <c r="AM26" s="16" t="s">
        <v>175</v>
      </c>
      <c r="AN26" s="16" t="s">
        <v>588</v>
      </c>
      <c r="AO26" s="16" t="s">
        <v>80</v>
      </c>
      <c r="AP26" s="17"/>
      <c r="AQ26" s="17"/>
      <c r="AR26" s="17"/>
      <c r="AS26" s="17"/>
      <c r="AT26" s="35" t="s">
        <v>2929</v>
      </c>
      <c r="AU26" s="35" t="s">
        <v>2930</v>
      </c>
      <c r="AV26" s="35" t="s">
        <v>2931</v>
      </c>
      <c r="AW26" s="35"/>
      <c r="AX26" s="35"/>
      <c r="AY26" s="35"/>
      <c r="AZ26" s="35"/>
      <c r="BA26" s="35"/>
      <c r="BB26" s="19" t="s">
        <v>2933</v>
      </c>
      <c r="BC26" s="17"/>
    </row>
    <row r="27" spans="1:55" s="5" customFormat="1" x14ac:dyDescent="0.2">
      <c r="A27" s="16" t="s">
        <v>2934</v>
      </c>
      <c r="B27" s="16" t="s">
        <v>2925</v>
      </c>
      <c r="C27" s="17" t="s">
        <v>2926</v>
      </c>
      <c r="D27" s="16" t="s">
        <v>165</v>
      </c>
      <c r="E27" s="16" t="s">
        <v>1580</v>
      </c>
      <c r="F27" s="18" t="s">
        <v>1582</v>
      </c>
      <c r="G27" s="16" t="s">
        <v>229</v>
      </c>
      <c r="H27" s="19" t="s">
        <v>2938</v>
      </c>
      <c r="I27" s="16" t="s">
        <v>55</v>
      </c>
      <c r="J27" s="16">
        <v>21.5</v>
      </c>
      <c r="K27" s="16">
        <v>16.5</v>
      </c>
      <c r="L27" s="20">
        <v>0.18792</v>
      </c>
      <c r="M27" s="20">
        <v>9.7299999999999998E-2</v>
      </c>
      <c r="N27" s="16">
        <v>53.5</v>
      </c>
      <c r="O27" s="16">
        <v>55.5</v>
      </c>
      <c r="P27" s="16">
        <v>49</v>
      </c>
      <c r="Q27" s="16">
        <v>115</v>
      </c>
      <c r="R27" s="16">
        <v>1</v>
      </c>
      <c r="S27" s="16">
        <v>50</v>
      </c>
      <c r="T27" s="16">
        <v>115</v>
      </c>
      <c r="U27" s="16">
        <v>57</v>
      </c>
      <c r="V27" s="16">
        <v>50</v>
      </c>
      <c r="W27" s="16" t="s">
        <v>2928</v>
      </c>
      <c r="X27" s="16" t="s">
        <v>72</v>
      </c>
      <c r="Y27" s="16" t="s">
        <v>456</v>
      </c>
      <c r="Z27" s="16" t="s">
        <v>73</v>
      </c>
      <c r="AA27" s="16" t="s">
        <v>456</v>
      </c>
      <c r="AB27" s="16" t="s">
        <v>60</v>
      </c>
      <c r="AC27" s="16" t="s">
        <v>64</v>
      </c>
      <c r="AD27" s="16" t="s">
        <v>230</v>
      </c>
      <c r="AE27" s="16" t="s">
        <v>579</v>
      </c>
      <c r="AF27" s="16" t="s">
        <v>61</v>
      </c>
      <c r="AG27" s="16" t="s">
        <v>58</v>
      </c>
      <c r="AH27" s="16" t="s">
        <v>62</v>
      </c>
      <c r="AI27" s="16" t="s">
        <v>56</v>
      </c>
      <c r="AJ27" s="18">
        <v>4620017608165</v>
      </c>
      <c r="AK27" s="16" t="s">
        <v>393</v>
      </c>
      <c r="AL27" s="16" t="s">
        <v>231</v>
      </c>
      <c r="AM27" s="16" t="s">
        <v>175</v>
      </c>
      <c r="AN27" s="16" t="s">
        <v>588</v>
      </c>
      <c r="AO27" s="16" t="s">
        <v>80</v>
      </c>
      <c r="AP27" s="17"/>
      <c r="AQ27" s="17"/>
      <c r="AR27" s="17"/>
      <c r="AS27" s="17"/>
      <c r="AT27" s="35" t="s">
        <v>2935</v>
      </c>
      <c r="AU27" s="35" t="s">
        <v>2936</v>
      </c>
      <c r="AV27" s="35" t="s">
        <v>2937</v>
      </c>
      <c r="AW27" s="35"/>
      <c r="AX27" s="35"/>
      <c r="AY27" s="35"/>
      <c r="AZ27" s="35"/>
      <c r="BA27" s="35"/>
      <c r="BB27" s="19" t="s">
        <v>2939</v>
      </c>
      <c r="BC27" s="17"/>
    </row>
    <row r="28" spans="1:55" s="5" customFormat="1" x14ac:dyDescent="0.2">
      <c r="A28" s="16" t="s">
        <v>2942</v>
      </c>
      <c r="B28" s="16" t="s">
        <v>2940</v>
      </c>
      <c r="C28" s="17" t="s">
        <v>2941</v>
      </c>
      <c r="D28" s="16" t="s">
        <v>165</v>
      </c>
      <c r="E28" s="16" t="s">
        <v>1560</v>
      </c>
      <c r="F28" s="18" t="s">
        <v>1562</v>
      </c>
      <c r="G28" s="16" t="s">
        <v>229</v>
      </c>
      <c r="H28" s="19" t="s">
        <v>2947</v>
      </c>
      <c r="I28" s="16" t="s">
        <v>55</v>
      </c>
      <c r="J28" s="16">
        <v>31.8</v>
      </c>
      <c r="K28" s="16">
        <v>16.5</v>
      </c>
      <c r="L28" s="20">
        <v>0.28814400000000001</v>
      </c>
      <c r="M28" s="20">
        <v>9.7299999999999998E-2</v>
      </c>
      <c r="N28" s="16">
        <v>53.5</v>
      </c>
      <c r="O28" s="16">
        <v>87</v>
      </c>
      <c r="P28" s="16">
        <v>49</v>
      </c>
      <c r="Q28" s="16">
        <v>115</v>
      </c>
      <c r="R28" s="16">
        <v>1</v>
      </c>
      <c r="S28" s="16">
        <v>50</v>
      </c>
      <c r="T28" s="16">
        <v>115</v>
      </c>
      <c r="U28" s="16">
        <v>88</v>
      </c>
      <c r="V28" s="16">
        <v>50</v>
      </c>
      <c r="W28" s="16" t="s">
        <v>2928</v>
      </c>
      <c r="X28" s="16" t="s">
        <v>72</v>
      </c>
      <c r="Y28" s="16" t="s">
        <v>456</v>
      </c>
      <c r="Z28" s="16" t="s">
        <v>73</v>
      </c>
      <c r="AA28" s="16" t="s">
        <v>456</v>
      </c>
      <c r="AB28" s="16" t="s">
        <v>131</v>
      </c>
      <c r="AC28" s="16" t="s">
        <v>64</v>
      </c>
      <c r="AD28" s="16" t="s">
        <v>230</v>
      </c>
      <c r="AE28" s="16" t="s">
        <v>869</v>
      </c>
      <c r="AF28" s="16" t="s">
        <v>61</v>
      </c>
      <c r="AG28" s="16" t="s">
        <v>58</v>
      </c>
      <c r="AH28" s="16" t="s">
        <v>62</v>
      </c>
      <c r="AI28" s="16" t="s">
        <v>56</v>
      </c>
      <c r="AJ28" s="18">
        <v>4620017608363</v>
      </c>
      <c r="AK28" s="16" t="s">
        <v>393</v>
      </c>
      <c r="AL28" s="16" t="s">
        <v>231</v>
      </c>
      <c r="AM28" s="16" t="s">
        <v>175</v>
      </c>
      <c r="AN28" s="16" t="s">
        <v>588</v>
      </c>
      <c r="AO28" s="16" t="s">
        <v>80</v>
      </c>
      <c r="AP28" s="17"/>
      <c r="AQ28" s="17"/>
      <c r="AR28" s="17"/>
      <c r="AS28" s="17"/>
      <c r="AT28" s="35" t="s">
        <v>2943</v>
      </c>
      <c r="AU28" s="35" t="s">
        <v>2944</v>
      </c>
      <c r="AV28" s="35" t="s">
        <v>2945</v>
      </c>
      <c r="AW28" s="35" t="s">
        <v>2946</v>
      </c>
      <c r="AX28" s="35"/>
      <c r="AY28" s="35"/>
      <c r="AZ28" s="35"/>
      <c r="BA28" s="35"/>
      <c r="BB28" s="19" t="s">
        <v>2948</v>
      </c>
      <c r="BC28" s="17"/>
    </row>
    <row r="29" spans="1:55" s="5" customFormat="1" x14ac:dyDescent="0.2">
      <c r="A29" s="16" t="s">
        <v>2949</v>
      </c>
      <c r="B29" s="16" t="s">
        <v>2940</v>
      </c>
      <c r="C29" s="17" t="s">
        <v>2941</v>
      </c>
      <c r="D29" s="16" t="s">
        <v>165</v>
      </c>
      <c r="E29" s="16" t="s">
        <v>1580</v>
      </c>
      <c r="F29" s="18" t="s">
        <v>1582</v>
      </c>
      <c r="G29" s="16" t="s">
        <v>229</v>
      </c>
      <c r="H29" s="19" t="s">
        <v>2954</v>
      </c>
      <c r="I29" s="16" t="s">
        <v>55</v>
      </c>
      <c r="J29" s="16">
        <v>31.8</v>
      </c>
      <c r="K29" s="16">
        <v>16.5</v>
      </c>
      <c r="L29" s="20">
        <v>0.28814400000000001</v>
      </c>
      <c r="M29" s="20">
        <v>9.7299999999999998E-2</v>
      </c>
      <c r="N29" s="16">
        <v>53.5</v>
      </c>
      <c r="O29" s="16">
        <v>87</v>
      </c>
      <c r="P29" s="16">
        <v>49</v>
      </c>
      <c r="Q29" s="16">
        <v>115</v>
      </c>
      <c r="R29" s="16">
        <v>1</v>
      </c>
      <c r="S29" s="16">
        <v>50</v>
      </c>
      <c r="T29" s="16">
        <v>115</v>
      </c>
      <c r="U29" s="16">
        <v>88</v>
      </c>
      <c r="V29" s="16">
        <v>50</v>
      </c>
      <c r="W29" s="16" t="s">
        <v>2928</v>
      </c>
      <c r="X29" s="16" t="s">
        <v>72</v>
      </c>
      <c r="Y29" s="16" t="s">
        <v>456</v>
      </c>
      <c r="Z29" s="16" t="s">
        <v>73</v>
      </c>
      <c r="AA29" s="16" t="s">
        <v>456</v>
      </c>
      <c r="AB29" s="16" t="s">
        <v>131</v>
      </c>
      <c r="AC29" s="16" t="s">
        <v>64</v>
      </c>
      <c r="AD29" s="16" t="s">
        <v>230</v>
      </c>
      <c r="AE29" s="16" t="s">
        <v>579</v>
      </c>
      <c r="AF29" s="16" t="s">
        <v>61</v>
      </c>
      <c r="AG29" s="16" t="s">
        <v>58</v>
      </c>
      <c r="AH29" s="16" t="s">
        <v>62</v>
      </c>
      <c r="AI29" s="16" t="s">
        <v>56</v>
      </c>
      <c r="AJ29" s="18">
        <v>4620017608363</v>
      </c>
      <c r="AK29" s="16" t="s">
        <v>393</v>
      </c>
      <c r="AL29" s="16" t="s">
        <v>231</v>
      </c>
      <c r="AM29" s="16" t="s">
        <v>175</v>
      </c>
      <c r="AN29" s="16" t="s">
        <v>588</v>
      </c>
      <c r="AO29" s="16" t="s">
        <v>80</v>
      </c>
      <c r="AP29" s="17"/>
      <c r="AQ29" s="17"/>
      <c r="AR29" s="17"/>
      <c r="AS29" s="17"/>
      <c r="AT29" s="35" t="s">
        <v>2950</v>
      </c>
      <c r="AU29" s="35" t="s">
        <v>2951</v>
      </c>
      <c r="AV29" s="35" t="s">
        <v>2952</v>
      </c>
      <c r="AW29" s="35" t="s">
        <v>2953</v>
      </c>
      <c r="AX29" s="35"/>
      <c r="AY29" s="35"/>
      <c r="AZ29" s="35"/>
      <c r="BA29" s="35"/>
      <c r="BB29" s="19" t="s">
        <v>2955</v>
      </c>
      <c r="BC29" s="17"/>
    </row>
    <row r="30" spans="1:55" x14ac:dyDescent="0.2">
      <c r="A30" s="21" t="s">
        <v>2019</v>
      </c>
      <c r="B30" s="21" t="s">
        <v>2010</v>
      </c>
      <c r="C30" s="6" t="s">
        <v>2018</v>
      </c>
      <c r="D30" s="21" t="s">
        <v>165</v>
      </c>
      <c r="E30" s="21" t="s">
        <v>2014</v>
      </c>
      <c r="F30" s="23" t="s">
        <v>2016</v>
      </c>
      <c r="G30" s="21" t="s">
        <v>229</v>
      </c>
      <c r="H30" s="24" t="s">
        <v>2023</v>
      </c>
      <c r="I30" s="21" t="s">
        <v>55</v>
      </c>
      <c r="J30" s="21">
        <v>9.8000000000000007</v>
      </c>
      <c r="K30" s="21">
        <v>5.3</v>
      </c>
      <c r="L30" s="22">
        <v>9.6600000000000005E-2</v>
      </c>
      <c r="M30" s="22">
        <v>0.03</v>
      </c>
      <c r="N30" s="21">
        <v>41</v>
      </c>
      <c r="O30" s="21">
        <v>65</v>
      </c>
      <c r="P30" s="21">
        <v>25</v>
      </c>
      <c r="Q30" s="21">
        <v>42</v>
      </c>
      <c r="R30" s="21">
        <v>2</v>
      </c>
      <c r="S30" s="21">
        <v>25</v>
      </c>
      <c r="T30" s="21">
        <v>42</v>
      </c>
      <c r="U30" s="21">
        <v>67</v>
      </c>
      <c r="V30" s="21">
        <v>25</v>
      </c>
      <c r="W30" s="21" t="s">
        <v>1983</v>
      </c>
      <c r="X30" s="21" t="s">
        <v>72</v>
      </c>
      <c r="Y30" s="21" t="s">
        <v>76</v>
      </c>
      <c r="Z30" s="21" t="s">
        <v>72</v>
      </c>
      <c r="AA30" s="21" t="s">
        <v>76</v>
      </c>
      <c r="AB30" s="21" t="s">
        <v>60</v>
      </c>
      <c r="AC30" s="21" t="s">
        <v>64</v>
      </c>
      <c r="AD30" s="21" t="s">
        <v>230</v>
      </c>
      <c r="AE30" s="21" t="s">
        <v>57</v>
      </c>
      <c r="AF30" s="21" t="s">
        <v>90</v>
      </c>
      <c r="AG30" s="21" t="s">
        <v>58</v>
      </c>
      <c r="AH30" s="21" t="s">
        <v>62</v>
      </c>
      <c r="AI30" s="21" t="s">
        <v>56</v>
      </c>
      <c r="AJ30" s="23">
        <v>4620017605058</v>
      </c>
      <c r="AK30" s="21" t="s">
        <v>393</v>
      </c>
      <c r="AL30" s="21" t="s">
        <v>231</v>
      </c>
      <c r="AM30" s="21" t="s">
        <v>175</v>
      </c>
      <c r="AN30" s="21" t="s">
        <v>588</v>
      </c>
      <c r="AO30" s="21" t="s">
        <v>80</v>
      </c>
      <c r="AP30" s="6"/>
      <c r="AQ30" s="6"/>
      <c r="AR30" s="6"/>
      <c r="AS30" s="6"/>
      <c r="AT30" s="35" t="s">
        <v>2020</v>
      </c>
      <c r="AU30" s="35" t="s">
        <v>2021</v>
      </c>
      <c r="AV30" s="35" t="s">
        <v>2022</v>
      </c>
      <c r="AW30" s="35"/>
      <c r="AX30" s="35"/>
      <c r="AY30" s="35"/>
      <c r="AZ30" s="35"/>
      <c r="BA30" s="35"/>
      <c r="BB30" s="24" t="s">
        <v>2024</v>
      </c>
      <c r="BC30" s="6"/>
    </row>
    <row r="31" spans="1:55" x14ac:dyDescent="0.2">
      <c r="A31" s="21" t="s">
        <v>2029</v>
      </c>
      <c r="B31" s="21" t="s">
        <v>1841</v>
      </c>
      <c r="C31" s="6" t="s">
        <v>1988</v>
      </c>
      <c r="D31" s="21" t="s">
        <v>165</v>
      </c>
      <c r="E31" s="21" t="s">
        <v>913</v>
      </c>
      <c r="F31" s="23" t="s">
        <v>915</v>
      </c>
      <c r="G31" s="21" t="s">
        <v>229</v>
      </c>
      <c r="H31" s="24" t="s">
        <v>2035</v>
      </c>
      <c r="I31" s="21" t="s">
        <v>55</v>
      </c>
      <c r="J31" s="21">
        <v>22</v>
      </c>
      <c r="K31" s="21">
        <v>12.3</v>
      </c>
      <c r="L31" s="22">
        <v>0.19500000000000001</v>
      </c>
      <c r="M31" s="22">
        <v>7.9000000000000001E-2</v>
      </c>
      <c r="N31" s="21">
        <v>60.5</v>
      </c>
      <c r="O31" s="21">
        <v>54.3</v>
      </c>
      <c r="P31" s="21">
        <v>44.5</v>
      </c>
      <c r="Q31" s="21">
        <v>62</v>
      </c>
      <c r="R31" s="21">
        <v>2</v>
      </c>
      <c r="S31" s="21">
        <v>45</v>
      </c>
      <c r="T31" s="21">
        <v>62</v>
      </c>
      <c r="U31" s="21">
        <v>56</v>
      </c>
      <c r="V31" s="21">
        <v>45</v>
      </c>
      <c r="W31" s="21" t="s">
        <v>1983</v>
      </c>
      <c r="X31" s="21" t="s">
        <v>72</v>
      </c>
      <c r="Y31" s="21" t="s">
        <v>76</v>
      </c>
      <c r="Z31" s="21" t="s">
        <v>72</v>
      </c>
      <c r="AA31" s="21" t="s">
        <v>76</v>
      </c>
      <c r="AB31" s="21" t="s">
        <v>60</v>
      </c>
      <c r="AC31" s="21" t="s">
        <v>64</v>
      </c>
      <c r="AD31" s="21" t="s">
        <v>230</v>
      </c>
      <c r="AE31" s="21" t="s">
        <v>57</v>
      </c>
      <c r="AF31" s="21" t="s">
        <v>112</v>
      </c>
      <c r="AG31" s="21" t="s">
        <v>58</v>
      </c>
      <c r="AH31" s="21" t="s">
        <v>62</v>
      </c>
      <c r="AI31" s="21" t="s">
        <v>56</v>
      </c>
      <c r="AJ31" s="23">
        <v>4620017605072</v>
      </c>
      <c r="AK31" s="21" t="s">
        <v>393</v>
      </c>
      <c r="AL31" s="21" t="s">
        <v>231</v>
      </c>
      <c r="AM31" s="21" t="s">
        <v>231</v>
      </c>
      <c r="AN31" s="21" t="s">
        <v>588</v>
      </c>
      <c r="AO31" s="21" t="s">
        <v>80</v>
      </c>
      <c r="AP31" s="6"/>
      <c r="AQ31" s="6"/>
      <c r="AR31" s="6"/>
      <c r="AS31" s="6"/>
      <c r="AT31" s="35" t="s">
        <v>2030</v>
      </c>
      <c r="AU31" s="35" t="s">
        <v>2031</v>
      </c>
      <c r="AV31" s="35" t="s">
        <v>2032</v>
      </c>
      <c r="AW31" s="35" t="s">
        <v>2033</v>
      </c>
      <c r="AX31" s="35" t="s">
        <v>2034</v>
      </c>
      <c r="AY31" s="35"/>
      <c r="AZ31" s="35"/>
      <c r="BA31" s="35"/>
      <c r="BB31" s="24" t="s">
        <v>2036</v>
      </c>
      <c r="BC31" s="6"/>
    </row>
    <row r="32" spans="1:55" x14ac:dyDescent="0.2">
      <c r="A32" s="21" t="s">
        <v>2058</v>
      </c>
      <c r="B32" s="21" t="s">
        <v>2048</v>
      </c>
      <c r="C32" s="6" t="s">
        <v>2057</v>
      </c>
      <c r="D32" s="21" t="s">
        <v>165</v>
      </c>
      <c r="E32" s="21" t="s">
        <v>870</v>
      </c>
      <c r="F32" s="23" t="s">
        <v>871</v>
      </c>
      <c r="G32" s="21" t="s">
        <v>229</v>
      </c>
      <c r="H32" s="24" t="s">
        <v>2061</v>
      </c>
      <c r="I32" s="21" t="s">
        <v>55</v>
      </c>
      <c r="J32" s="21">
        <v>29.5</v>
      </c>
      <c r="K32" s="21">
        <v>17.2</v>
      </c>
      <c r="L32" s="22">
        <v>0.28799999999999998</v>
      </c>
      <c r="M32" s="22">
        <v>0.10249999999999999</v>
      </c>
      <c r="N32" s="21">
        <v>91.4</v>
      </c>
      <c r="O32" s="21">
        <v>54.3</v>
      </c>
      <c r="P32" s="21">
        <v>44.5</v>
      </c>
      <c r="Q32" s="21">
        <v>92</v>
      </c>
      <c r="R32" s="21">
        <v>1.5</v>
      </c>
      <c r="S32" s="21">
        <v>45</v>
      </c>
      <c r="T32" s="21">
        <v>92</v>
      </c>
      <c r="U32" s="21">
        <v>56</v>
      </c>
      <c r="V32" s="21">
        <v>45</v>
      </c>
      <c r="W32" s="21" t="s">
        <v>1983</v>
      </c>
      <c r="X32" s="21" t="s">
        <v>72</v>
      </c>
      <c r="Y32" s="21" t="s">
        <v>76</v>
      </c>
      <c r="Z32" s="21" t="s">
        <v>72</v>
      </c>
      <c r="AA32" s="21" t="s">
        <v>76</v>
      </c>
      <c r="AB32" s="21" t="s">
        <v>60</v>
      </c>
      <c r="AC32" s="21" t="s">
        <v>64</v>
      </c>
      <c r="AD32" s="21" t="s">
        <v>230</v>
      </c>
      <c r="AE32" s="21" t="s">
        <v>579</v>
      </c>
      <c r="AF32" s="21" t="s">
        <v>61</v>
      </c>
      <c r="AG32" s="21" t="s">
        <v>58</v>
      </c>
      <c r="AH32" s="21" t="s">
        <v>62</v>
      </c>
      <c r="AI32" s="21" t="s">
        <v>56</v>
      </c>
      <c r="AJ32" s="23">
        <v>4620017605096</v>
      </c>
      <c r="AK32" s="21" t="s">
        <v>393</v>
      </c>
      <c r="AL32" s="21" t="s">
        <v>231</v>
      </c>
      <c r="AM32" s="21" t="s">
        <v>231</v>
      </c>
      <c r="AN32" s="21" t="s">
        <v>588</v>
      </c>
      <c r="AO32" s="21" t="s">
        <v>80</v>
      </c>
      <c r="AP32" s="6"/>
      <c r="AQ32" s="6"/>
      <c r="AR32" s="6"/>
      <c r="AS32" s="6"/>
      <c r="AT32" s="35" t="s">
        <v>2059</v>
      </c>
      <c r="AU32" s="35" t="s">
        <v>2060</v>
      </c>
      <c r="AV32" s="35"/>
      <c r="AW32" s="35"/>
      <c r="AX32" s="35"/>
      <c r="AY32" s="35"/>
      <c r="AZ32" s="35"/>
      <c r="BA32" s="35"/>
      <c r="BB32" s="24" t="s">
        <v>2062</v>
      </c>
      <c r="BC32" s="6"/>
    </row>
    <row r="33" spans="1:55" x14ac:dyDescent="0.2">
      <c r="A33" s="21" t="s">
        <v>2073</v>
      </c>
      <c r="B33" s="21" t="s">
        <v>2063</v>
      </c>
      <c r="C33" s="6" t="s">
        <v>2072</v>
      </c>
      <c r="D33" s="21" t="s">
        <v>165</v>
      </c>
      <c r="E33" s="21" t="s">
        <v>872</v>
      </c>
      <c r="F33" s="23" t="s">
        <v>873</v>
      </c>
      <c r="G33" s="21" t="s">
        <v>229</v>
      </c>
      <c r="H33" s="24" t="s">
        <v>2076</v>
      </c>
      <c r="I33" s="21" t="s">
        <v>55</v>
      </c>
      <c r="J33" s="21">
        <v>29.5</v>
      </c>
      <c r="K33" s="21">
        <v>17.2</v>
      </c>
      <c r="L33" s="22">
        <v>0.28799999999999998</v>
      </c>
      <c r="M33" s="22">
        <v>0.10249999999999999</v>
      </c>
      <c r="N33" s="21">
        <v>91.4</v>
      </c>
      <c r="O33" s="21">
        <v>54.3</v>
      </c>
      <c r="P33" s="21">
        <v>44.5</v>
      </c>
      <c r="Q33" s="21">
        <v>92</v>
      </c>
      <c r="R33" s="21">
        <v>1.5</v>
      </c>
      <c r="S33" s="21">
        <v>45</v>
      </c>
      <c r="T33" s="21">
        <v>92</v>
      </c>
      <c r="U33" s="21">
        <v>56</v>
      </c>
      <c r="V33" s="21">
        <v>45</v>
      </c>
      <c r="W33" s="21" t="s">
        <v>1983</v>
      </c>
      <c r="X33" s="21" t="s">
        <v>72</v>
      </c>
      <c r="Y33" s="21" t="s">
        <v>76</v>
      </c>
      <c r="Z33" s="21" t="s">
        <v>72</v>
      </c>
      <c r="AA33" s="21" t="s">
        <v>76</v>
      </c>
      <c r="AB33" s="21" t="s">
        <v>60</v>
      </c>
      <c r="AC33" s="21" t="s">
        <v>64</v>
      </c>
      <c r="AD33" s="21" t="s">
        <v>230</v>
      </c>
      <c r="AE33" s="21" t="s">
        <v>579</v>
      </c>
      <c r="AF33" s="21" t="s">
        <v>61</v>
      </c>
      <c r="AG33" s="21" t="s">
        <v>58</v>
      </c>
      <c r="AH33" s="21" t="s">
        <v>62</v>
      </c>
      <c r="AI33" s="21" t="s">
        <v>56</v>
      </c>
      <c r="AJ33" s="23">
        <v>4620017605119</v>
      </c>
      <c r="AK33" s="21" t="s">
        <v>393</v>
      </c>
      <c r="AL33" s="21" t="s">
        <v>231</v>
      </c>
      <c r="AM33" s="21" t="s">
        <v>231</v>
      </c>
      <c r="AN33" s="21" t="s">
        <v>588</v>
      </c>
      <c r="AO33" s="21" t="s">
        <v>80</v>
      </c>
      <c r="AP33" s="6"/>
      <c r="AQ33" s="6"/>
      <c r="AR33" s="6"/>
      <c r="AS33" s="6"/>
      <c r="AT33" s="35" t="s">
        <v>2074</v>
      </c>
      <c r="AU33" s="35" t="s">
        <v>2075</v>
      </c>
      <c r="AV33" s="35"/>
      <c r="AW33" s="35"/>
      <c r="AX33" s="35"/>
      <c r="AY33" s="35"/>
      <c r="AZ33" s="35"/>
      <c r="BA33" s="35"/>
      <c r="BB33" s="24" t="s">
        <v>2077</v>
      </c>
      <c r="BC33" s="6"/>
    </row>
    <row r="34" spans="1:55" x14ac:dyDescent="0.2">
      <c r="A34" s="21" t="s">
        <v>1989</v>
      </c>
      <c r="B34" s="21" t="s">
        <v>1980</v>
      </c>
      <c r="C34" s="6" t="s">
        <v>1988</v>
      </c>
      <c r="D34" s="21" t="s">
        <v>165</v>
      </c>
      <c r="E34" s="21" t="s">
        <v>949</v>
      </c>
      <c r="F34" s="23" t="s">
        <v>951</v>
      </c>
      <c r="G34" s="21" t="s">
        <v>229</v>
      </c>
      <c r="H34" s="24" t="s">
        <v>1991</v>
      </c>
      <c r="I34" s="21" t="s">
        <v>55</v>
      </c>
      <c r="J34" s="21">
        <v>28.5</v>
      </c>
      <c r="K34" s="21">
        <v>18</v>
      </c>
      <c r="L34" s="22">
        <v>0.30599999999999999</v>
      </c>
      <c r="M34" s="22">
        <v>0.1113</v>
      </c>
      <c r="N34" s="21">
        <v>96.8</v>
      </c>
      <c r="O34" s="21">
        <v>54.3</v>
      </c>
      <c r="P34" s="21">
        <v>45.5</v>
      </c>
      <c r="Q34" s="21">
        <v>97.5</v>
      </c>
      <c r="R34" s="21">
        <v>1.5</v>
      </c>
      <c r="S34" s="21">
        <v>46</v>
      </c>
      <c r="T34" s="21">
        <v>97.5</v>
      </c>
      <c r="U34" s="21">
        <v>56</v>
      </c>
      <c r="V34" s="21">
        <v>46</v>
      </c>
      <c r="W34" s="21" t="s">
        <v>1983</v>
      </c>
      <c r="X34" s="21" t="s">
        <v>72</v>
      </c>
      <c r="Y34" s="21" t="s">
        <v>76</v>
      </c>
      <c r="Z34" s="21" t="s">
        <v>72</v>
      </c>
      <c r="AA34" s="21" t="s">
        <v>76</v>
      </c>
      <c r="AB34" s="21" t="s">
        <v>60</v>
      </c>
      <c r="AC34" s="21" t="s">
        <v>64</v>
      </c>
      <c r="AD34" s="21" t="s">
        <v>230</v>
      </c>
      <c r="AE34" s="21" t="s">
        <v>57</v>
      </c>
      <c r="AF34" s="21" t="s">
        <v>61</v>
      </c>
      <c r="AG34" s="21" t="s">
        <v>58</v>
      </c>
      <c r="AH34" s="21" t="s">
        <v>62</v>
      </c>
      <c r="AI34" s="21" t="s">
        <v>56</v>
      </c>
      <c r="AJ34" s="23">
        <v>4620017605232</v>
      </c>
      <c r="AK34" s="21" t="s">
        <v>393</v>
      </c>
      <c r="AL34" s="21" t="s">
        <v>231</v>
      </c>
      <c r="AM34" s="21" t="s">
        <v>231</v>
      </c>
      <c r="AN34" s="21" t="s">
        <v>588</v>
      </c>
      <c r="AO34" s="21" t="s">
        <v>80</v>
      </c>
      <c r="AP34" s="6"/>
      <c r="AQ34" s="6"/>
      <c r="AR34" s="6"/>
      <c r="AS34" s="6"/>
      <c r="AT34" s="35" t="s">
        <v>1990</v>
      </c>
      <c r="AU34" s="35"/>
      <c r="AV34" s="35"/>
      <c r="AW34" s="35"/>
      <c r="AX34" s="35"/>
      <c r="AY34" s="35"/>
      <c r="AZ34" s="35"/>
      <c r="BA34" s="35"/>
      <c r="BB34" s="24" t="s">
        <v>1992</v>
      </c>
      <c r="BC34" s="6"/>
    </row>
    <row r="35" spans="1:55" x14ac:dyDescent="0.2">
      <c r="A35" s="21" t="s">
        <v>2004</v>
      </c>
      <c r="B35" s="21" t="s">
        <v>1993</v>
      </c>
      <c r="C35" s="6" t="s">
        <v>2003</v>
      </c>
      <c r="D35" s="21" t="s">
        <v>165</v>
      </c>
      <c r="E35" s="21" t="s">
        <v>874</v>
      </c>
      <c r="F35" s="23" t="s">
        <v>875</v>
      </c>
      <c r="G35" s="21" t="s">
        <v>229</v>
      </c>
      <c r="H35" s="24" t="s">
        <v>2008</v>
      </c>
      <c r="I35" s="21" t="s">
        <v>55</v>
      </c>
      <c r="J35" s="21">
        <v>40.9</v>
      </c>
      <c r="K35" s="21">
        <v>24.5</v>
      </c>
      <c r="L35" s="22">
        <v>0.378</v>
      </c>
      <c r="M35" s="22">
        <v>0.13059999999999999</v>
      </c>
      <c r="N35" s="21">
        <v>121.4</v>
      </c>
      <c r="O35" s="21">
        <v>54.3</v>
      </c>
      <c r="P35" s="21">
        <v>44.5</v>
      </c>
      <c r="Q35" s="21">
        <v>122</v>
      </c>
      <c r="R35" s="21">
        <v>1.5</v>
      </c>
      <c r="S35" s="21">
        <v>45</v>
      </c>
      <c r="T35" s="21">
        <v>122</v>
      </c>
      <c r="U35" s="21">
        <v>56</v>
      </c>
      <c r="V35" s="21">
        <v>45</v>
      </c>
      <c r="W35" s="21" t="s">
        <v>1983</v>
      </c>
      <c r="X35" s="21" t="s">
        <v>72</v>
      </c>
      <c r="Y35" s="21" t="s">
        <v>76</v>
      </c>
      <c r="Z35" s="21" t="s">
        <v>72</v>
      </c>
      <c r="AA35" s="21" t="s">
        <v>76</v>
      </c>
      <c r="AB35" s="21" t="s">
        <v>60</v>
      </c>
      <c r="AC35" s="21" t="s">
        <v>64</v>
      </c>
      <c r="AD35" s="21" t="s">
        <v>230</v>
      </c>
      <c r="AE35" s="21" t="s">
        <v>57</v>
      </c>
      <c r="AF35" s="21" t="s">
        <v>61</v>
      </c>
      <c r="AG35" s="21" t="s">
        <v>58</v>
      </c>
      <c r="AH35" s="21" t="s">
        <v>62</v>
      </c>
      <c r="AI35" s="21" t="s">
        <v>56</v>
      </c>
      <c r="AJ35" s="23">
        <v>4620017605034</v>
      </c>
      <c r="AK35" s="21" t="s">
        <v>393</v>
      </c>
      <c r="AL35" s="21" t="s">
        <v>231</v>
      </c>
      <c r="AM35" s="21" t="s">
        <v>231</v>
      </c>
      <c r="AN35" s="21" t="s">
        <v>588</v>
      </c>
      <c r="AO35" s="21" t="s">
        <v>80</v>
      </c>
      <c r="AP35" s="6"/>
      <c r="AQ35" s="6"/>
      <c r="AR35" s="6"/>
      <c r="AS35" s="6"/>
      <c r="AT35" s="35" t="s">
        <v>2005</v>
      </c>
      <c r="AU35" s="35" t="s">
        <v>2006</v>
      </c>
      <c r="AV35" s="35" t="s">
        <v>2007</v>
      </c>
      <c r="AW35" s="35"/>
      <c r="AX35" s="35"/>
      <c r="AY35" s="35"/>
      <c r="AZ35" s="35"/>
      <c r="BA35" s="35"/>
      <c r="BB35" s="24" t="s">
        <v>2009</v>
      </c>
      <c r="BC35" s="6"/>
    </row>
    <row r="36" spans="1:55" x14ac:dyDescent="0.2">
      <c r="A36" s="21" t="s">
        <v>2042</v>
      </c>
      <c r="B36" s="21" t="s">
        <v>2037</v>
      </c>
      <c r="C36" s="6" t="s">
        <v>1988</v>
      </c>
      <c r="D36" s="21" t="s">
        <v>165</v>
      </c>
      <c r="E36" s="21" t="s">
        <v>941</v>
      </c>
      <c r="F36" s="23" t="s">
        <v>943</v>
      </c>
      <c r="G36" s="21" t="s">
        <v>229</v>
      </c>
      <c r="H36" s="24" t="s">
        <v>2046</v>
      </c>
      <c r="I36" s="21" t="s">
        <v>55</v>
      </c>
      <c r="J36" s="21">
        <v>24</v>
      </c>
      <c r="K36" s="21">
        <v>14.1</v>
      </c>
      <c r="L36" s="22">
        <v>0.24</v>
      </c>
      <c r="M36" s="22">
        <v>9.01E-2</v>
      </c>
      <c r="N36" s="21">
        <v>75</v>
      </c>
      <c r="O36" s="21">
        <v>54.3</v>
      </c>
      <c r="P36" s="21">
        <v>44.5</v>
      </c>
      <c r="Q36" s="21">
        <v>75</v>
      </c>
      <c r="R36" s="21">
        <v>1.5</v>
      </c>
      <c r="S36" s="21">
        <v>46</v>
      </c>
      <c r="T36" s="21">
        <v>75</v>
      </c>
      <c r="U36" s="21">
        <v>56</v>
      </c>
      <c r="V36" s="21">
        <v>46</v>
      </c>
      <c r="W36" s="21" t="s">
        <v>1983</v>
      </c>
      <c r="X36" s="21" t="s">
        <v>72</v>
      </c>
      <c r="Y36" s="21" t="s">
        <v>76</v>
      </c>
      <c r="Z36" s="21" t="s">
        <v>72</v>
      </c>
      <c r="AA36" s="21" t="s">
        <v>76</v>
      </c>
      <c r="AB36" s="21" t="s">
        <v>60</v>
      </c>
      <c r="AC36" s="21" t="s">
        <v>64</v>
      </c>
      <c r="AD36" s="21" t="s">
        <v>230</v>
      </c>
      <c r="AE36" s="21" t="s">
        <v>57</v>
      </c>
      <c r="AF36" s="21" t="s">
        <v>79</v>
      </c>
      <c r="AG36" s="21" t="s">
        <v>58</v>
      </c>
      <c r="AH36" s="21" t="s">
        <v>62</v>
      </c>
      <c r="AI36" s="21" t="s">
        <v>56</v>
      </c>
      <c r="AJ36" s="23">
        <v>4620017605218</v>
      </c>
      <c r="AK36" s="21" t="s">
        <v>393</v>
      </c>
      <c r="AL36" s="21" t="s">
        <v>231</v>
      </c>
      <c r="AM36" s="21" t="s">
        <v>231</v>
      </c>
      <c r="AN36" s="21" t="s">
        <v>588</v>
      </c>
      <c r="AO36" s="21" t="s">
        <v>80</v>
      </c>
      <c r="AP36" s="6"/>
      <c r="AQ36" s="6"/>
      <c r="AR36" s="6"/>
      <c r="AS36" s="6"/>
      <c r="AT36" s="35" t="s">
        <v>2043</v>
      </c>
      <c r="AU36" s="35" t="s">
        <v>2044</v>
      </c>
      <c r="AV36" s="35" t="s">
        <v>2045</v>
      </c>
      <c r="AW36" s="35"/>
      <c r="AX36" s="35"/>
      <c r="AY36" s="35"/>
      <c r="AZ36" s="35"/>
      <c r="BA36" s="35"/>
      <c r="BB36" s="24" t="s">
        <v>2047</v>
      </c>
      <c r="BC36" s="6"/>
    </row>
    <row r="37" spans="1:55" x14ac:dyDescent="0.2">
      <c r="A37" s="21" t="s">
        <v>2084</v>
      </c>
      <c r="B37" s="21" t="s">
        <v>1975</v>
      </c>
      <c r="C37" s="6" t="s">
        <v>2083</v>
      </c>
      <c r="D37" s="21" t="s">
        <v>136</v>
      </c>
      <c r="E37" s="6"/>
      <c r="F37" s="7"/>
      <c r="G37" s="6"/>
      <c r="H37" s="6"/>
      <c r="I37" s="21" t="s">
        <v>55</v>
      </c>
      <c r="J37" s="21">
        <v>25</v>
      </c>
      <c r="K37" s="6"/>
      <c r="L37" s="22">
        <v>0.20580000000000001</v>
      </c>
      <c r="M37" s="8"/>
      <c r="N37" s="21">
        <v>35</v>
      </c>
      <c r="O37" s="21">
        <v>140</v>
      </c>
      <c r="P37" s="21">
        <v>30</v>
      </c>
      <c r="Q37" s="6"/>
      <c r="R37" s="6"/>
      <c r="S37" s="6"/>
      <c r="T37" s="21">
        <v>35</v>
      </c>
      <c r="U37" s="21">
        <v>140</v>
      </c>
      <c r="V37" s="21">
        <v>30</v>
      </c>
      <c r="W37" s="21" t="s">
        <v>1983</v>
      </c>
      <c r="X37" s="21" t="s">
        <v>72</v>
      </c>
      <c r="Y37" s="21" t="s">
        <v>76</v>
      </c>
      <c r="Z37" s="21" t="s">
        <v>72</v>
      </c>
      <c r="AA37" s="21" t="s">
        <v>76</v>
      </c>
      <c r="AB37" s="21" t="s">
        <v>60</v>
      </c>
      <c r="AC37" s="21" t="s">
        <v>64</v>
      </c>
      <c r="AD37" s="6"/>
      <c r="AE37" s="21" t="s">
        <v>57</v>
      </c>
      <c r="AF37" s="21" t="s">
        <v>704</v>
      </c>
      <c r="AG37" s="21" t="s">
        <v>58</v>
      </c>
      <c r="AH37" s="21" t="s">
        <v>62</v>
      </c>
      <c r="AI37" s="21" t="s">
        <v>56</v>
      </c>
      <c r="AJ37" s="23">
        <v>4620017605133</v>
      </c>
      <c r="AK37" s="6"/>
      <c r="AL37" s="6"/>
      <c r="AM37" s="6"/>
      <c r="AN37" s="6"/>
      <c r="AO37" s="21" t="s">
        <v>80</v>
      </c>
      <c r="AP37" s="6"/>
      <c r="AQ37" s="6"/>
      <c r="AR37" s="6"/>
      <c r="AS37" s="6"/>
      <c r="AT37" s="35" t="s">
        <v>2085</v>
      </c>
      <c r="AU37" s="35" t="s">
        <v>2086</v>
      </c>
      <c r="AV37" s="35" t="s">
        <v>2087</v>
      </c>
      <c r="AW37" s="35" t="s">
        <v>2088</v>
      </c>
      <c r="AX37" s="35"/>
      <c r="AY37" s="35"/>
      <c r="AZ37" s="35"/>
      <c r="BA37" s="35"/>
      <c r="BB37" s="24" t="s">
        <v>2089</v>
      </c>
      <c r="BC37" s="6"/>
    </row>
    <row r="38" spans="1:55" x14ac:dyDescent="0.2">
      <c r="A38" s="21" t="s">
        <v>304</v>
      </c>
      <c r="B38" s="21" t="s">
        <v>302</v>
      </c>
      <c r="C38" s="6" t="s">
        <v>303</v>
      </c>
      <c r="D38" s="21" t="s">
        <v>165</v>
      </c>
      <c r="E38" s="21" t="s">
        <v>308</v>
      </c>
      <c r="F38" s="23">
        <v>4620008195766</v>
      </c>
      <c r="G38" s="21" t="s">
        <v>170</v>
      </c>
      <c r="H38" s="24" t="s">
        <v>309</v>
      </c>
      <c r="I38" s="21" t="s">
        <v>2987</v>
      </c>
      <c r="J38" s="21">
        <v>11.3</v>
      </c>
      <c r="K38" s="21">
        <v>12.2</v>
      </c>
      <c r="L38" s="22">
        <v>8.5833000000000007E-2</v>
      </c>
      <c r="M38" s="22">
        <v>5.8000000000000003E-2</v>
      </c>
      <c r="N38" s="21">
        <v>44.6</v>
      </c>
      <c r="O38" s="21">
        <v>45.3</v>
      </c>
      <c r="P38" s="21">
        <v>29</v>
      </c>
      <c r="Q38" s="21">
        <v>50</v>
      </c>
      <c r="R38" s="21">
        <v>5</v>
      </c>
      <c r="S38" s="21">
        <v>40.5</v>
      </c>
      <c r="T38" s="21">
        <v>50</v>
      </c>
      <c r="U38" s="21">
        <v>50.3</v>
      </c>
      <c r="V38" s="21">
        <v>40.5</v>
      </c>
      <c r="W38" s="21" t="s">
        <v>271</v>
      </c>
      <c r="X38" s="21" t="s">
        <v>72</v>
      </c>
      <c r="Y38" s="21" t="s">
        <v>76</v>
      </c>
      <c r="Z38" s="21" t="s">
        <v>84</v>
      </c>
      <c r="AA38" s="21" t="s">
        <v>76</v>
      </c>
      <c r="AB38" s="21" t="s">
        <v>60</v>
      </c>
      <c r="AC38" s="21" t="s">
        <v>64</v>
      </c>
      <c r="AD38" s="21" t="s">
        <v>171</v>
      </c>
      <c r="AE38" s="21" t="s">
        <v>57</v>
      </c>
      <c r="AF38" s="21" t="s">
        <v>90</v>
      </c>
      <c r="AG38" s="21" t="s">
        <v>58</v>
      </c>
      <c r="AH38" s="21" t="s">
        <v>62</v>
      </c>
      <c r="AI38" s="21" t="s">
        <v>56</v>
      </c>
      <c r="AJ38" s="23">
        <v>4620017601241</v>
      </c>
      <c r="AK38" s="21" t="s">
        <v>173</v>
      </c>
      <c r="AL38" s="21" t="s">
        <v>174</v>
      </c>
      <c r="AM38" s="21" t="s">
        <v>175</v>
      </c>
      <c r="AN38" s="21" t="s">
        <v>176</v>
      </c>
      <c r="AO38" s="21" t="s">
        <v>80</v>
      </c>
      <c r="AP38" s="6"/>
      <c r="AQ38" s="6"/>
      <c r="AR38" s="6"/>
      <c r="AS38" s="6"/>
      <c r="AT38" s="35" t="s">
        <v>305</v>
      </c>
      <c r="AU38" s="35" t="s">
        <v>7962</v>
      </c>
      <c r="AV38" s="35" t="s">
        <v>7961</v>
      </c>
      <c r="AW38" s="35" t="s">
        <v>7960</v>
      </c>
      <c r="AX38" s="35"/>
      <c r="AY38" s="35"/>
      <c r="AZ38" s="35"/>
      <c r="BA38" s="35"/>
      <c r="BB38" s="24" t="s">
        <v>310</v>
      </c>
      <c r="BC38" s="6"/>
    </row>
    <row r="39" spans="1:55" x14ac:dyDescent="0.2">
      <c r="A39" s="21" t="s">
        <v>311</v>
      </c>
      <c r="B39" s="21" t="s">
        <v>302</v>
      </c>
      <c r="C39" s="6" t="s">
        <v>288</v>
      </c>
      <c r="D39" s="21" t="s">
        <v>165</v>
      </c>
      <c r="E39" s="21" t="s">
        <v>308</v>
      </c>
      <c r="F39" s="23">
        <v>4620008195766</v>
      </c>
      <c r="G39" s="21" t="s">
        <v>170</v>
      </c>
      <c r="H39" s="24" t="s">
        <v>315</v>
      </c>
      <c r="I39" s="21" t="s">
        <v>2987</v>
      </c>
      <c r="J39" s="21">
        <v>14.7</v>
      </c>
      <c r="K39" s="21">
        <v>12.2</v>
      </c>
      <c r="L39" s="22">
        <v>9.5089499999999993E-2</v>
      </c>
      <c r="M39" s="22">
        <v>5.8000000000000003E-2</v>
      </c>
      <c r="N39" s="21">
        <v>44.6</v>
      </c>
      <c r="O39" s="21">
        <v>50.6</v>
      </c>
      <c r="P39" s="21">
        <v>29</v>
      </c>
      <c r="Q39" s="21">
        <v>50</v>
      </c>
      <c r="R39" s="21">
        <v>5</v>
      </c>
      <c r="S39" s="21">
        <v>40.5</v>
      </c>
      <c r="T39" s="21">
        <v>50</v>
      </c>
      <c r="U39" s="21">
        <v>55.6</v>
      </c>
      <c r="V39" s="21">
        <v>40.5</v>
      </c>
      <c r="W39" s="21" t="s">
        <v>271</v>
      </c>
      <c r="X39" s="21" t="s">
        <v>72</v>
      </c>
      <c r="Y39" s="21" t="s">
        <v>76</v>
      </c>
      <c r="Z39" s="21" t="s">
        <v>84</v>
      </c>
      <c r="AA39" s="21" t="s">
        <v>76</v>
      </c>
      <c r="AB39" s="21" t="s">
        <v>60</v>
      </c>
      <c r="AC39" s="21" t="s">
        <v>64</v>
      </c>
      <c r="AD39" s="21" t="s">
        <v>171</v>
      </c>
      <c r="AE39" s="21" t="s">
        <v>57</v>
      </c>
      <c r="AF39" s="21" t="s">
        <v>90</v>
      </c>
      <c r="AG39" s="21" t="s">
        <v>58</v>
      </c>
      <c r="AH39" s="21" t="s">
        <v>62</v>
      </c>
      <c r="AI39" s="21" t="s">
        <v>56</v>
      </c>
      <c r="AJ39" s="23">
        <v>4620017601258</v>
      </c>
      <c r="AK39" s="21" t="s">
        <v>173</v>
      </c>
      <c r="AL39" s="21" t="s">
        <v>174</v>
      </c>
      <c r="AM39" s="21" t="s">
        <v>175</v>
      </c>
      <c r="AN39" s="21" t="s">
        <v>176</v>
      </c>
      <c r="AO39" s="21" t="s">
        <v>80</v>
      </c>
      <c r="AP39" s="6"/>
      <c r="AQ39" s="6"/>
      <c r="AR39" s="6"/>
      <c r="AS39" s="6"/>
      <c r="AT39" s="35" t="s">
        <v>312</v>
      </c>
      <c r="AU39" s="35" t="s">
        <v>313</v>
      </c>
      <c r="AV39" s="35"/>
      <c r="AW39" s="35"/>
      <c r="AX39" s="35"/>
      <c r="AY39" s="35"/>
      <c r="AZ39" s="35"/>
      <c r="BA39" s="35"/>
      <c r="BB39" s="24" t="s">
        <v>316</v>
      </c>
      <c r="BC39" s="6"/>
    </row>
    <row r="40" spans="1:55" x14ac:dyDescent="0.2">
      <c r="A40" s="21" t="s">
        <v>318</v>
      </c>
      <c r="B40" s="21" t="s">
        <v>317</v>
      </c>
      <c r="C40" s="6" t="s">
        <v>288</v>
      </c>
      <c r="D40" s="21" t="s">
        <v>165</v>
      </c>
      <c r="E40" s="21" t="s">
        <v>321</v>
      </c>
      <c r="F40" s="23">
        <v>4620008192475</v>
      </c>
      <c r="G40" s="21" t="s">
        <v>170</v>
      </c>
      <c r="H40" s="24" t="s">
        <v>322</v>
      </c>
      <c r="I40" s="21" t="s">
        <v>2987</v>
      </c>
      <c r="J40" s="21">
        <v>19</v>
      </c>
      <c r="K40" s="21">
        <v>15.7</v>
      </c>
      <c r="L40" s="22">
        <v>0.13949</v>
      </c>
      <c r="M40" s="22">
        <v>6.8000000000000005E-2</v>
      </c>
      <c r="N40" s="21">
        <v>59.8</v>
      </c>
      <c r="O40" s="21">
        <v>52.2</v>
      </c>
      <c r="P40" s="21">
        <v>31.8</v>
      </c>
      <c r="Q40" s="21">
        <v>65.5</v>
      </c>
      <c r="R40" s="21">
        <v>5</v>
      </c>
      <c r="S40" s="21">
        <v>44.5</v>
      </c>
      <c r="T40" s="21">
        <v>65.5</v>
      </c>
      <c r="U40" s="21">
        <v>57.2</v>
      </c>
      <c r="V40" s="21">
        <v>44.5</v>
      </c>
      <c r="W40" s="21" t="s">
        <v>271</v>
      </c>
      <c r="X40" s="21" t="s">
        <v>72</v>
      </c>
      <c r="Y40" s="21" t="s">
        <v>76</v>
      </c>
      <c r="Z40" s="21" t="s">
        <v>84</v>
      </c>
      <c r="AA40" s="21" t="s">
        <v>76</v>
      </c>
      <c r="AB40" s="21" t="s">
        <v>60</v>
      </c>
      <c r="AC40" s="21" t="s">
        <v>64</v>
      </c>
      <c r="AD40" s="21" t="s">
        <v>171</v>
      </c>
      <c r="AE40" s="21" t="s">
        <v>57</v>
      </c>
      <c r="AF40" s="21" t="s">
        <v>112</v>
      </c>
      <c r="AG40" s="21" t="s">
        <v>58</v>
      </c>
      <c r="AH40" s="21" t="s">
        <v>62</v>
      </c>
      <c r="AI40" s="21" t="s">
        <v>56</v>
      </c>
      <c r="AJ40" s="23">
        <v>4620017601272</v>
      </c>
      <c r="AK40" s="21" t="s">
        <v>173</v>
      </c>
      <c r="AL40" s="21" t="s">
        <v>174</v>
      </c>
      <c r="AM40" s="21" t="s">
        <v>175</v>
      </c>
      <c r="AN40" s="21" t="s">
        <v>176</v>
      </c>
      <c r="AO40" s="21" t="s">
        <v>80</v>
      </c>
      <c r="AP40" s="6"/>
      <c r="AQ40" s="6"/>
      <c r="AR40" s="6"/>
      <c r="AS40" s="6"/>
      <c r="AT40" s="35" t="s">
        <v>319</v>
      </c>
      <c r="AU40" s="35" t="s">
        <v>320</v>
      </c>
      <c r="AV40" s="35"/>
      <c r="AW40" s="35"/>
      <c r="AX40" s="35"/>
      <c r="AY40" s="35"/>
      <c r="AZ40" s="35"/>
      <c r="BA40" s="35"/>
      <c r="BB40" s="24" t="s">
        <v>323</v>
      </c>
      <c r="BC40" s="6"/>
    </row>
    <row r="41" spans="1:55" x14ac:dyDescent="0.2">
      <c r="A41" s="21" t="s">
        <v>325</v>
      </c>
      <c r="B41" s="21" t="s">
        <v>324</v>
      </c>
      <c r="C41" s="6" t="s">
        <v>295</v>
      </c>
      <c r="D41" s="21" t="s">
        <v>165</v>
      </c>
      <c r="E41" s="21" t="s">
        <v>321</v>
      </c>
      <c r="F41" s="23">
        <v>4620008192475</v>
      </c>
      <c r="G41" s="21" t="s">
        <v>170</v>
      </c>
      <c r="H41" s="24" t="s">
        <v>328</v>
      </c>
      <c r="I41" s="21" t="s">
        <v>2987</v>
      </c>
      <c r="J41" s="21">
        <v>25.58</v>
      </c>
      <c r="K41" s="21">
        <v>15.7</v>
      </c>
      <c r="L41" s="22">
        <v>0.18398249999999999</v>
      </c>
      <c r="M41" s="22">
        <v>6.8000000000000005E-2</v>
      </c>
      <c r="N41" s="21">
        <v>59.8</v>
      </c>
      <c r="O41" s="21">
        <v>80.5</v>
      </c>
      <c r="P41" s="21">
        <v>31.8</v>
      </c>
      <c r="Q41" s="21">
        <v>65.5</v>
      </c>
      <c r="R41" s="21">
        <v>5</v>
      </c>
      <c r="S41" s="21">
        <v>44.5</v>
      </c>
      <c r="T41" s="21">
        <v>65.5</v>
      </c>
      <c r="U41" s="21">
        <v>85.5</v>
      </c>
      <c r="V41" s="21">
        <v>44.5</v>
      </c>
      <c r="W41" s="21" t="s">
        <v>271</v>
      </c>
      <c r="X41" s="21" t="s">
        <v>72</v>
      </c>
      <c r="Y41" s="21" t="s">
        <v>76</v>
      </c>
      <c r="Z41" s="21" t="s">
        <v>84</v>
      </c>
      <c r="AA41" s="21" t="s">
        <v>76</v>
      </c>
      <c r="AB41" s="21" t="s">
        <v>131</v>
      </c>
      <c r="AC41" s="21" t="s">
        <v>64</v>
      </c>
      <c r="AD41" s="21" t="s">
        <v>171</v>
      </c>
      <c r="AE41" s="21" t="s">
        <v>57</v>
      </c>
      <c r="AF41" s="21" t="s">
        <v>112</v>
      </c>
      <c r="AG41" s="21" t="s">
        <v>58</v>
      </c>
      <c r="AH41" s="21" t="s">
        <v>62</v>
      </c>
      <c r="AI41" s="21" t="s">
        <v>56</v>
      </c>
      <c r="AJ41" s="23">
        <v>4620017601289</v>
      </c>
      <c r="AK41" s="21" t="s">
        <v>173</v>
      </c>
      <c r="AL41" s="21" t="s">
        <v>174</v>
      </c>
      <c r="AM41" s="21" t="s">
        <v>175</v>
      </c>
      <c r="AN41" s="21" t="s">
        <v>176</v>
      </c>
      <c r="AO41" s="21" t="s">
        <v>80</v>
      </c>
      <c r="AP41" s="6"/>
      <c r="AQ41" s="6"/>
      <c r="AR41" s="6"/>
      <c r="AS41" s="6"/>
      <c r="AT41" s="35" t="s">
        <v>326</v>
      </c>
      <c r="AU41" s="35" t="s">
        <v>7945</v>
      </c>
      <c r="AV41" s="35" t="s">
        <v>7944</v>
      </c>
      <c r="AW41" s="35"/>
      <c r="AX41" s="35"/>
      <c r="AY41" s="35"/>
      <c r="AZ41" s="35"/>
      <c r="BA41" s="35"/>
      <c r="BB41" s="24" t="s">
        <v>329</v>
      </c>
      <c r="BC41" s="6"/>
    </row>
    <row r="42" spans="1:55" x14ac:dyDescent="0.2">
      <c r="A42" s="21" t="s">
        <v>331</v>
      </c>
      <c r="B42" s="21" t="s">
        <v>330</v>
      </c>
      <c r="C42" s="6" t="s">
        <v>288</v>
      </c>
      <c r="D42" s="21" t="s">
        <v>165</v>
      </c>
      <c r="E42" s="21" t="s">
        <v>201</v>
      </c>
      <c r="F42" s="23">
        <v>4620008197470</v>
      </c>
      <c r="G42" s="21" t="s">
        <v>170</v>
      </c>
      <c r="H42" s="24" t="s">
        <v>335</v>
      </c>
      <c r="I42" s="21" t="s">
        <v>2987</v>
      </c>
      <c r="J42" s="21">
        <v>21.8</v>
      </c>
      <c r="K42" s="21">
        <v>17.3</v>
      </c>
      <c r="L42" s="22">
        <v>0.16814999999999999</v>
      </c>
      <c r="M42" s="22">
        <v>8.4900000000000003E-2</v>
      </c>
      <c r="N42" s="21">
        <v>72</v>
      </c>
      <c r="O42" s="21">
        <v>53.6</v>
      </c>
      <c r="P42" s="21">
        <v>33.200000000000003</v>
      </c>
      <c r="Q42" s="21">
        <v>76</v>
      </c>
      <c r="R42" s="21">
        <v>5</v>
      </c>
      <c r="S42" s="21">
        <v>48.5</v>
      </c>
      <c r="T42" s="21">
        <v>76</v>
      </c>
      <c r="U42" s="21">
        <v>58.6</v>
      </c>
      <c r="V42" s="21">
        <v>48.5</v>
      </c>
      <c r="W42" s="21" t="s">
        <v>271</v>
      </c>
      <c r="X42" s="21" t="s">
        <v>72</v>
      </c>
      <c r="Y42" s="21" t="s">
        <v>76</v>
      </c>
      <c r="Z42" s="21" t="s">
        <v>84</v>
      </c>
      <c r="AA42" s="21" t="s">
        <v>76</v>
      </c>
      <c r="AB42" s="21" t="s">
        <v>60</v>
      </c>
      <c r="AC42" s="21" t="s">
        <v>64</v>
      </c>
      <c r="AD42" s="21" t="s">
        <v>171</v>
      </c>
      <c r="AE42" s="21" t="s">
        <v>57</v>
      </c>
      <c r="AF42" s="21" t="s">
        <v>79</v>
      </c>
      <c r="AG42" s="21" t="s">
        <v>58</v>
      </c>
      <c r="AH42" s="21" t="s">
        <v>62</v>
      </c>
      <c r="AI42" s="21" t="s">
        <v>56</v>
      </c>
      <c r="AJ42" s="23">
        <v>4620017602552</v>
      </c>
      <c r="AK42" s="21" t="s">
        <v>173</v>
      </c>
      <c r="AL42" s="21" t="s">
        <v>174</v>
      </c>
      <c r="AM42" s="21" t="s">
        <v>175</v>
      </c>
      <c r="AN42" s="21" t="s">
        <v>176</v>
      </c>
      <c r="AO42" s="21" t="s">
        <v>80</v>
      </c>
      <c r="AP42" s="6"/>
      <c r="AQ42" s="6"/>
      <c r="AR42" s="6"/>
      <c r="AS42" s="6"/>
      <c r="AT42" s="35" t="s">
        <v>332</v>
      </c>
      <c r="AU42" s="35" t="s">
        <v>333</v>
      </c>
      <c r="AV42" s="35" t="s">
        <v>334</v>
      </c>
      <c r="AW42" s="35"/>
      <c r="AX42" s="35"/>
      <c r="AY42" s="35"/>
      <c r="AZ42" s="35"/>
      <c r="BA42" s="35"/>
      <c r="BB42" s="24" t="s">
        <v>336</v>
      </c>
      <c r="BC42" s="6"/>
    </row>
    <row r="43" spans="1:55" x14ac:dyDescent="0.2">
      <c r="A43" s="21" t="s">
        <v>337</v>
      </c>
      <c r="B43" s="21" t="s">
        <v>195</v>
      </c>
      <c r="C43" s="6" t="s">
        <v>295</v>
      </c>
      <c r="D43" s="21" t="s">
        <v>165</v>
      </c>
      <c r="E43" s="21" t="s">
        <v>201</v>
      </c>
      <c r="F43" s="23">
        <v>4620008197470</v>
      </c>
      <c r="G43" s="21" t="s">
        <v>170</v>
      </c>
      <c r="H43" s="24" t="s">
        <v>341</v>
      </c>
      <c r="I43" s="21" t="s">
        <v>2987</v>
      </c>
      <c r="J43" s="21">
        <v>29</v>
      </c>
      <c r="K43" s="21">
        <v>17.3</v>
      </c>
      <c r="L43" s="22">
        <v>0.22237599999999999</v>
      </c>
      <c r="M43" s="22">
        <v>8.4900000000000003E-2</v>
      </c>
      <c r="N43" s="21">
        <v>72</v>
      </c>
      <c r="O43" s="21">
        <v>82</v>
      </c>
      <c r="P43" s="21">
        <v>33.200000000000003</v>
      </c>
      <c r="Q43" s="21">
        <v>76</v>
      </c>
      <c r="R43" s="21">
        <v>5</v>
      </c>
      <c r="S43" s="21">
        <v>48.5</v>
      </c>
      <c r="T43" s="21">
        <v>76</v>
      </c>
      <c r="U43" s="21">
        <v>87</v>
      </c>
      <c r="V43" s="21">
        <v>48.5</v>
      </c>
      <c r="W43" s="21" t="s">
        <v>271</v>
      </c>
      <c r="X43" s="21" t="s">
        <v>72</v>
      </c>
      <c r="Y43" s="21" t="s">
        <v>76</v>
      </c>
      <c r="Z43" s="21" t="s">
        <v>84</v>
      </c>
      <c r="AA43" s="21" t="s">
        <v>76</v>
      </c>
      <c r="AB43" s="21" t="s">
        <v>131</v>
      </c>
      <c r="AC43" s="21" t="s">
        <v>64</v>
      </c>
      <c r="AD43" s="21" t="s">
        <v>171</v>
      </c>
      <c r="AE43" s="21" t="s">
        <v>57</v>
      </c>
      <c r="AF43" s="21" t="s">
        <v>79</v>
      </c>
      <c r="AG43" s="21" t="s">
        <v>58</v>
      </c>
      <c r="AH43" s="21" t="s">
        <v>62</v>
      </c>
      <c r="AI43" s="21" t="s">
        <v>56</v>
      </c>
      <c r="AJ43" s="23">
        <v>4620017602569</v>
      </c>
      <c r="AK43" s="21" t="s">
        <v>173</v>
      </c>
      <c r="AL43" s="21" t="s">
        <v>174</v>
      </c>
      <c r="AM43" s="21" t="s">
        <v>175</v>
      </c>
      <c r="AN43" s="21" t="s">
        <v>176</v>
      </c>
      <c r="AO43" s="21" t="s">
        <v>80</v>
      </c>
      <c r="AP43" s="6"/>
      <c r="AQ43" s="6"/>
      <c r="AR43" s="6"/>
      <c r="AS43" s="6"/>
      <c r="AT43" s="35" t="s">
        <v>338</v>
      </c>
      <c r="AU43" s="35" t="s">
        <v>339</v>
      </c>
      <c r="AV43" s="35" t="s">
        <v>340</v>
      </c>
      <c r="AW43" s="35"/>
      <c r="AX43" s="35"/>
      <c r="AY43" s="35"/>
      <c r="AZ43" s="35"/>
      <c r="BA43" s="35"/>
      <c r="BB43" s="24" t="s">
        <v>342</v>
      </c>
      <c r="BC43" s="6"/>
    </row>
    <row r="44" spans="1:55" x14ac:dyDescent="0.2">
      <c r="A44" s="21" t="s">
        <v>344</v>
      </c>
      <c r="B44" s="21" t="s">
        <v>343</v>
      </c>
      <c r="C44" s="6" t="s">
        <v>288</v>
      </c>
      <c r="D44" s="21" t="s">
        <v>165</v>
      </c>
      <c r="E44" s="21" t="s">
        <v>210</v>
      </c>
      <c r="F44" s="23">
        <v>4620008197357</v>
      </c>
      <c r="G44" s="21" t="s">
        <v>170</v>
      </c>
      <c r="H44" s="24" t="s">
        <v>348</v>
      </c>
      <c r="I44" s="21" t="s">
        <v>2987</v>
      </c>
      <c r="J44" s="21">
        <v>24.58</v>
      </c>
      <c r="K44" s="21">
        <v>22.5</v>
      </c>
      <c r="L44" s="22">
        <v>0.20329662500000001</v>
      </c>
      <c r="M44" s="22">
        <v>9.9900000000000003E-2</v>
      </c>
      <c r="N44" s="21">
        <v>81.599999999999994</v>
      </c>
      <c r="O44" s="21">
        <v>53.6</v>
      </c>
      <c r="P44" s="21">
        <v>34.200000000000003</v>
      </c>
      <c r="Q44" s="21">
        <v>86.5</v>
      </c>
      <c r="R44" s="21">
        <v>5</v>
      </c>
      <c r="S44" s="21">
        <v>48.5</v>
      </c>
      <c r="T44" s="21">
        <v>86.5</v>
      </c>
      <c r="U44" s="21">
        <v>58.6</v>
      </c>
      <c r="V44" s="21">
        <v>48.5</v>
      </c>
      <c r="W44" s="21" t="s">
        <v>271</v>
      </c>
      <c r="X44" s="21" t="s">
        <v>72</v>
      </c>
      <c r="Y44" s="21" t="s">
        <v>76</v>
      </c>
      <c r="Z44" s="21" t="s">
        <v>84</v>
      </c>
      <c r="AA44" s="21" t="s">
        <v>76</v>
      </c>
      <c r="AB44" s="21" t="s">
        <v>60</v>
      </c>
      <c r="AC44" s="21" t="s">
        <v>64</v>
      </c>
      <c r="AD44" s="21" t="s">
        <v>171</v>
      </c>
      <c r="AE44" s="21" t="s">
        <v>57</v>
      </c>
      <c r="AF44" s="21" t="s">
        <v>69</v>
      </c>
      <c r="AG44" s="21" t="s">
        <v>58</v>
      </c>
      <c r="AH44" s="21" t="s">
        <v>62</v>
      </c>
      <c r="AI44" s="21" t="s">
        <v>56</v>
      </c>
      <c r="AJ44" s="23">
        <v>4620017601296</v>
      </c>
      <c r="AK44" s="21" t="s">
        <v>173</v>
      </c>
      <c r="AL44" s="21" t="s">
        <v>174</v>
      </c>
      <c r="AM44" s="21" t="s">
        <v>175</v>
      </c>
      <c r="AN44" s="21" t="s">
        <v>176</v>
      </c>
      <c r="AO44" s="21" t="s">
        <v>80</v>
      </c>
      <c r="AP44" s="6"/>
      <c r="AQ44" s="6"/>
      <c r="AR44" s="6"/>
      <c r="AS44" s="6"/>
      <c r="AT44" s="35" t="s">
        <v>345</v>
      </c>
      <c r="AU44" s="35" t="s">
        <v>7931</v>
      </c>
      <c r="AV44" s="35" t="s">
        <v>7930</v>
      </c>
      <c r="AW44" s="35"/>
      <c r="AX44" s="35"/>
      <c r="AY44" s="35"/>
      <c r="AZ44" s="35"/>
      <c r="BA44" s="35"/>
      <c r="BB44" s="24" t="s">
        <v>349</v>
      </c>
      <c r="BC44" s="6"/>
    </row>
    <row r="45" spans="1:55" x14ac:dyDescent="0.2">
      <c r="A45" s="21" t="s">
        <v>350</v>
      </c>
      <c r="B45" s="21" t="s">
        <v>205</v>
      </c>
      <c r="C45" s="6" t="s">
        <v>295</v>
      </c>
      <c r="D45" s="21" t="s">
        <v>165</v>
      </c>
      <c r="E45" s="21" t="s">
        <v>210</v>
      </c>
      <c r="F45" s="23">
        <v>4620008197357</v>
      </c>
      <c r="G45" s="21" t="s">
        <v>170</v>
      </c>
      <c r="H45" s="24" t="s">
        <v>354</v>
      </c>
      <c r="I45" s="21" t="s">
        <v>2987</v>
      </c>
      <c r="J45" s="21">
        <v>33.06</v>
      </c>
      <c r="K45" s="21">
        <v>22.5</v>
      </c>
      <c r="L45" s="22">
        <v>0.26650649999999998</v>
      </c>
      <c r="M45" s="22">
        <v>9.9900000000000003E-2</v>
      </c>
      <c r="N45" s="21">
        <v>81.599999999999994</v>
      </c>
      <c r="O45" s="21">
        <v>82</v>
      </c>
      <c r="P45" s="21">
        <v>34.200000000000003</v>
      </c>
      <c r="Q45" s="21">
        <v>86.5</v>
      </c>
      <c r="R45" s="21">
        <v>5</v>
      </c>
      <c r="S45" s="21">
        <v>48.5</v>
      </c>
      <c r="T45" s="21">
        <v>86.5</v>
      </c>
      <c r="U45" s="21">
        <v>87</v>
      </c>
      <c r="V45" s="21">
        <v>48.5</v>
      </c>
      <c r="W45" s="21" t="s">
        <v>271</v>
      </c>
      <c r="X45" s="21" t="s">
        <v>72</v>
      </c>
      <c r="Y45" s="21" t="s">
        <v>76</v>
      </c>
      <c r="Z45" s="21" t="s">
        <v>84</v>
      </c>
      <c r="AA45" s="21" t="s">
        <v>76</v>
      </c>
      <c r="AB45" s="21" t="s">
        <v>131</v>
      </c>
      <c r="AC45" s="21" t="s">
        <v>64</v>
      </c>
      <c r="AD45" s="21" t="s">
        <v>171</v>
      </c>
      <c r="AE45" s="21" t="s">
        <v>57</v>
      </c>
      <c r="AF45" s="21" t="s">
        <v>69</v>
      </c>
      <c r="AG45" s="21" t="s">
        <v>58</v>
      </c>
      <c r="AH45" s="21" t="s">
        <v>62</v>
      </c>
      <c r="AI45" s="21" t="s">
        <v>56</v>
      </c>
      <c r="AJ45" s="23">
        <v>4620017601302</v>
      </c>
      <c r="AK45" s="21" t="s">
        <v>173</v>
      </c>
      <c r="AL45" s="21" t="s">
        <v>174</v>
      </c>
      <c r="AM45" s="21" t="s">
        <v>175</v>
      </c>
      <c r="AN45" s="21" t="s">
        <v>176</v>
      </c>
      <c r="AO45" s="21" t="s">
        <v>80</v>
      </c>
      <c r="AP45" s="6"/>
      <c r="AQ45" s="6"/>
      <c r="AR45" s="6"/>
      <c r="AS45" s="6"/>
      <c r="AT45" s="35" t="s">
        <v>351</v>
      </c>
      <c r="AU45" s="35" t="s">
        <v>352</v>
      </c>
      <c r="AV45" s="35" t="s">
        <v>7925</v>
      </c>
      <c r="AW45" s="35"/>
      <c r="AX45" s="35"/>
      <c r="AY45" s="35"/>
      <c r="AZ45" s="35"/>
      <c r="BA45" s="35"/>
      <c r="BB45" s="24" t="s">
        <v>355</v>
      </c>
      <c r="BC45" s="6"/>
    </row>
    <row r="46" spans="1:55" x14ac:dyDescent="0.2">
      <c r="A46" s="21" t="s">
        <v>289</v>
      </c>
      <c r="B46" s="21" t="s">
        <v>287</v>
      </c>
      <c r="C46" s="6" t="s">
        <v>288</v>
      </c>
      <c r="D46" s="21" t="s">
        <v>165</v>
      </c>
      <c r="E46" s="21" t="s">
        <v>183</v>
      </c>
      <c r="F46" s="23">
        <v>4620008197340</v>
      </c>
      <c r="G46" s="21" t="s">
        <v>170</v>
      </c>
      <c r="H46" s="24" t="s">
        <v>293</v>
      </c>
      <c r="I46" s="21" t="s">
        <v>2987</v>
      </c>
      <c r="J46" s="21">
        <v>28.8</v>
      </c>
      <c r="K46" s="21">
        <v>25.7</v>
      </c>
      <c r="L46" s="22">
        <v>0.25252000000000002</v>
      </c>
      <c r="M46" s="22">
        <v>0.1201</v>
      </c>
      <c r="N46" s="21">
        <v>102</v>
      </c>
      <c r="O46" s="21">
        <v>53.6</v>
      </c>
      <c r="P46" s="21">
        <v>35</v>
      </c>
      <c r="Q46" s="21">
        <v>105.5</v>
      </c>
      <c r="R46" s="21">
        <v>5</v>
      </c>
      <c r="S46" s="21">
        <v>49.5</v>
      </c>
      <c r="T46" s="21">
        <v>105.5</v>
      </c>
      <c r="U46" s="21">
        <v>58.6</v>
      </c>
      <c r="V46" s="21">
        <v>49.5</v>
      </c>
      <c r="W46" s="21" t="s">
        <v>271</v>
      </c>
      <c r="X46" s="21" t="s">
        <v>72</v>
      </c>
      <c r="Y46" s="21" t="s">
        <v>76</v>
      </c>
      <c r="Z46" s="21" t="s">
        <v>84</v>
      </c>
      <c r="AA46" s="21" t="s">
        <v>76</v>
      </c>
      <c r="AB46" s="21" t="s">
        <v>60</v>
      </c>
      <c r="AC46" s="21" t="s">
        <v>64</v>
      </c>
      <c r="AD46" s="21" t="s">
        <v>171</v>
      </c>
      <c r="AE46" s="21" t="s">
        <v>57</v>
      </c>
      <c r="AF46" s="21" t="s">
        <v>61</v>
      </c>
      <c r="AG46" s="21" t="s">
        <v>58</v>
      </c>
      <c r="AH46" s="21" t="s">
        <v>62</v>
      </c>
      <c r="AI46" s="21" t="s">
        <v>56</v>
      </c>
      <c r="AJ46" s="23">
        <v>4620017602576</v>
      </c>
      <c r="AK46" s="21" t="s">
        <v>173</v>
      </c>
      <c r="AL46" s="21" t="s">
        <v>174</v>
      </c>
      <c r="AM46" s="21" t="s">
        <v>175</v>
      </c>
      <c r="AN46" s="21" t="s">
        <v>176</v>
      </c>
      <c r="AO46" s="21" t="s">
        <v>80</v>
      </c>
      <c r="AP46" s="6"/>
      <c r="AQ46" s="6"/>
      <c r="AR46" s="6"/>
      <c r="AS46" s="6"/>
      <c r="AT46" s="35" t="s">
        <v>290</v>
      </c>
      <c r="AU46" s="35" t="s">
        <v>291</v>
      </c>
      <c r="AV46" s="35" t="s">
        <v>292</v>
      </c>
      <c r="AW46" s="35"/>
      <c r="AX46" s="35"/>
      <c r="AY46" s="35"/>
      <c r="AZ46" s="35"/>
      <c r="BA46" s="35"/>
      <c r="BB46" s="24" t="s">
        <v>294</v>
      </c>
      <c r="BC46" s="6"/>
    </row>
    <row r="47" spans="1:55" x14ac:dyDescent="0.2">
      <c r="A47" s="21" t="s">
        <v>296</v>
      </c>
      <c r="B47" s="21" t="s">
        <v>178</v>
      </c>
      <c r="C47" s="6" t="s">
        <v>295</v>
      </c>
      <c r="D47" s="21" t="s">
        <v>165</v>
      </c>
      <c r="E47" s="21" t="s">
        <v>183</v>
      </c>
      <c r="F47" s="23">
        <v>4620008197340</v>
      </c>
      <c r="G47" s="21" t="s">
        <v>170</v>
      </c>
      <c r="H47" s="24" t="s">
        <v>300</v>
      </c>
      <c r="I47" s="21" t="s">
        <v>2987</v>
      </c>
      <c r="J47" s="21">
        <v>38.4</v>
      </c>
      <c r="K47" s="21">
        <v>25.7</v>
      </c>
      <c r="L47" s="22">
        <v>0.34239999999999998</v>
      </c>
      <c r="M47" s="22">
        <v>0.1201</v>
      </c>
      <c r="N47" s="21">
        <v>102</v>
      </c>
      <c r="O47" s="21">
        <v>82</v>
      </c>
      <c r="P47" s="21">
        <v>35</v>
      </c>
      <c r="Q47" s="21">
        <v>105.5</v>
      </c>
      <c r="R47" s="21">
        <v>5</v>
      </c>
      <c r="S47" s="21">
        <v>49.5</v>
      </c>
      <c r="T47" s="21">
        <v>105.5</v>
      </c>
      <c r="U47" s="21">
        <v>87</v>
      </c>
      <c r="V47" s="21">
        <v>49.5</v>
      </c>
      <c r="W47" s="21" t="s">
        <v>271</v>
      </c>
      <c r="X47" s="21" t="s">
        <v>72</v>
      </c>
      <c r="Y47" s="21" t="s">
        <v>76</v>
      </c>
      <c r="Z47" s="21" t="s">
        <v>84</v>
      </c>
      <c r="AA47" s="21" t="s">
        <v>76</v>
      </c>
      <c r="AB47" s="21" t="s">
        <v>131</v>
      </c>
      <c r="AC47" s="21" t="s">
        <v>64</v>
      </c>
      <c r="AD47" s="21" t="s">
        <v>171</v>
      </c>
      <c r="AE47" s="21" t="s">
        <v>57</v>
      </c>
      <c r="AF47" s="21" t="s">
        <v>61</v>
      </c>
      <c r="AG47" s="21" t="s">
        <v>58</v>
      </c>
      <c r="AH47" s="21" t="s">
        <v>62</v>
      </c>
      <c r="AI47" s="21" t="s">
        <v>56</v>
      </c>
      <c r="AJ47" s="23">
        <v>4620017602583</v>
      </c>
      <c r="AK47" s="21" t="s">
        <v>173</v>
      </c>
      <c r="AL47" s="21" t="s">
        <v>174</v>
      </c>
      <c r="AM47" s="21" t="s">
        <v>175</v>
      </c>
      <c r="AN47" s="21" t="s">
        <v>176</v>
      </c>
      <c r="AO47" s="21" t="s">
        <v>80</v>
      </c>
      <c r="AP47" s="6"/>
      <c r="AQ47" s="6"/>
      <c r="AR47" s="6"/>
      <c r="AS47" s="6"/>
      <c r="AT47" s="35" t="s">
        <v>297</v>
      </c>
      <c r="AU47" s="35" t="s">
        <v>298</v>
      </c>
      <c r="AV47" s="35" t="s">
        <v>299</v>
      </c>
      <c r="AW47" s="35"/>
      <c r="AX47" s="35"/>
      <c r="AY47" s="35"/>
      <c r="AZ47" s="35"/>
      <c r="BA47" s="35"/>
      <c r="BB47" s="24" t="s">
        <v>301</v>
      </c>
      <c r="BC47" s="6"/>
    </row>
    <row r="48" spans="1:55" x14ac:dyDescent="0.2">
      <c r="A48" s="21" t="s">
        <v>270</v>
      </c>
      <c r="B48" s="21" t="s">
        <v>268</v>
      </c>
      <c r="C48" s="6" t="s">
        <v>269</v>
      </c>
      <c r="D48" s="21" t="s">
        <v>86</v>
      </c>
      <c r="E48" s="6"/>
      <c r="F48" s="7"/>
      <c r="G48" s="6"/>
      <c r="H48" s="6"/>
      <c r="I48" s="21" t="s">
        <v>2987</v>
      </c>
      <c r="J48" s="21">
        <v>13.7</v>
      </c>
      <c r="K48" s="6"/>
      <c r="L48" s="22">
        <v>0.115192</v>
      </c>
      <c r="M48" s="8"/>
      <c r="N48" s="21">
        <v>60</v>
      </c>
      <c r="O48" s="21">
        <v>69</v>
      </c>
      <c r="P48" s="21">
        <v>17</v>
      </c>
      <c r="Q48" s="6"/>
      <c r="R48" s="6"/>
      <c r="S48" s="6"/>
      <c r="T48" s="21">
        <v>60</v>
      </c>
      <c r="U48" s="21">
        <v>69</v>
      </c>
      <c r="V48" s="21">
        <v>17</v>
      </c>
      <c r="W48" s="21" t="s">
        <v>271</v>
      </c>
      <c r="X48" s="21" t="s">
        <v>72</v>
      </c>
      <c r="Y48" s="21" t="s">
        <v>76</v>
      </c>
      <c r="Z48" s="21" t="s">
        <v>84</v>
      </c>
      <c r="AA48" s="21" t="s">
        <v>76</v>
      </c>
      <c r="AB48" s="21" t="s">
        <v>60</v>
      </c>
      <c r="AC48" s="21" t="s">
        <v>64</v>
      </c>
      <c r="AD48" s="6"/>
      <c r="AE48" s="21" t="s">
        <v>57</v>
      </c>
      <c r="AF48" s="21" t="s">
        <v>112</v>
      </c>
      <c r="AG48" s="21" t="s">
        <v>58</v>
      </c>
      <c r="AH48" s="21" t="s">
        <v>62</v>
      </c>
      <c r="AI48" s="21" t="s">
        <v>56</v>
      </c>
      <c r="AJ48" s="23">
        <v>4620017601319</v>
      </c>
      <c r="AK48" s="6"/>
      <c r="AL48" s="6"/>
      <c r="AM48" s="6"/>
      <c r="AN48" s="6"/>
      <c r="AO48" s="21" t="s">
        <v>80</v>
      </c>
      <c r="AP48" s="6"/>
      <c r="AQ48" s="6"/>
      <c r="AR48" s="6"/>
      <c r="AS48" s="6"/>
      <c r="AT48" s="35" t="s">
        <v>272</v>
      </c>
      <c r="AU48" s="35" t="s">
        <v>273</v>
      </c>
      <c r="AV48" s="35"/>
      <c r="AW48" s="35"/>
      <c r="AX48" s="35"/>
      <c r="AY48" s="35"/>
      <c r="AZ48" s="35"/>
      <c r="BA48" s="35"/>
      <c r="BB48" s="24" t="s">
        <v>274</v>
      </c>
      <c r="BC48" s="6"/>
    </row>
    <row r="49" spans="1:56" x14ac:dyDescent="0.2">
      <c r="A49" s="21" t="s">
        <v>283</v>
      </c>
      <c r="B49" s="21" t="s">
        <v>281</v>
      </c>
      <c r="C49" s="6" t="s">
        <v>282</v>
      </c>
      <c r="D49" s="21" t="s">
        <v>136</v>
      </c>
      <c r="E49" s="6"/>
      <c r="F49" s="7"/>
      <c r="G49" s="6"/>
      <c r="H49" s="6"/>
      <c r="I49" s="21" t="s">
        <v>2987</v>
      </c>
      <c r="J49" s="21">
        <v>32.299999999999997</v>
      </c>
      <c r="K49" s="6"/>
      <c r="L49" s="22">
        <v>0.2898</v>
      </c>
      <c r="M49" s="8"/>
      <c r="N49" s="21">
        <v>40</v>
      </c>
      <c r="O49" s="21">
        <v>184.5</v>
      </c>
      <c r="P49" s="21">
        <v>30</v>
      </c>
      <c r="Q49" s="6"/>
      <c r="R49" s="6"/>
      <c r="S49" s="6"/>
      <c r="T49" s="21">
        <v>40</v>
      </c>
      <c r="U49" s="21">
        <v>184.5</v>
      </c>
      <c r="V49" s="21">
        <v>30</v>
      </c>
      <c r="W49" s="21" t="s">
        <v>271</v>
      </c>
      <c r="X49" s="21" t="s">
        <v>72</v>
      </c>
      <c r="Y49" s="21" t="s">
        <v>76</v>
      </c>
      <c r="Z49" s="21" t="s">
        <v>84</v>
      </c>
      <c r="AA49" s="21" t="s">
        <v>76</v>
      </c>
      <c r="AB49" s="21" t="s">
        <v>131</v>
      </c>
      <c r="AC49" s="21" t="s">
        <v>64</v>
      </c>
      <c r="AD49" s="6"/>
      <c r="AE49" s="21" t="s">
        <v>57</v>
      </c>
      <c r="AF49" s="21" t="s">
        <v>90</v>
      </c>
      <c r="AG49" s="21" t="s">
        <v>58</v>
      </c>
      <c r="AH49" s="21" t="s">
        <v>62</v>
      </c>
      <c r="AI49" s="21" t="s">
        <v>56</v>
      </c>
      <c r="AJ49" s="23">
        <v>4620017601333</v>
      </c>
      <c r="AK49" s="6"/>
      <c r="AL49" s="6"/>
      <c r="AM49" s="6"/>
      <c r="AN49" s="6"/>
      <c r="AO49" s="21" t="s">
        <v>80</v>
      </c>
      <c r="AP49" s="6"/>
      <c r="AQ49" s="6"/>
      <c r="AR49" s="6"/>
      <c r="AS49" s="6"/>
      <c r="AT49" s="35" t="s">
        <v>284</v>
      </c>
      <c r="AU49" s="35" t="s">
        <v>285</v>
      </c>
      <c r="AV49" s="35"/>
      <c r="AW49" s="35"/>
      <c r="AX49" s="35"/>
      <c r="AY49" s="35"/>
      <c r="AZ49" s="35"/>
      <c r="BA49" s="35"/>
      <c r="BB49" s="24" t="s">
        <v>286</v>
      </c>
      <c r="BC49" s="6"/>
    </row>
    <row r="50" spans="1:56" x14ac:dyDescent="0.2">
      <c r="A50" s="21" t="s">
        <v>277</v>
      </c>
      <c r="B50" s="21" t="s">
        <v>275</v>
      </c>
      <c r="C50" s="6" t="s">
        <v>276</v>
      </c>
      <c r="D50" s="21" t="s">
        <v>136</v>
      </c>
      <c r="E50" s="6"/>
      <c r="F50" s="7"/>
      <c r="G50" s="6"/>
      <c r="H50" s="6"/>
      <c r="I50" s="21" t="s">
        <v>2987</v>
      </c>
      <c r="J50" s="21">
        <v>27.3</v>
      </c>
      <c r="K50" s="6"/>
      <c r="L50" s="22">
        <v>0.20580000000000001</v>
      </c>
      <c r="M50" s="8"/>
      <c r="N50" s="21">
        <v>35</v>
      </c>
      <c r="O50" s="21">
        <v>140</v>
      </c>
      <c r="P50" s="21">
        <v>30</v>
      </c>
      <c r="Q50" s="6"/>
      <c r="R50" s="6"/>
      <c r="S50" s="6"/>
      <c r="T50" s="21">
        <v>35</v>
      </c>
      <c r="U50" s="21">
        <v>140</v>
      </c>
      <c r="V50" s="21">
        <v>30</v>
      </c>
      <c r="W50" s="21" t="s">
        <v>271</v>
      </c>
      <c r="X50" s="21" t="s">
        <v>72</v>
      </c>
      <c r="Y50" s="21" t="s">
        <v>76</v>
      </c>
      <c r="Z50" s="21" t="s">
        <v>84</v>
      </c>
      <c r="AA50" s="21" t="s">
        <v>76</v>
      </c>
      <c r="AB50" s="21" t="s">
        <v>60</v>
      </c>
      <c r="AC50" s="21" t="s">
        <v>64</v>
      </c>
      <c r="AD50" s="6"/>
      <c r="AE50" s="21" t="s">
        <v>57</v>
      </c>
      <c r="AF50" s="21" t="s">
        <v>90</v>
      </c>
      <c r="AG50" s="21" t="s">
        <v>58</v>
      </c>
      <c r="AH50" s="21" t="s">
        <v>62</v>
      </c>
      <c r="AI50" s="21" t="s">
        <v>56</v>
      </c>
      <c r="AJ50" s="23">
        <v>4620017601326</v>
      </c>
      <c r="AK50" s="6"/>
      <c r="AL50" s="6"/>
      <c r="AM50" s="6"/>
      <c r="AN50" s="6"/>
      <c r="AO50" s="21" t="s">
        <v>80</v>
      </c>
      <c r="AP50" s="6"/>
      <c r="AQ50" s="6"/>
      <c r="AR50" s="6"/>
      <c r="AS50" s="6"/>
      <c r="AT50" s="49" t="s">
        <v>278</v>
      </c>
      <c r="AU50" s="35" t="s">
        <v>279</v>
      </c>
      <c r="AV50" s="35"/>
      <c r="AW50" s="35"/>
      <c r="AX50" s="35"/>
      <c r="AY50" s="35"/>
      <c r="AZ50" s="35"/>
      <c r="BA50" s="35"/>
      <c r="BB50" s="24" t="s">
        <v>280</v>
      </c>
      <c r="BC50" s="6"/>
    </row>
    <row r="51" spans="1:56" x14ac:dyDescent="0.2">
      <c r="A51" s="21" t="s">
        <v>2229</v>
      </c>
      <c r="B51" s="21" t="s">
        <v>1841</v>
      </c>
      <c r="C51" s="6" t="s">
        <v>2228</v>
      </c>
      <c r="D51" s="21" t="s">
        <v>165</v>
      </c>
      <c r="E51" s="21" t="s">
        <v>2192</v>
      </c>
      <c r="F51" s="23" t="s">
        <v>2193</v>
      </c>
      <c r="G51" s="21" t="s">
        <v>229</v>
      </c>
      <c r="H51" s="24" t="s">
        <v>2236</v>
      </c>
      <c r="I51" s="21" t="s">
        <v>55</v>
      </c>
      <c r="J51" s="21">
        <v>15.19</v>
      </c>
      <c r="K51" s="21">
        <v>13</v>
      </c>
      <c r="L51" s="22">
        <v>0.13650000000000001</v>
      </c>
      <c r="M51" s="22">
        <v>2.7E-2</v>
      </c>
      <c r="N51" s="21">
        <v>59.5</v>
      </c>
      <c r="O51" s="21">
        <v>65</v>
      </c>
      <c r="P51" s="21">
        <v>24.7</v>
      </c>
      <c r="Q51" s="21">
        <v>60</v>
      </c>
      <c r="R51" s="21">
        <v>5</v>
      </c>
      <c r="S51" s="21">
        <v>25</v>
      </c>
      <c r="T51" s="21">
        <v>60</v>
      </c>
      <c r="U51" s="21">
        <v>70</v>
      </c>
      <c r="V51" s="21">
        <v>25</v>
      </c>
      <c r="W51" s="21" t="s">
        <v>2191</v>
      </c>
      <c r="X51" s="21" t="s">
        <v>72</v>
      </c>
      <c r="Y51" s="21" t="s">
        <v>456</v>
      </c>
      <c r="Z51" s="21" t="s">
        <v>72</v>
      </c>
      <c r="AA51" s="21" t="s">
        <v>223</v>
      </c>
      <c r="AB51" s="21" t="s">
        <v>60</v>
      </c>
      <c r="AC51" s="21" t="s">
        <v>64</v>
      </c>
      <c r="AD51" s="21" t="s">
        <v>64</v>
      </c>
      <c r="AE51" s="21" t="s">
        <v>869</v>
      </c>
      <c r="AF51" s="21" t="s">
        <v>112</v>
      </c>
      <c r="AG51" s="21" t="s">
        <v>58</v>
      </c>
      <c r="AH51" s="21" t="s">
        <v>62</v>
      </c>
      <c r="AI51" s="21" t="s">
        <v>56</v>
      </c>
      <c r="AJ51" s="23" t="s">
        <v>2230</v>
      </c>
      <c r="AK51" s="21" t="s">
        <v>173</v>
      </c>
      <c r="AL51" s="21" t="s">
        <v>231</v>
      </c>
      <c r="AM51" s="21" t="s">
        <v>175</v>
      </c>
      <c r="AN51" s="21" t="s">
        <v>588</v>
      </c>
      <c r="AO51" s="21" t="s">
        <v>2237</v>
      </c>
      <c r="AP51" s="6"/>
      <c r="AQ51" s="6"/>
      <c r="AR51" s="6"/>
      <c r="AS51" s="6"/>
      <c r="AT51" s="35" t="s">
        <v>2231</v>
      </c>
      <c r="AU51" s="35" t="s">
        <v>2232</v>
      </c>
      <c r="AV51" s="35" t="s">
        <v>2233</v>
      </c>
      <c r="AW51" s="35" t="s">
        <v>2234</v>
      </c>
      <c r="AX51" s="35" t="s">
        <v>2235</v>
      </c>
      <c r="AY51" s="35"/>
      <c r="AZ51" s="35"/>
      <c r="BA51" s="35"/>
      <c r="BB51" s="24" t="s">
        <v>2238</v>
      </c>
      <c r="BC51" s="6"/>
    </row>
    <row r="52" spans="1:56" x14ac:dyDescent="0.2">
      <c r="A52" s="21" t="s">
        <v>2195</v>
      </c>
      <c r="B52" s="21" t="s">
        <v>1841</v>
      </c>
      <c r="C52" s="6" t="s">
        <v>2194</v>
      </c>
      <c r="D52" s="21" t="s">
        <v>165</v>
      </c>
      <c r="E52" s="21" t="s">
        <v>2192</v>
      </c>
      <c r="F52" s="23" t="s">
        <v>2193</v>
      </c>
      <c r="G52" s="21" t="s">
        <v>229</v>
      </c>
      <c r="H52" s="24" t="s">
        <v>2200</v>
      </c>
      <c r="I52" s="21" t="s">
        <v>55</v>
      </c>
      <c r="J52" s="21">
        <v>15.19</v>
      </c>
      <c r="K52" s="21">
        <v>13</v>
      </c>
      <c r="L52" s="22">
        <v>0.13650000000000001</v>
      </c>
      <c r="M52" s="22">
        <v>2.7E-2</v>
      </c>
      <c r="N52" s="21">
        <v>59.5</v>
      </c>
      <c r="O52" s="21">
        <v>65</v>
      </c>
      <c r="P52" s="21">
        <v>24.7</v>
      </c>
      <c r="Q52" s="21">
        <v>60</v>
      </c>
      <c r="R52" s="21">
        <v>5</v>
      </c>
      <c r="S52" s="21">
        <v>25</v>
      </c>
      <c r="T52" s="21">
        <v>60</v>
      </c>
      <c r="U52" s="21">
        <v>70</v>
      </c>
      <c r="V52" s="21">
        <v>25</v>
      </c>
      <c r="W52" s="21" t="s">
        <v>2191</v>
      </c>
      <c r="X52" s="21" t="s">
        <v>72</v>
      </c>
      <c r="Y52" s="21" t="s">
        <v>456</v>
      </c>
      <c r="Z52" s="21" t="s">
        <v>72</v>
      </c>
      <c r="AA52" s="21" t="s">
        <v>223</v>
      </c>
      <c r="AB52" s="21" t="s">
        <v>60</v>
      </c>
      <c r="AC52" s="21" t="s">
        <v>64</v>
      </c>
      <c r="AD52" s="21" t="s">
        <v>64</v>
      </c>
      <c r="AE52" s="21" t="s">
        <v>869</v>
      </c>
      <c r="AF52" s="21" t="s">
        <v>112</v>
      </c>
      <c r="AG52" s="21" t="s">
        <v>58</v>
      </c>
      <c r="AH52" s="21" t="s">
        <v>62</v>
      </c>
      <c r="AI52" s="21" t="s">
        <v>56</v>
      </c>
      <c r="AJ52" s="23" t="s">
        <v>2196</v>
      </c>
      <c r="AK52" s="21" t="s">
        <v>173</v>
      </c>
      <c r="AL52" s="21" t="s">
        <v>231</v>
      </c>
      <c r="AM52" s="21" t="s">
        <v>175</v>
      </c>
      <c r="AN52" s="21" t="s">
        <v>588</v>
      </c>
      <c r="AO52" s="21" t="s">
        <v>2201</v>
      </c>
      <c r="AP52" s="6"/>
      <c r="AQ52" s="6"/>
      <c r="AR52" s="6"/>
      <c r="AS52" s="6"/>
      <c r="AT52" s="35" t="s">
        <v>2197</v>
      </c>
      <c r="AU52" s="35" t="s">
        <v>2198</v>
      </c>
      <c r="AV52" s="35" t="s">
        <v>2199</v>
      </c>
      <c r="AW52" s="35"/>
      <c r="AX52" s="35"/>
      <c r="AY52" s="35"/>
      <c r="AZ52" s="35"/>
      <c r="BA52" s="35"/>
      <c r="BB52" s="24" t="s">
        <v>2202</v>
      </c>
      <c r="BC52" s="6"/>
    </row>
    <row r="53" spans="1:56" x14ac:dyDescent="0.2">
      <c r="A53" s="21" t="s">
        <v>2240</v>
      </c>
      <c r="B53" s="21" t="s">
        <v>1841</v>
      </c>
      <c r="C53" s="6" t="s">
        <v>2239</v>
      </c>
      <c r="D53" s="21" t="s">
        <v>165</v>
      </c>
      <c r="E53" s="21" t="s">
        <v>2192</v>
      </c>
      <c r="F53" s="23" t="s">
        <v>2193</v>
      </c>
      <c r="G53" s="21" t="s">
        <v>229</v>
      </c>
      <c r="H53" s="24" t="s">
        <v>2246</v>
      </c>
      <c r="I53" s="21" t="s">
        <v>55</v>
      </c>
      <c r="J53" s="21">
        <v>15.54</v>
      </c>
      <c r="K53" s="21">
        <v>13</v>
      </c>
      <c r="L53" s="22">
        <v>0.13650000000000001</v>
      </c>
      <c r="M53" s="22">
        <v>2.7E-2</v>
      </c>
      <c r="N53" s="21">
        <v>59.5</v>
      </c>
      <c r="O53" s="21">
        <v>65</v>
      </c>
      <c r="P53" s="21">
        <v>24.7</v>
      </c>
      <c r="Q53" s="21">
        <v>60</v>
      </c>
      <c r="R53" s="21">
        <v>5</v>
      </c>
      <c r="S53" s="21">
        <v>25</v>
      </c>
      <c r="T53" s="21">
        <v>60</v>
      </c>
      <c r="U53" s="21">
        <v>70</v>
      </c>
      <c r="V53" s="21">
        <v>25</v>
      </c>
      <c r="W53" s="21" t="s">
        <v>2191</v>
      </c>
      <c r="X53" s="21" t="s">
        <v>72</v>
      </c>
      <c r="Y53" s="21" t="s">
        <v>456</v>
      </c>
      <c r="Z53" s="21" t="s">
        <v>72</v>
      </c>
      <c r="AA53" s="21" t="s">
        <v>223</v>
      </c>
      <c r="AB53" s="21" t="s">
        <v>60</v>
      </c>
      <c r="AC53" s="21" t="s">
        <v>64</v>
      </c>
      <c r="AD53" s="21" t="s">
        <v>64</v>
      </c>
      <c r="AE53" s="21" t="s">
        <v>869</v>
      </c>
      <c r="AF53" s="21" t="s">
        <v>112</v>
      </c>
      <c r="AG53" s="21" t="s">
        <v>58</v>
      </c>
      <c r="AH53" s="21" t="s">
        <v>62</v>
      </c>
      <c r="AI53" s="21" t="s">
        <v>56</v>
      </c>
      <c r="AJ53" s="23" t="s">
        <v>2241</v>
      </c>
      <c r="AK53" s="21" t="s">
        <v>173</v>
      </c>
      <c r="AL53" s="21" t="s">
        <v>231</v>
      </c>
      <c r="AM53" s="21" t="s">
        <v>175</v>
      </c>
      <c r="AN53" s="21" t="s">
        <v>588</v>
      </c>
      <c r="AO53" s="21" t="s">
        <v>2247</v>
      </c>
      <c r="AP53" s="6"/>
      <c r="AQ53" s="6"/>
      <c r="AR53" s="6"/>
      <c r="AS53" s="6"/>
      <c r="AT53" s="35" t="s">
        <v>2242</v>
      </c>
      <c r="AU53" s="35" t="s">
        <v>2243</v>
      </c>
      <c r="AV53" s="35" t="s">
        <v>2244</v>
      </c>
      <c r="AW53" s="35" t="s">
        <v>2245</v>
      </c>
      <c r="AX53" s="35"/>
      <c r="AY53" s="35"/>
      <c r="AZ53" s="35"/>
      <c r="BA53" s="35"/>
      <c r="BB53" s="24" t="s">
        <v>2248</v>
      </c>
      <c r="BC53" s="6"/>
    </row>
    <row r="54" spans="1:56" x14ac:dyDescent="0.2">
      <c r="A54" s="21" t="s">
        <v>2204</v>
      </c>
      <c r="B54" s="21" t="s">
        <v>1841</v>
      </c>
      <c r="C54" s="6" t="s">
        <v>2203</v>
      </c>
      <c r="D54" s="21" t="s">
        <v>165</v>
      </c>
      <c r="E54" s="21" t="s">
        <v>2192</v>
      </c>
      <c r="F54" s="23" t="s">
        <v>2193</v>
      </c>
      <c r="G54" s="21" t="s">
        <v>229</v>
      </c>
      <c r="H54" s="24" t="s">
        <v>2209</v>
      </c>
      <c r="I54" s="21" t="s">
        <v>55</v>
      </c>
      <c r="J54" s="21">
        <v>15.54</v>
      </c>
      <c r="K54" s="21">
        <v>13</v>
      </c>
      <c r="L54" s="22">
        <v>0.13650000000000001</v>
      </c>
      <c r="M54" s="22">
        <v>2.7E-2</v>
      </c>
      <c r="N54" s="21">
        <v>59.5</v>
      </c>
      <c r="O54" s="21">
        <v>65</v>
      </c>
      <c r="P54" s="21">
        <v>24.7</v>
      </c>
      <c r="Q54" s="21">
        <v>60</v>
      </c>
      <c r="R54" s="21">
        <v>5</v>
      </c>
      <c r="S54" s="21">
        <v>25</v>
      </c>
      <c r="T54" s="21">
        <v>60</v>
      </c>
      <c r="U54" s="21">
        <v>70</v>
      </c>
      <c r="V54" s="21">
        <v>25</v>
      </c>
      <c r="W54" s="21" t="s">
        <v>2191</v>
      </c>
      <c r="X54" s="21" t="s">
        <v>72</v>
      </c>
      <c r="Y54" s="21" t="s">
        <v>456</v>
      </c>
      <c r="Z54" s="21" t="s">
        <v>72</v>
      </c>
      <c r="AA54" s="21" t="s">
        <v>223</v>
      </c>
      <c r="AB54" s="21" t="s">
        <v>60</v>
      </c>
      <c r="AC54" s="21" t="s">
        <v>64</v>
      </c>
      <c r="AD54" s="21" t="s">
        <v>64</v>
      </c>
      <c r="AE54" s="21" t="s">
        <v>869</v>
      </c>
      <c r="AF54" s="21" t="s">
        <v>112</v>
      </c>
      <c r="AG54" s="21" t="s">
        <v>58</v>
      </c>
      <c r="AH54" s="21" t="s">
        <v>62</v>
      </c>
      <c r="AI54" s="21" t="s">
        <v>56</v>
      </c>
      <c r="AJ54" s="23" t="s">
        <v>2205</v>
      </c>
      <c r="AK54" s="21" t="s">
        <v>173</v>
      </c>
      <c r="AL54" s="21" t="s">
        <v>231</v>
      </c>
      <c r="AM54" s="21" t="s">
        <v>175</v>
      </c>
      <c r="AN54" s="21" t="s">
        <v>588</v>
      </c>
      <c r="AO54" s="21" t="s">
        <v>2210</v>
      </c>
      <c r="AP54" s="6"/>
      <c r="AQ54" s="6"/>
      <c r="AR54" s="6"/>
      <c r="AS54" s="6"/>
      <c r="AT54" s="35" t="s">
        <v>2206</v>
      </c>
      <c r="AU54" s="35" t="s">
        <v>2207</v>
      </c>
      <c r="AV54" s="35" t="s">
        <v>2208</v>
      </c>
      <c r="AW54" s="35"/>
      <c r="AX54" s="35"/>
      <c r="AY54" s="35"/>
      <c r="AZ54" s="35"/>
      <c r="BA54" s="35"/>
      <c r="BB54" s="24" t="s">
        <v>2211</v>
      </c>
      <c r="BC54" s="6"/>
    </row>
    <row r="55" spans="1:56" x14ac:dyDescent="0.2">
      <c r="A55" s="21" t="s">
        <v>2250</v>
      </c>
      <c r="B55" s="21" t="s">
        <v>1841</v>
      </c>
      <c r="C55" s="6" t="s">
        <v>2249</v>
      </c>
      <c r="D55" s="21" t="s">
        <v>165</v>
      </c>
      <c r="E55" s="21" t="s">
        <v>2192</v>
      </c>
      <c r="F55" s="23" t="s">
        <v>2193</v>
      </c>
      <c r="G55" s="21" t="s">
        <v>229</v>
      </c>
      <c r="H55" s="24" t="s">
        <v>2257</v>
      </c>
      <c r="I55" s="21" t="s">
        <v>55</v>
      </c>
      <c r="J55" s="21">
        <v>15.19</v>
      </c>
      <c r="K55" s="21">
        <v>13</v>
      </c>
      <c r="L55" s="22">
        <v>0.13650000000000001</v>
      </c>
      <c r="M55" s="22">
        <v>2.7E-2</v>
      </c>
      <c r="N55" s="21">
        <v>59.5</v>
      </c>
      <c r="O55" s="21">
        <v>65</v>
      </c>
      <c r="P55" s="21">
        <v>24.7</v>
      </c>
      <c r="Q55" s="21">
        <v>60</v>
      </c>
      <c r="R55" s="21">
        <v>5</v>
      </c>
      <c r="S55" s="21">
        <v>25</v>
      </c>
      <c r="T55" s="21">
        <v>60</v>
      </c>
      <c r="U55" s="21">
        <v>70</v>
      </c>
      <c r="V55" s="21">
        <v>25</v>
      </c>
      <c r="W55" s="21" t="s">
        <v>2191</v>
      </c>
      <c r="X55" s="21" t="s">
        <v>72</v>
      </c>
      <c r="Y55" s="21" t="s">
        <v>456</v>
      </c>
      <c r="Z55" s="21" t="s">
        <v>72</v>
      </c>
      <c r="AA55" s="21" t="s">
        <v>223</v>
      </c>
      <c r="AB55" s="21" t="s">
        <v>60</v>
      </c>
      <c r="AC55" s="21" t="s">
        <v>64</v>
      </c>
      <c r="AD55" s="21" t="s">
        <v>64</v>
      </c>
      <c r="AE55" s="21" t="s">
        <v>579</v>
      </c>
      <c r="AF55" s="21" t="s">
        <v>112</v>
      </c>
      <c r="AG55" s="21" t="s">
        <v>58</v>
      </c>
      <c r="AH55" s="21" t="s">
        <v>62</v>
      </c>
      <c r="AI55" s="21" t="s">
        <v>56</v>
      </c>
      <c r="AJ55" s="23" t="s">
        <v>2251</v>
      </c>
      <c r="AK55" s="21" t="s">
        <v>173</v>
      </c>
      <c r="AL55" s="21" t="s">
        <v>231</v>
      </c>
      <c r="AM55" s="21" t="s">
        <v>175</v>
      </c>
      <c r="AN55" s="21" t="s">
        <v>588</v>
      </c>
      <c r="AO55" s="21" t="s">
        <v>2237</v>
      </c>
      <c r="AP55" s="6"/>
      <c r="AQ55" s="6"/>
      <c r="AR55" s="6"/>
      <c r="AS55" s="6"/>
      <c r="AT55" s="35" t="s">
        <v>2252</v>
      </c>
      <c r="AU55" s="35" t="s">
        <v>2253</v>
      </c>
      <c r="AV55" s="35" t="s">
        <v>2254</v>
      </c>
      <c r="AW55" s="35" t="s">
        <v>2255</v>
      </c>
      <c r="AX55" s="35" t="s">
        <v>2256</v>
      </c>
      <c r="AY55" s="35"/>
      <c r="AZ55" s="35"/>
      <c r="BA55" s="35"/>
      <c r="BB55" s="24" t="s">
        <v>2258</v>
      </c>
      <c r="BC55" s="6"/>
    </row>
    <row r="56" spans="1:56" x14ac:dyDescent="0.2">
      <c r="A56" s="21" t="s">
        <v>2213</v>
      </c>
      <c r="B56" s="21" t="s">
        <v>1841</v>
      </c>
      <c r="C56" s="6" t="s">
        <v>2212</v>
      </c>
      <c r="D56" s="21" t="s">
        <v>165</v>
      </c>
      <c r="E56" s="21" t="s">
        <v>2192</v>
      </c>
      <c r="F56" s="23" t="s">
        <v>2193</v>
      </c>
      <c r="G56" s="21" t="s">
        <v>229</v>
      </c>
      <c r="H56" s="24" t="s">
        <v>2218</v>
      </c>
      <c r="I56" s="21" t="s">
        <v>55</v>
      </c>
      <c r="J56" s="21">
        <v>15.19</v>
      </c>
      <c r="K56" s="21">
        <v>13</v>
      </c>
      <c r="L56" s="22">
        <v>0.13650000000000001</v>
      </c>
      <c r="M56" s="22">
        <v>2.7E-2</v>
      </c>
      <c r="N56" s="21">
        <v>59.5</v>
      </c>
      <c r="O56" s="21">
        <v>65</v>
      </c>
      <c r="P56" s="21">
        <v>24.7</v>
      </c>
      <c r="Q56" s="21">
        <v>60</v>
      </c>
      <c r="R56" s="21">
        <v>5</v>
      </c>
      <c r="S56" s="21">
        <v>25</v>
      </c>
      <c r="T56" s="21">
        <v>60</v>
      </c>
      <c r="U56" s="21">
        <v>70</v>
      </c>
      <c r="V56" s="21">
        <v>25</v>
      </c>
      <c r="W56" s="21" t="s">
        <v>2191</v>
      </c>
      <c r="X56" s="21" t="s">
        <v>72</v>
      </c>
      <c r="Y56" s="21" t="s">
        <v>456</v>
      </c>
      <c r="Z56" s="21" t="s">
        <v>72</v>
      </c>
      <c r="AA56" s="21" t="s">
        <v>223</v>
      </c>
      <c r="AB56" s="21" t="s">
        <v>60</v>
      </c>
      <c r="AC56" s="21" t="s">
        <v>64</v>
      </c>
      <c r="AD56" s="21" t="s">
        <v>64</v>
      </c>
      <c r="AE56" s="21" t="s">
        <v>579</v>
      </c>
      <c r="AF56" s="21" t="s">
        <v>112</v>
      </c>
      <c r="AG56" s="21" t="s">
        <v>58</v>
      </c>
      <c r="AH56" s="21" t="s">
        <v>62</v>
      </c>
      <c r="AI56" s="21" t="s">
        <v>56</v>
      </c>
      <c r="AJ56" s="23" t="s">
        <v>2214</v>
      </c>
      <c r="AK56" s="21" t="s">
        <v>173</v>
      </c>
      <c r="AL56" s="21" t="s">
        <v>231</v>
      </c>
      <c r="AM56" s="21" t="s">
        <v>175</v>
      </c>
      <c r="AN56" s="21" t="s">
        <v>588</v>
      </c>
      <c r="AO56" s="21" t="s">
        <v>2201</v>
      </c>
      <c r="AP56" s="6"/>
      <c r="AQ56" s="6"/>
      <c r="AR56" s="6"/>
      <c r="AS56" s="6"/>
      <c r="AT56" s="35" t="s">
        <v>2215</v>
      </c>
      <c r="AU56" s="35" t="s">
        <v>2216</v>
      </c>
      <c r="AV56" s="35" t="s">
        <v>2217</v>
      </c>
      <c r="AW56" s="35"/>
      <c r="AX56" s="35"/>
      <c r="AY56" s="35"/>
      <c r="AZ56" s="35"/>
      <c r="BA56" s="35"/>
      <c r="BB56" s="24" t="s">
        <v>2219</v>
      </c>
      <c r="BC56" s="6"/>
    </row>
    <row r="57" spans="1:56" x14ac:dyDescent="0.2">
      <c r="A57" s="21" t="s">
        <v>2260</v>
      </c>
      <c r="B57" s="21" t="s">
        <v>1841</v>
      </c>
      <c r="C57" s="6" t="s">
        <v>2259</v>
      </c>
      <c r="D57" s="21" t="s">
        <v>165</v>
      </c>
      <c r="E57" s="21" t="s">
        <v>2192</v>
      </c>
      <c r="F57" s="23" t="s">
        <v>2193</v>
      </c>
      <c r="G57" s="21" t="s">
        <v>229</v>
      </c>
      <c r="H57" s="24" t="s">
        <v>2265</v>
      </c>
      <c r="I57" s="21" t="s">
        <v>55</v>
      </c>
      <c r="J57" s="21">
        <v>15.54</v>
      </c>
      <c r="K57" s="21">
        <v>13</v>
      </c>
      <c r="L57" s="22">
        <v>0.13650000000000001</v>
      </c>
      <c r="M57" s="22">
        <v>2.7E-2</v>
      </c>
      <c r="N57" s="21">
        <v>59.5</v>
      </c>
      <c r="O57" s="21">
        <v>65</v>
      </c>
      <c r="P57" s="21">
        <v>24.7</v>
      </c>
      <c r="Q57" s="21">
        <v>60</v>
      </c>
      <c r="R57" s="21">
        <v>5</v>
      </c>
      <c r="S57" s="21">
        <v>25</v>
      </c>
      <c r="T57" s="21">
        <v>60</v>
      </c>
      <c r="U57" s="21">
        <v>70</v>
      </c>
      <c r="V57" s="21">
        <v>25</v>
      </c>
      <c r="W57" s="21" t="s">
        <v>2191</v>
      </c>
      <c r="X57" s="21" t="s">
        <v>72</v>
      </c>
      <c r="Y57" s="21" t="s">
        <v>456</v>
      </c>
      <c r="Z57" s="21" t="s">
        <v>72</v>
      </c>
      <c r="AA57" s="21" t="s">
        <v>223</v>
      </c>
      <c r="AB57" s="21" t="s">
        <v>60</v>
      </c>
      <c r="AC57" s="21" t="s">
        <v>64</v>
      </c>
      <c r="AD57" s="21" t="s">
        <v>64</v>
      </c>
      <c r="AE57" s="21" t="s">
        <v>579</v>
      </c>
      <c r="AF57" s="21" t="s">
        <v>112</v>
      </c>
      <c r="AG57" s="21" t="s">
        <v>58</v>
      </c>
      <c r="AH57" s="21" t="s">
        <v>62</v>
      </c>
      <c r="AI57" s="21" t="s">
        <v>56</v>
      </c>
      <c r="AJ57" s="23" t="s">
        <v>2261</v>
      </c>
      <c r="AK57" s="21" t="s">
        <v>173</v>
      </c>
      <c r="AL57" s="21" t="s">
        <v>231</v>
      </c>
      <c r="AM57" s="21" t="s">
        <v>175</v>
      </c>
      <c r="AN57" s="21" t="s">
        <v>588</v>
      </c>
      <c r="AO57" s="21" t="s">
        <v>2247</v>
      </c>
      <c r="AP57" s="6"/>
      <c r="AQ57" s="6"/>
      <c r="AR57" s="6"/>
      <c r="AS57" s="6"/>
      <c r="AT57" s="35" t="s">
        <v>2262</v>
      </c>
      <c r="AU57" s="35" t="s">
        <v>2263</v>
      </c>
      <c r="AV57" s="35" t="s">
        <v>2264</v>
      </c>
      <c r="AW57" s="35"/>
      <c r="AX57" s="35"/>
      <c r="AY57" s="35"/>
      <c r="AZ57" s="35"/>
      <c r="BA57" s="35"/>
      <c r="BB57" s="24" t="s">
        <v>2266</v>
      </c>
      <c r="BC57" s="6"/>
    </row>
    <row r="58" spans="1:56" x14ac:dyDescent="0.2">
      <c r="A58" s="21" t="s">
        <v>2221</v>
      </c>
      <c r="B58" s="21" t="s">
        <v>1841</v>
      </c>
      <c r="C58" s="6" t="s">
        <v>2220</v>
      </c>
      <c r="D58" s="21" t="s">
        <v>165</v>
      </c>
      <c r="E58" s="21" t="s">
        <v>2192</v>
      </c>
      <c r="F58" s="23" t="s">
        <v>2193</v>
      </c>
      <c r="G58" s="21" t="s">
        <v>229</v>
      </c>
      <c r="H58" s="24" t="s">
        <v>2226</v>
      </c>
      <c r="I58" s="21" t="s">
        <v>55</v>
      </c>
      <c r="J58" s="21">
        <v>15.54</v>
      </c>
      <c r="K58" s="21">
        <v>13</v>
      </c>
      <c r="L58" s="22">
        <v>0.13650000000000001</v>
      </c>
      <c r="M58" s="22">
        <v>2.7E-2</v>
      </c>
      <c r="N58" s="21">
        <v>59.5</v>
      </c>
      <c r="O58" s="21">
        <v>65</v>
      </c>
      <c r="P58" s="21">
        <v>24.7</v>
      </c>
      <c r="Q58" s="21">
        <v>60</v>
      </c>
      <c r="R58" s="21">
        <v>5</v>
      </c>
      <c r="S58" s="21">
        <v>25</v>
      </c>
      <c r="T58" s="21">
        <v>60</v>
      </c>
      <c r="U58" s="21">
        <v>70</v>
      </c>
      <c r="V58" s="21">
        <v>25</v>
      </c>
      <c r="W58" s="21" t="s">
        <v>2191</v>
      </c>
      <c r="X58" s="21" t="s">
        <v>72</v>
      </c>
      <c r="Y58" s="21" t="s">
        <v>456</v>
      </c>
      <c r="Z58" s="21" t="s">
        <v>72</v>
      </c>
      <c r="AA58" s="21" t="s">
        <v>223</v>
      </c>
      <c r="AB58" s="21" t="s">
        <v>60</v>
      </c>
      <c r="AC58" s="21" t="s">
        <v>64</v>
      </c>
      <c r="AD58" s="21" t="s">
        <v>64</v>
      </c>
      <c r="AE58" s="21" t="s">
        <v>579</v>
      </c>
      <c r="AF58" s="21" t="s">
        <v>112</v>
      </c>
      <c r="AG58" s="21" t="s">
        <v>58</v>
      </c>
      <c r="AH58" s="21" t="s">
        <v>62</v>
      </c>
      <c r="AI58" s="21" t="s">
        <v>56</v>
      </c>
      <c r="AJ58" s="23" t="s">
        <v>2222</v>
      </c>
      <c r="AK58" s="21" t="s">
        <v>173</v>
      </c>
      <c r="AL58" s="21" t="s">
        <v>231</v>
      </c>
      <c r="AM58" s="21" t="s">
        <v>175</v>
      </c>
      <c r="AN58" s="21" t="s">
        <v>588</v>
      </c>
      <c r="AO58" s="21" t="s">
        <v>2210</v>
      </c>
      <c r="AP58" s="6"/>
      <c r="AQ58" s="6"/>
      <c r="AR58" s="6"/>
      <c r="AS58" s="6"/>
      <c r="AT58" s="35" t="s">
        <v>2223</v>
      </c>
      <c r="AU58" s="35" t="s">
        <v>2224</v>
      </c>
      <c r="AV58" s="35" t="s">
        <v>2225</v>
      </c>
      <c r="AW58" s="35"/>
      <c r="AX58" s="35"/>
      <c r="AY58" s="35"/>
      <c r="AZ58" s="35"/>
      <c r="BA58" s="35"/>
      <c r="BB58" s="24" t="s">
        <v>2227</v>
      </c>
      <c r="BC58" s="6"/>
    </row>
    <row r="59" spans="1:56" x14ac:dyDescent="0.2">
      <c r="A59" s="21" t="s">
        <v>1894</v>
      </c>
      <c r="B59" s="21" t="s">
        <v>702</v>
      </c>
      <c r="C59" s="6" t="s">
        <v>1875</v>
      </c>
      <c r="D59" s="21" t="s">
        <v>136</v>
      </c>
      <c r="E59" s="6"/>
      <c r="F59" s="7"/>
      <c r="G59" s="6"/>
      <c r="H59" s="6"/>
      <c r="I59" s="21" t="s">
        <v>55</v>
      </c>
      <c r="J59" s="21">
        <v>16.2</v>
      </c>
      <c r="K59" s="6"/>
      <c r="L59" s="22">
        <v>0.1056</v>
      </c>
      <c r="M59" s="8"/>
      <c r="N59" s="21">
        <v>25</v>
      </c>
      <c r="O59" s="21">
        <v>120</v>
      </c>
      <c r="P59" s="21">
        <v>20</v>
      </c>
      <c r="Q59" s="6"/>
      <c r="R59" s="6"/>
      <c r="S59" s="6"/>
      <c r="T59" s="21">
        <v>25</v>
      </c>
      <c r="U59" s="21">
        <v>120</v>
      </c>
      <c r="V59" s="21">
        <v>20</v>
      </c>
      <c r="W59" s="21" t="s">
        <v>703</v>
      </c>
      <c r="X59" s="21" t="s">
        <v>84</v>
      </c>
      <c r="Y59" s="21" t="s">
        <v>699</v>
      </c>
      <c r="Z59" s="21" t="s">
        <v>84</v>
      </c>
      <c r="AA59" s="21" t="s">
        <v>699</v>
      </c>
      <c r="AB59" s="21" t="s">
        <v>60</v>
      </c>
      <c r="AC59" s="21" t="s">
        <v>64</v>
      </c>
      <c r="AD59" s="6"/>
      <c r="AE59" s="21" t="s">
        <v>57</v>
      </c>
      <c r="AF59" s="21" t="s">
        <v>704</v>
      </c>
      <c r="AG59" s="21" t="s">
        <v>58</v>
      </c>
      <c r="AH59" s="21" t="s">
        <v>62</v>
      </c>
      <c r="AI59" s="21" t="s">
        <v>56</v>
      </c>
      <c r="AJ59" s="23">
        <v>4607092314457</v>
      </c>
      <c r="AK59" s="6"/>
      <c r="AL59" s="6"/>
      <c r="AM59" s="6"/>
      <c r="AN59" s="6"/>
      <c r="AO59" s="21" t="s">
        <v>460</v>
      </c>
      <c r="AP59" s="6"/>
      <c r="AQ59" s="6"/>
      <c r="AR59" s="6"/>
      <c r="AS59" s="6"/>
      <c r="AT59" s="35" t="s">
        <v>1895</v>
      </c>
      <c r="AU59" s="35" t="s">
        <v>1896</v>
      </c>
      <c r="AV59" s="35" t="s">
        <v>1897</v>
      </c>
      <c r="AW59" s="35"/>
      <c r="AX59" s="35"/>
      <c r="AY59" s="35"/>
      <c r="AZ59" s="35"/>
      <c r="BA59" s="35"/>
      <c r="BB59" s="24" t="s">
        <v>1898</v>
      </c>
      <c r="BC59" s="6"/>
    </row>
    <row r="60" spans="1:56" x14ac:dyDescent="0.2">
      <c r="A60" s="21" t="s">
        <v>1883</v>
      </c>
      <c r="B60" s="21" t="s">
        <v>1881</v>
      </c>
      <c r="C60" s="6" t="s">
        <v>1882</v>
      </c>
      <c r="D60" s="21" t="s">
        <v>136</v>
      </c>
      <c r="E60" s="6"/>
      <c r="F60" s="7"/>
      <c r="G60" s="6"/>
      <c r="H60" s="6"/>
      <c r="I60" s="21" t="s">
        <v>55</v>
      </c>
      <c r="J60" s="21">
        <v>16.2</v>
      </c>
      <c r="K60" s="6"/>
      <c r="L60" s="22">
        <v>0.1056</v>
      </c>
      <c r="M60" s="8"/>
      <c r="N60" s="21">
        <v>25</v>
      </c>
      <c r="O60" s="21">
        <v>120</v>
      </c>
      <c r="P60" s="21">
        <v>20</v>
      </c>
      <c r="Q60" s="6"/>
      <c r="R60" s="6"/>
      <c r="S60" s="6"/>
      <c r="T60" s="21">
        <v>25</v>
      </c>
      <c r="U60" s="21">
        <v>120</v>
      </c>
      <c r="V60" s="21">
        <v>20</v>
      </c>
      <c r="W60" s="21" t="s">
        <v>703</v>
      </c>
      <c r="X60" s="21" t="s">
        <v>84</v>
      </c>
      <c r="Y60" s="21" t="s">
        <v>699</v>
      </c>
      <c r="Z60" s="21" t="s">
        <v>84</v>
      </c>
      <c r="AA60" s="21" t="s">
        <v>699</v>
      </c>
      <c r="AB60" s="21" t="s">
        <v>60</v>
      </c>
      <c r="AC60" s="21" t="s">
        <v>64</v>
      </c>
      <c r="AD60" s="6"/>
      <c r="AE60" s="21" t="s">
        <v>57</v>
      </c>
      <c r="AF60" s="21" t="s">
        <v>704</v>
      </c>
      <c r="AG60" s="21" t="s">
        <v>58</v>
      </c>
      <c r="AH60" s="21" t="s">
        <v>62</v>
      </c>
      <c r="AI60" s="21" t="s">
        <v>56</v>
      </c>
      <c r="AJ60" s="23">
        <v>4607092314761</v>
      </c>
      <c r="AK60" s="6"/>
      <c r="AL60" s="6"/>
      <c r="AM60" s="6"/>
      <c r="AN60" s="6"/>
      <c r="AO60" s="21" t="s">
        <v>80</v>
      </c>
      <c r="AP60" s="6"/>
      <c r="AQ60" s="6"/>
      <c r="AR60" s="6"/>
      <c r="AS60" s="6"/>
      <c r="AT60" s="35" t="s">
        <v>1884</v>
      </c>
      <c r="AU60" s="35" t="s">
        <v>1885</v>
      </c>
      <c r="AV60" s="35" t="s">
        <v>1886</v>
      </c>
      <c r="AW60" s="35" t="s">
        <v>1887</v>
      </c>
      <c r="AX60" s="35"/>
      <c r="AY60" s="35"/>
      <c r="AZ60" s="35"/>
      <c r="BA60" s="35"/>
      <c r="BB60" s="24" t="s">
        <v>1888</v>
      </c>
      <c r="BC60" s="69"/>
      <c r="BD60" s="70"/>
    </row>
    <row r="61" spans="1:56" x14ac:dyDescent="0.2">
      <c r="A61" s="21" t="s">
        <v>1889</v>
      </c>
      <c r="B61" s="21" t="s">
        <v>275</v>
      </c>
      <c r="C61" s="6" t="s">
        <v>1882</v>
      </c>
      <c r="D61" s="21" t="s">
        <v>136</v>
      </c>
      <c r="E61" s="6"/>
      <c r="F61" s="7"/>
      <c r="G61" s="6"/>
      <c r="H61" s="6"/>
      <c r="I61" s="21" t="s">
        <v>55</v>
      </c>
      <c r="J61" s="21">
        <v>16.2</v>
      </c>
      <c r="K61" s="6"/>
      <c r="L61" s="22">
        <v>0.1056</v>
      </c>
      <c r="M61" s="8"/>
      <c r="N61" s="21">
        <v>25</v>
      </c>
      <c r="O61" s="21">
        <v>120</v>
      </c>
      <c r="P61" s="21">
        <v>20</v>
      </c>
      <c r="Q61" s="6"/>
      <c r="R61" s="6"/>
      <c r="S61" s="6"/>
      <c r="T61" s="21">
        <v>25</v>
      </c>
      <c r="U61" s="21">
        <v>120</v>
      </c>
      <c r="V61" s="21">
        <v>20</v>
      </c>
      <c r="W61" s="21" t="s">
        <v>703</v>
      </c>
      <c r="X61" s="21" t="s">
        <v>84</v>
      </c>
      <c r="Y61" s="21" t="s">
        <v>699</v>
      </c>
      <c r="Z61" s="21" t="s">
        <v>84</v>
      </c>
      <c r="AA61" s="21" t="s">
        <v>699</v>
      </c>
      <c r="AB61" s="21" t="s">
        <v>60</v>
      </c>
      <c r="AC61" s="21" t="s">
        <v>64</v>
      </c>
      <c r="AD61" s="6"/>
      <c r="AE61" s="21" t="s">
        <v>57</v>
      </c>
      <c r="AF61" s="21" t="s">
        <v>704</v>
      </c>
      <c r="AG61" s="21" t="s">
        <v>58</v>
      </c>
      <c r="AH61" s="21" t="s">
        <v>62</v>
      </c>
      <c r="AI61" s="21" t="s">
        <v>56</v>
      </c>
      <c r="AJ61" s="23">
        <v>4607092314730</v>
      </c>
      <c r="AK61" s="6"/>
      <c r="AL61" s="6"/>
      <c r="AM61" s="6"/>
      <c r="AN61" s="6"/>
      <c r="AO61" s="21" t="s">
        <v>80</v>
      </c>
      <c r="AP61" s="6"/>
      <c r="AQ61" s="6"/>
      <c r="AR61" s="6"/>
      <c r="AS61" s="6"/>
      <c r="AT61" s="35" t="s">
        <v>1890</v>
      </c>
      <c r="AU61" s="35" t="s">
        <v>1891</v>
      </c>
      <c r="AV61" s="35" t="s">
        <v>1892</v>
      </c>
      <c r="AW61" s="35"/>
      <c r="AX61" s="35"/>
      <c r="AY61" s="35"/>
      <c r="AZ61" s="35"/>
      <c r="BA61" s="35"/>
      <c r="BB61" s="24" t="s">
        <v>1893</v>
      </c>
      <c r="BC61" s="69"/>
      <c r="BD61" s="70"/>
    </row>
    <row r="62" spans="1:56" x14ac:dyDescent="0.2">
      <c r="A62" s="21" t="s">
        <v>1876</v>
      </c>
      <c r="B62" s="21" t="s">
        <v>275</v>
      </c>
      <c r="C62" s="6" t="s">
        <v>1875</v>
      </c>
      <c r="D62" s="21" t="s">
        <v>136</v>
      </c>
      <c r="E62" s="6"/>
      <c r="F62" s="7"/>
      <c r="G62" s="6"/>
      <c r="H62" s="6"/>
      <c r="I62" s="21" t="s">
        <v>55</v>
      </c>
      <c r="J62" s="21">
        <v>22.6</v>
      </c>
      <c r="K62" s="6"/>
      <c r="L62" s="22">
        <v>0.16511999999999999</v>
      </c>
      <c r="M62" s="8"/>
      <c r="N62" s="21">
        <v>35</v>
      </c>
      <c r="O62" s="21">
        <v>120</v>
      </c>
      <c r="P62" s="21">
        <v>25</v>
      </c>
      <c r="Q62" s="6"/>
      <c r="R62" s="6"/>
      <c r="S62" s="6"/>
      <c r="T62" s="21">
        <v>35</v>
      </c>
      <c r="U62" s="21">
        <v>120</v>
      </c>
      <c r="V62" s="21">
        <v>25</v>
      </c>
      <c r="W62" s="21" t="s">
        <v>703</v>
      </c>
      <c r="X62" s="21" t="s">
        <v>84</v>
      </c>
      <c r="Y62" s="21" t="s">
        <v>699</v>
      </c>
      <c r="Z62" s="21" t="s">
        <v>84</v>
      </c>
      <c r="AA62" s="21" t="s">
        <v>699</v>
      </c>
      <c r="AB62" s="21" t="s">
        <v>60</v>
      </c>
      <c r="AC62" s="21" t="s">
        <v>64</v>
      </c>
      <c r="AD62" s="6"/>
      <c r="AE62" s="21" t="s">
        <v>57</v>
      </c>
      <c r="AF62" s="21" t="s">
        <v>704</v>
      </c>
      <c r="AG62" s="21" t="s">
        <v>58</v>
      </c>
      <c r="AH62" s="21" t="s">
        <v>62</v>
      </c>
      <c r="AI62" s="21" t="s">
        <v>56</v>
      </c>
      <c r="AJ62" s="23">
        <v>4607092314488</v>
      </c>
      <c r="AK62" s="6"/>
      <c r="AL62" s="6"/>
      <c r="AM62" s="6"/>
      <c r="AN62" s="6"/>
      <c r="AO62" s="21" t="s">
        <v>460</v>
      </c>
      <c r="AP62" s="6"/>
      <c r="AQ62" s="6"/>
      <c r="AR62" s="6"/>
      <c r="AS62" s="6"/>
      <c r="AT62" s="35" t="s">
        <v>1877</v>
      </c>
      <c r="AU62" s="35" t="s">
        <v>1878</v>
      </c>
      <c r="AV62" s="35" t="s">
        <v>1879</v>
      </c>
      <c r="AW62" s="35"/>
      <c r="AX62" s="35"/>
      <c r="AY62" s="35"/>
      <c r="AZ62" s="35"/>
      <c r="BA62" s="35"/>
      <c r="BB62" s="24" t="s">
        <v>1880</v>
      </c>
      <c r="BC62" s="69"/>
      <c r="BD62" s="70"/>
    </row>
    <row r="63" spans="1:56" x14ac:dyDescent="0.2">
      <c r="A63" s="21" t="s">
        <v>2495</v>
      </c>
      <c r="B63" s="21" t="s">
        <v>1841</v>
      </c>
      <c r="C63" s="6" t="s">
        <v>2494</v>
      </c>
      <c r="D63" s="21" t="s">
        <v>165</v>
      </c>
      <c r="E63" s="21" t="s">
        <v>2396</v>
      </c>
      <c r="F63" s="23" t="s">
        <v>2398</v>
      </c>
      <c r="G63" s="21" t="s">
        <v>170</v>
      </c>
      <c r="H63" s="24" t="s">
        <v>2500</v>
      </c>
      <c r="I63" s="21" t="s">
        <v>55</v>
      </c>
      <c r="J63" s="21">
        <v>19.600000000000001</v>
      </c>
      <c r="K63" s="21">
        <v>18.87</v>
      </c>
      <c r="L63" s="22">
        <v>0.2349</v>
      </c>
      <c r="M63" s="22">
        <v>6.3750000000000001E-2</v>
      </c>
      <c r="N63" s="21">
        <v>56.8</v>
      </c>
      <c r="O63" s="21">
        <v>52.5</v>
      </c>
      <c r="P63" s="21">
        <v>40</v>
      </c>
      <c r="Q63" s="21">
        <v>60.5</v>
      </c>
      <c r="R63" s="21">
        <v>22</v>
      </c>
      <c r="S63" s="21">
        <v>40.5</v>
      </c>
      <c r="T63" s="21">
        <v>60.5</v>
      </c>
      <c r="U63" s="21">
        <v>60</v>
      </c>
      <c r="V63" s="21">
        <v>40.5</v>
      </c>
      <c r="W63" s="21" t="s">
        <v>2487</v>
      </c>
      <c r="X63" s="21" t="s">
        <v>72</v>
      </c>
      <c r="Y63" s="21" t="s">
        <v>456</v>
      </c>
      <c r="Z63" s="21" t="s">
        <v>72</v>
      </c>
      <c r="AA63" s="21" t="s">
        <v>456</v>
      </c>
      <c r="AB63" s="21" t="s">
        <v>60</v>
      </c>
      <c r="AC63" s="21" t="s">
        <v>64</v>
      </c>
      <c r="AD63" s="21" t="s">
        <v>230</v>
      </c>
      <c r="AE63" s="21" t="s">
        <v>57</v>
      </c>
      <c r="AF63" s="21" t="s">
        <v>112</v>
      </c>
      <c r="AG63" s="21" t="s">
        <v>58</v>
      </c>
      <c r="AH63" s="21" t="s">
        <v>62</v>
      </c>
      <c r="AI63" s="21" t="s">
        <v>56</v>
      </c>
      <c r="AJ63" s="23">
        <v>4620017606604</v>
      </c>
      <c r="AK63" s="21" t="s">
        <v>393</v>
      </c>
      <c r="AL63" s="21" t="s">
        <v>174</v>
      </c>
      <c r="AM63" s="21" t="s">
        <v>175</v>
      </c>
      <c r="AN63" s="21" t="s">
        <v>176</v>
      </c>
      <c r="AO63" s="21" t="s">
        <v>460</v>
      </c>
      <c r="AP63" s="6"/>
      <c r="AQ63" s="6"/>
      <c r="AR63" s="6"/>
      <c r="AS63" s="6"/>
      <c r="AT63" s="35" t="s">
        <v>2496</v>
      </c>
      <c r="AU63" s="35" t="s">
        <v>2497</v>
      </c>
      <c r="AV63" s="35" t="s">
        <v>2498</v>
      </c>
      <c r="AW63" s="35" t="s">
        <v>2499</v>
      </c>
      <c r="AX63" s="35"/>
      <c r="AY63" s="35"/>
      <c r="AZ63" s="35"/>
      <c r="BA63" s="35"/>
      <c r="BB63" s="24" t="s">
        <v>2501</v>
      </c>
      <c r="BC63" s="69"/>
      <c r="BD63" s="70"/>
    </row>
    <row r="64" spans="1:56" x14ac:dyDescent="0.2">
      <c r="A64" s="21" t="s">
        <v>2503</v>
      </c>
      <c r="B64" s="21" t="s">
        <v>1857</v>
      </c>
      <c r="C64" s="6" t="s">
        <v>2502</v>
      </c>
      <c r="D64" s="21" t="s">
        <v>165</v>
      </c>
      <c r="E64" s="21" t="s">
        <v>2418</v>
      </c>
      <c r="F64" s="23" t="s">
        <v>2420</v>
      </c>
      <c r="G64" s="21" t="s">
        <v>170</v>
      </c>
      <c r="H64" s="24" t="s">
        <v>2510</v>
      </c>
      <c r="I64" s="21" t="s">
        <v>55</v>
      </c>
      <c r="J64" s="21">
        <v>25</v>
      </c>
      <c r="K64" s="21">
        <v>25.75</v>
      </c>
      <c r="L64" s="22">
        <v>0.16442999999999999</v>
      </c>
      <c r="M64" s="22">
        <v>9.5616000000000007E-2</v>
      </c>
      <c r="N64" s="21">
        <v>76</v>
      </c>
      <c r="O64" s="21">
        <v>52.5</v>
      </c>
      <c r="P64" s="21">
        <v>44.9</v>
      </c>
      <c r="Q64" s="21">
        <v>80</v>
      </c>
      <c r="R64" s="21">
        <v>22</v>
      </c>
      <c r="S64" s="21">
        <v>45</v>
      </c>
      <c r="T64" s="21">
        <v>80</v>
      </c>
      <c r="U64" s="21">
        <v>60</v>
      </c>
      <c r="V64" s="21">
        <v>45</v>
      </c>
      <c r="W64" s="21" t="s">
        <v>2487</v>
      </c>
      <c r="X64" s="21" t="s">
        <v>72</v>
      </c>
      <c r="Y64" s="21" t="s">
        <v>456</v>
      </c>
      <c r="Z64" s="21" t="s">
        <v>72</v>
      </c>
      <c r="AA64" s="21" t="s">
        <v>456</v>
      </c>
      <c r="AB64" s="21" t="s">
        <v>60</v>
      </c>
      <c r="AC64" s="21" t="s">
        <v>64</v>
      </c>
      <c r="AD64" s="21" t="s">
        <v>230</v>
      </c>
      <c r="AE64" s="21" t="s">
        <v>57</v>
      </c>
      <c r="AF64" s="21" t="s">
        <v>69</v>
      </c>
      <c r="AG64" s="21" t="s">
        <v>58</v>
      </c>
      <c r="AH64" s="21" t="s">
        <v>62</v>
      </c>
      <c r="AI64" s="21" t="s">
        <v>56</v>
      </c>
      <c r="AJ64" s="23">
        <v>4620017606611</v>
      </c>
      <c r="AK64" s="21" t="s">
        <v>393</v>
      </c>
      <c r="AL64" s="21" t="s">
        <v>174</v>
      </c>
      <c r="AM64" s="21" t="s">
        <v>175</v>
      </c>
      <c r="AN64" s="21" t="s">
        <v>176</v>
      </c>
      <c r="AO64" s="21" t="s">
        <v>460</v>
      </c>
      <c r="AP64" s="6"/>
      <c r="AQ64" s="6"/>
      <c r="AR64" s="6"/>
      <c r="AS64" s="6"/>
      <c r="AT64" s="35" t="s">
        <v>2504</v>
      </c>
      <c r="AU64" s="35" t="s">
        <v>2505</v>
      </c>
      <c r="AV64" s="35" t="s">
        <v>2506</v>
      </c>
      <c r="AW64" s="35" t="s">
        <v>2507</v>
      </c>
      <c r="AX64" s="35" t="s">
        <v>2508</v>
      </c>
      <c r="AY64" s="35" t="s">
        <v>2509</v>
      </c>
      <c r="AZ64" s="35"/>
      <c r="BA64" s="35"/>
      <c r="BB64" s="24" t="s">
        <v>2511</v>
      </c>
      <c r="BC64" s="69"/>
      <c r="BD64" s="70"/>
    </row>
    <row r="65" spans="1:56" x14ac:dyDescent="0.2">
      <c r="A65" s="21" t="s">
        <v>2486</v>
      </c>
      <c r="B65" s="21" t="s">
        <v>1980</v>
      </c>
      <c r="C65" s="6" t="s">
        <v>2485</v>
      </c>
      <c r="D65" s="21" t="s">
        <v>165</v>
      </c>
      <c r="E65" s="21" t="s">
        <v>1596</v>
      </c>
      <c r="F65" s="23">
        <v>4640021065204</v>
      </c>
      <c r="G65" s="21" t="s">
        <v>170</v>
      </c>
      <c r="H65" s="24" t="s">
        <v>2492</v>
      </c>
      <c r="I65" s="21" t="s">
        <v>55</v>
      </c>
      <c r="J65" s="21">
        <v>29.2</v>
      </c>
      <c r="K65" s="21">
        <v>25.8</v>
      </c>
      <c r="L65" s="22">
        <v>0.29870000000000002</v>
      </c>
      <c r="M65" s="22">
        <v>0.10956399999999999</v>
      </c>
      <c r="N65" s="21">
        <v>97.2</v>
      </c>
      <c r="O65" s="21">
        <v>52.5</v>
      </c>
      <c r="P65" s="21">
        <v>44.9</v>
      </c>
      <c r="Q65" s="21">
        <v>101.5</v>
      </c>
      <c r="R65" s="21">
        <v>20.5</v>
      </c>
      <c r="S65" s="21">
        <v>46.5</v>
      </c>
      <c r="T65" s="21">
        <v>101.5</v>
      </c>
      <c r="U65" s="21">
        <v>57.5</v>
      </c>
      <c r="V65" s="21">
        <v>46.5</v>
      </c>
      <c r="W65" s="21" t="s">
        <v>2487</v>
      </c>
      <c r="X65" s="21" t="s">
        <v>72</v>
      </c>
      <c r="Y65" s="21" t="s">
        <v>456</v>
      </c>
      <c r="Z65" s="21" t="s">
        <v>72</v>
      </c>
      <c r="AA65" s="21" t="s">
        <v>456</v>
      </c>
      <c r="AB65" s="21" t="s">
        <v>60</v>
      </c>
      <c r="AC65" s="21" t="s">
        <v>64</v>
      </c>
      <c r="AD65" s="21" t="s">
        <v>230</v>
      </c>
      <c r="AE65" s="21" t="s">
        <v>57</v>
      </c>
      <c r="AF65" s="21" t="s">
        <v>61</v>
      </c>
      <c r="AG65" s="21" t="s">
        <v>58</v>
      </c>
      <c r="AH65" s="21" t="s">
        <v>62</v>
      </c>
      <c r="AI65" s="21" t="s">
        <v>56</v>
      </c>
      <c r="AJ65" s="23">
        <v>4620017606598</v>
      </c>
      <c r="AK65" s="21" t="s">
        <v>393</v>
      </c>
      <c r="AL65" s="21" t="s">
        <v>174</v>
      </c>
      <c r="AM65" s="21" t="s">
        <v>175</v>
      </c>
      <c r="AN65" s="21" t="s">
        <v>176</v>
      </c>
      <c r="AO65" s="21" t="s">
        <v>460</v>
      </c>
      <c r="AP65" s="6"/>
      <c r="AQ65" s="6"/>
      <c r="AR65" s="6"/>
      <c r="AS65" s="6"/>
      <c r="AT65" s="35" t="s">
        <v>2488</v>
      </c>
      <c r="AU65" s="35" t="s">
        <v>2489</v>
      </c>
      <c r="AV65" s="35" t="s">
        <v>2490</v>
      </c>
      <c r="AW65" s="35" t="s">
        <v>2491</v>
      </c>
      <c r="AX65" s="35"/>
      <c r="AY65" s="35"/>
      <c r="AZ65" s="35"/>
      <c r="BA65" s="35"/>
      <c r="BB65" s="24" t="s">
        <v>2493</v>
      </c>
      <c r="BC65" s="69"/>
      <c r="BD65" s="70"/>
    </row>
    <row r="66" spans="1:56" x14ac:dyDescent="0.2">
      <c r="A66" s="21" t="s">
        <v>2512</v>
      </c>
      <c r="B66" s="21" t="s">
        <v>2147</v>
      </c>
      <c r="C66" s="6" t="s">
        <v>2434</v>
      </c>
      <c r="D66" s="21" t="s">
        <v>136</v>
      </c>
      <c r="E66" s="6"/>
      <c r="F66" s="7"/>
      <c r="G66" s="6"/>
      <c r="H66" s="6"/>
      <c r="I66" s="21" t="s">
        <v>55</v>
      </c>
      <c r="J66" s="21">
        <v>20.8</v>
      </c>
      <c r="K66" s="6"/>
      <c r="L66" s="22">
        <v>0.17760000000000001</v>
      </c>
      <c r="M66" s="8"/>
      <c r="N66" s="21">
        <v>35</v>
      </c>
      <c r="O66" s="21">
        <v>140</v>
      </c>
      <c r="P66" s="21">
        <v>25</v>
      </c>
      <c r="Q66" s="6"/>
      <c r="R66" s="6"/>
      <c r="S66" s="6"/>
      <c r="T66" s="21">
        <v>35</v>
      </c>
      <c r="U66" s="21">
        <v>140</v>
      </c>
      <c r="V66" s="21">
        <v>25</v>
      </c>
      <c r="W66" s="21" t="s">
        <v>2487</v>
      </c>
      <c r="X66" s="21" t="s">
        <v>72</v>
      </c>
      <c r="Y66" s="21" t="s">
        <v>456</v>
      </c>
      <c r="Z66" s="21" t="s">
        <v>72</v>
      </c>
      <c r="AA66" s="21" t="s">
        <v>456</v>
      </c>
      <c r="AB66" s="21" t="s">
        <v>60</v>
      </c>
      <c r="AC66" s="21" t="s">
        <v>64</v>
      </c>
      <c r="AD66" s="6"/>
      <c r="AE66" s="21" t="s">
        <v>57</v>
      </c>
      <c r="AF66" s="21" t="s">
        <v>704</v>
      </c>
      <c r="AG66" s="21" t="s">
        <v>58</v>
      </c>
      <c r="AH66" s="21" t="s">
        <v>62</v>
      </c>
      <c r="AI66" s="21" t="s">
        <v>56</v>
      </c>
      <c r="AJ66" s="23">
        <v>4620017606628</v>
      </c>
      <c r="AK66" s="6"/>
      <c r="AL66" s="6"/>
      <c r="AM66" s="6"/>
      <c r="AN66" s="6"/>
      <c r="AO66" s="21" t="s">
        <v>460</v>
      </c>
      <c r="AP66" s="6"/>
      <c r="AQ66" s="6"/>
      <c r="AR66" s="6"/>
      <c r="AS66" s="6"/>
      <c r="AT66" s="35" t="s">
        <v>2513</v>
      </c>
      <c r="AU66" s="35" t="s">
        <v>2514</v>
      </c>
      <c r="AV66" s="35" t="s">
        <v>2515</v>
      </c>
      <c r="AW66" s="35" t="s">
        <v>2516</v>
      </c>
      <c r="AX66" s="35"/>
      <c r="AY66" s="35"/>
      <c r="AZ66" s="35"/>
      <c r="BA66" s="35"/>
      <c r="BB66" s="24" t="s">
        <v>2517</v>
      </c>
      <c r="BC66" s="69"/>
      <c r="BD66" s="70"/>
    </row>
    <row r="67" spans="1:56" s="39" customFormat="1" ht="15" x14ac:dyDescent="0.25">
      <c r="A67" s="34" t="s">
        <v>3674</v>
      </c>
      <c r="B67" s="34" t="s">
        <v>2558</v>
      </c>
      <c r="C67" s="35" t="s">
        <v>2546</v>
      </c>
      <c r="D67" s="34" t="s">
        <v>54</v>
      </c>
      <c r="E67" s="35"/>
      <c r="F67" s="42"/>
      <c r="G67" s="35"/>
      <c r="H67" s="35"/>
      <c r="I67" s="34" t="s">
        <v>55</v>
      </c>
      <c r="J67" s="34">
        <v>6</v>
      </c>
      <c r="K67" s="35"/>
      <c r="L67" s="38">
        <v>2.5350000000000001E-2</v>
      </c>
      <c r="M67" s="43"/>
      <c r="N67" s="34">
        <v>60</v>
      </c>
      <c r="O67" s="34">
        <v>60</v>
      </c>
      <c r="P67" s="34">
        <v>3</v>
      </c>
      <c r="Q67" s="35"/>
      <c r="R67" s="35"/>
      <c r="S67" s="35"/>
      <c r="T67" s="34">
        <v>60</v>
      </c>
      <c r="U67" s="34">
        <v>60</v>
      </c>
      <c r="V67" s="34">
        <v>3</v>
      </c>
      <c r="W67" s="34" t="s">
        <v>2548</v>
      </c>
      <c r="X67" s="35"/>
      <c r="Y67" s="35"/>
      <c r="Z67" s="34" t="s">
        <v>54</v>
      </c>
      <c r="AA67" s="35"/>
      <c r="AB67" s="35"/>
      <c r="AC67" s="35"/>
      <c r="AD67" s="35"/>
      <c r="AE67" s="35"/>
      <c r="AF67" s="34" t="s">
        <v>112</v>
      </c>
      <c r="AG67" s="34" t="s">
        <v>58</v>
      </c>
      <c r="AH67" s="34" t="s">
        <v>62</v>
      </c>
      <c r="AI67" s="34" t="s">
        <v>56</v>
      </c>
      <c r="AJ67" s="36">
        <v>4630288080362</v>
      </c>
      <c r="AK67" s="35"/>
      <c r="AL67" s="35"/>
      <c r="AM67" s="35"/>
      <c r="AN67" s="35"/>
      <c r="AO67" s="35"/>
      <c r="AP67" s="34" t="s">
        <v>65</v>
      </c>
      <c r="AQ67" s="34" t="s">
        <v>2549</v>
      </c>
      <c r="AR67" s="34">
        <v>18</v>
      </c>
      <c r="AS67" s="34" t="s">
        <v>67</v>
      </c>
      <c r="AT67" s="75" t="s">
        <v>8267</v>
      </c>
      <c r="AU67" s="35" t="s">
        <v>5181</v>
      </c>
      <c r="AV67" s="35" t="s">
        <v>5180</v>
      </c>
      <c r="AW67" s="35" t="s">
        <v>5179</v>
      </c>
      <c r="AX67" s="35"/>
      <c r="AY67" s="35"/>
      <c r="AZ67" s="35"/>
      <c r="BA67" s="35"/>
      <c r="BB67" s="41" t="s">
        <v>3676</v>
      </c>
      <c r="BC67" s="71"/>
      <c r="BD67" s="72"/>
    </row>
    <row r="68" spans="1:56" s="39" customFormat="1" x14ac:dyDescent="0.2">
      <c r="A68" s="34" t="s">
        <v>3675</v>
      </c>
      <c r="B68" s="34" t="s">
        <v>2625</v>
      </c>
      <c r="C68" s="35" t="s">
        <v>2546</v>
      </c>
      <c r="D68" s="34" t="s">
        <v>54</v>
      </c>
      <c r="E68" s="35"/>
      <c r="F68" s="42"/>
      <c r="G68" s="35"/>
      <c r="H68" s="35"/>
      <c r="I68" s="34" t="s">
        <v>55</v>
      </c>
      <c r="J68" s="34">
        <v>7</v>
      </c>
      <c r="K68" s="35"/>
      <c r="L68" s="38">
        <v>3.3750000000000002E-2</v>
      </c>
      <c r="M68" s="43"/>
      <c r="N68" s="34">
        <v>70</v>
      </c>
      <c r="O68" s="34">
        <v>70</v>
      </c>
      <c r="P68" s="34">
        <v>3</v>
      </c>
      <c r="Q68" s="35"/>
      <c r="R68" s="35"/>
      <c r="S68" s="35"/>
      <c r="T68" s="34">
        <v>70</v>
      </c>
      <c r="U68" s="34">
        <v>70</v>
      </c>
      <c r="V68" s="34">
        <v>3</v>
      </c>
      <c r="W68" s="34" t="s">
        <v>2548</v>
      </c>
      <c r="X68" s="35"/>
      <c r="Y68" s="35"/>
      <c r="Z68" s="34" t="s">
        <v>54</v>
      </c>
      <c r="AA68" s="35"/>
      <c r="AB68" s="35"/>
      <c r="AC68" s="35"/>
      <c r="AD68" s="35"/>
      <c r="AE68" s="35"/>
      <c r="AF68" s="34" t="s">
        <v>79</v>
      </c>
      <c r="AG68" s="34" t="s">
        <v>58</v>
      </c>
      <c r="AH68" s="34" t="s">
        <v>62</v>
      </c>
      <c r="AI68" s="34" t="s">
        <v>56</v>
      </c>
      <c r="AJ68" s="36">
        <v>4630288080447</v>
      </c>
      <c r="AK68" s="35"/>
      <c r="AL68" s="35"/>
      <c r="AM68" s="35"/>
      <c r="AN68" s="35"/>
      <c r="AO68" s="35"/>
      <c r="AP68" s="34" t="s">
        <v>65</v>
      </c>
      <c r="AQ68" s="34" t="s">
        <v>2549</v>
      </c>
      <c r="AR68" s="34">
        <v>21</v>
      </c>
      <c r="AS68" s="34" t="s">
        <v>67</v>
      </c>
      <c r="AT68" s="35" t="s">
        <v>8268</v>
      </c>
      <c r="AU68" s="35" t="s">
        <v>5185</v>
      </c>
      <c r="AV68" s="35" t="s">
        <v>5184</v>
      </c>
      <c r="AW68" s="35"/>
      <c r="AX68" s="35"/>
      <c r="AY68" s="35"/>
      <c r="AZ68" s="35"/>
      <c r="BA68" s="35"/>
      <c r="BB68" s="41" t="s">
        <v>3677</v>
      </c>
      <c r="BC68" s="71"/>
      <c r="BD68" s="72"/>
    </row>
    <row r="69" spans="1:56" s="39" customFormat="1" x14ac:dyDescent="0.2">
      <c r="A69" s="34" t="s">
        <v>2552</v>
      </c>
      <c r="B69" s="34" t="s">
        <v>2551</v>
      </c>
      <c r="C69" s="35" t="s">
        <v>2546</v>
      </c>
      <c r="D69" s="34" t="s">
        <v>54</v>
      </c>
      <c r="E69" s="35"/>
      <c r="F69" s="42"/>
      <c r="G69" s="35"/>
      <c r="H69" s="35"/>
      <c r="I69" s="34" t="s">
        <v>55</v>
      </c>
      <c r="J69" s="34">
        <v>8</v>
      </c>
      <c r="K69" s="35"/>
      <c r="L69" s="38">
        <v>4.335E-2</v>
      </c>
      <c r="M69" s="43"/>
      <c r="N69" s="34">
        <v>80</v>
      </c>
      <c r="O69" s="34">
        <v>80</v>
      </c>
      <c r="P69" s="34">
        <v>3</v>
      </c>
      <c r="Q69" s="35"/>
      <c r="R69" s="35"/>
      <c r="S69" s="35"/>
      <c r="T69" s="34">
        <v>80</v>
      </c>
      <c r="U69" s="34">
        <v>80</v>
      </c>
      <c r="V69" s="34">
        <v>3</v>
      </c>
      <c r="W69" s="34" t="s">
        <v>2548</v>
      </c>
      <c r="X69" s="35"/>
      <c r="Y69" s="35"/>
      <c r="Z69" s="34" t="s">
        <v>54</v>
      </c>
      <c r="AA69" s="35"/>
      <c r="AB69" s="35"/>
      <c r="AC69" s="35"/>
      <c r="AD69" s="35"/>
      <c r="AE69" s="35"/>
      <c r="AF69" s="34" t="s">
        <v>69</v>
      </c>
      <c r="AG69" s="34" t="s">
        <v>58</v>
      </c>
      <c r="AH69" s="34" t="s">
        <v>62</v>
      </c>
      <c r="AI69" s="34" t="s">
        <v>56</v>
      </c>
      <c r="AJ69" s="36">
        <v>4620017607199</v>
      </c>
      <c r="AK69" s="35"/>
      <c r="AL69" s="35"/>
      <c r="AM69" s="35"/>
      <c r="AN69" s="35"/>
      <c r="AO69" s="35"/>
      <c r="AP69" s="34" t="s">
        <v>65</v>
      </c>
      <c r="AQ69" s="34" t="s">
        <v>2549</v>
      </c>
      <c r="AR69" s="34">
        <v>24</v>
      </c>
      <c r="AS69" s="34" t="s">
        <v>67</v>
      </c>
      <c r="AT69" s="35" t="s">
        <v>8269</v>
      </c>
      <c r="AU69" s="35" t="s">
        <v>5192</v>
      </c>
      <c r="AV69" s="35" t="s">
        <v>5191</v>
      </c>
      <c r="AW69" s="35" t="s">
        <v>5190</v>
      </c>
      <c r="AX69" s="35" t="s">
        <v>5189</v>
      </c>
      <c r="AY69" s="35"/>
      <c r="AZ69" s="35"/>
      <c r="BA69" s="35"/>
      <c r="BB69" s="37" t="s">
        <v>2553</v>
      </c>
      <c r="BC69" s="71"/>
      <c r="BD69" s="72"/>
    </row>
    <row r="70" spans="1:56" s="39" customFormat="1" ht="12.75" customHeight="1" x14ac:dyDescent="0.2">
      <c r="A70" s="34" t="s">
        <v>2547</v>
      </c>
      <c r="B70" s="34" t="s">
        <v>2545</v>
      </c>
      <c r="C70" s="35" t="s">
        <v>2546</v>
      </c>
      <c r="D70" s="34" t="s">
        <v>54</v>
      </c>
      <c r="E70" s="35"/>
      <c r="F70" s="42"/>
      <c r="G70" s="35"/>
      <c r="H70" s="35"/>
      <c r="I70" s="34" t="s">
        <v>55</v>
      </c>
      <c r="J70" s="34">
        <v>10</v>
      </c>
      <c r="K70" s="35"/>
      <c r="L70" s="38">
        <v>6.615E-2</v>
      </c>
      <c r="M70" s="43"/>
      <c r="N70" s="34">
        <v>100</v>
      </c>
      <c r="O70" s="34">
        <v>100</v>
      </c>
      <c r="P70" s="34">
        <v>3</v>
      </c>
      <c r="Q70" s="35"/>
      <c r="R70" s="35"/>
      <c r="S70" s="35"/>
      <c r="T70" s="34">
        <v>100</v>
      </c>
      <c r="U70" s="34">
        <v>100</v>
      </c>
      <c r="V70" s="34">
        <v>3</v>
      </c>
      <c r="W70" s="34" t="s">
        <v>2548</v>
      </c>
      <c r="X70" s="35"/>
      <c r="Y70" s="35"/>
      <c r="Z70" s="34" t="s">
        <v>54</v>
      </c>
      <c r="AA70" s="35"/>
      <c r="AB70" s="35"/>
      <c r="AC70" s="35"/>
      <c r="AD70" s="35"/>
      <c r="AE70" s="35"/>
      <c r="AF70" s="34" t="s">
        <v>61</v>
      </c>
      <c r="AG70" s="34" t="s">
        <v>58</v>
      </c>
      <c r="AH70" s="34" t="s">
        <v>62</v>
      </c>
      <c r="AI70" s="34" t="s">
        <v>56</v>
      </c>
      <c r="AJ70" s="36">
        <v>4620017607182</v>
      </c>
      <c r="AK70" s="35"/>
      <c r="AL70" s="35"/>
      <c r="AM70" s="35"/>
      <c r="AN70" s="35"/>
      <c r="AO70" s="35"/>
      <c r="AP70" s="34" t="s">
        <v>65</v>
      </c>
      <c r="AQ70" s="34" t="s">
        <v>2549</v>
      </c>
      <c r="AR70" s="34">
        <v>30</v>
      </c>
      <c r="AS70" s="34" t="s">
        <v>67</v>
      </c>
      <c r="AT70" s="35" t="s">
        <v>8270</v>
      </c>
      <c r="AU70" s="35" t="s">
        <v>5199</v>
      </c>
      <c r="AV70" s="35" t="s">
        <v>5198</v>
      </c>
      <c r="AW70" s="35" t="s">
        <v>5197</v>
      </c>
      <c r="AX70" s="35" t="s">
        <v>5196</v>
      </c>
      <c r="AY70" s="35"/>
      <c r="AZ70" s="35"/>
      <c r="BA70" s="35"/>
      <c r="BB70" s="37" t="s">
        <v>2550</v>
      </c>
      <c r="BC70" s="71"/>
      <c r="BD70" s="72"/>
    </row>
    <row r="71" spans="1:56" x14ac:dyDescent="0.2">
      <c r="A71" s="21" t="s">
        <v>164</v>
      </c>
      <c r="B71" s="21" t="s">
        <v>162</v>
      </c>
      <c r="C71" s="6" t="s">
        <v>163</v>
      </c>
      <c r="D71" s="21" t="s">
        <v>165</v>
      </c>
      <c r="E71" s="21" t="s">
        <v>169</v>
      </c>
      <c r="F71" s="23">
        <v>12091</v>
      </c>
      <c r="G71" s="21" t="s">
        <v>170</v>
      </c>
      <c r="H71" s="24" t="s">
        <v>172</v>
      </c>
      <c r="I71" s="21" t="s">
        <v>2987</v>
      </c>
      <c r="J71" s="21">
        <v>19.3</v>
      </c>
      <c r="K71" s="21">
        <v>12.84</v>
      </c>
      <c r="L71" s="22">
        <v>0.18215999999999999</v>
      </c>
      <c r="M71" s="22">
        <v>4.6199999999999998E-2</v>
      </c>
      <c r="N71" s="21">
        <v>50</v>
      </c>
      <c r="O71" s="21">
        <v>85</v>
      </c>
      <c r="P71" s="21">
        <v>30.5</v>
      </c>
      <c r="Q71" s="21">
        <v>55.5</v>
      </c>
      <c r="R71" s="21">
        <v>4</v>
      </c>
      <c r="S71" s="21">
        <v>45</v>
      </c>
      <c r="T71" s="21">
        <v>55.5</v>
      </c>
      <c r="U71" s="21">
        <v>89</v>
      </c>
      <c r="V71" s="21">
        <v>45</v>
      </c>
      <c r="W71" s="21" t="s">
        <v>87</v>
      </c>
      <c r="X71" s="21" t="s">
        <v>72</v>
      </c>
      <c r="Y71" s="21" t="s">
        <v>76</v>
      </c>
      <c r="Z71" s="21" t="s">
        <v>84</v>
      </c>
      <c r="AA71" s="21" t="s">
        <v>76</v>
      </c>
      <c r="AB71" s="21" t="s">
        <v>131</v>
      </c>
      <c r="AC71" s="21" t="s">
        <v>64</v>
      </c>
      <c r="AD71" s="21" t="s">
        <v>171</v>
      </c>
      <c r="AE71" s="21" t="s">
        <v>57</v>
      </c>
      <c r="AF71" s="21" t="s">
        <v>90</v>
      </c>
      <c r="AG71" s="21" t="s">
        <v>58</v>
      </c>
      <c r="AH71" s="21" t="s">
        <v>62</v>
      </c>
      <c r="AI71" s="21" t="s">
        <v>56</v>
      </c>
      <c r="AJ71" s="23">
        <v>4607092310084</v>
      </c>
      <c r="AK71" s="21" t="s">
        <v>173</v>
      </c>
      <c r="AL71" s="21" t="s">
        <v>174</v>
      </c>
      <c r="AM71" s="21" t="s">
        <v>175</v>
      </c>
      <c r="AN71" s="21" t="s">
        <v>176</v>
      </c>
      <c r="AO71" s="21" t="s">
        <v>80</v>
      </c>
      <c r="AP71" s="6"/>
      <c r="AQ71" s="6"/>
      <c r="AR71" s="6"/>
      <c r="AS71" s="6"/>
      <c r="AT71" s="35" t="s">
        <v>166</v>
      </c>
      <c r="AU71" s="35" t="s">
        <v>8079</v>
      </c>
      <c r="AV71" s="35"/>
      <c r="AW71" s="35"/>
      <c r="AX71" s="35"/>
      <c r="AY71" s="35"/>
      <c r="AZ71" s="35"/>
      <c r="BA71" s="35"/>
      <c r="BB71" s="24" t="s">
        <v>177</v>
      </c>
      <c r="BC71" s="69"/>
      <c r="BD71" s="70"/>
    </row>
    <row r="72" spans="1:56" x14ac:dyDescent="0.2">
      <c r="A72" s="21" t="s">
        <v>108</v>
      </c>
      <c r="B72" s="21" t="s">
        <v>106</v>
      </c>
      <c r="C72" s="6" t="s">
        <v>107</v>
      </c>
      <c r="D72" s="21" t="s">
        <v>54</v>
      </c>
      <c r="E72" s="6"/>
      <c r="F72" s="7"/>
      <c r="G72" s="6"/>
      <c r="H72" s="6"/>
      <c r="I72" s="21" t="s">
        <v>2987</v>
      </c>
      <c r="J72" s="21">
        <v>21.7</v>
      </c>
      <c r="K72" s="6"/>
      <c r="L72" s="22">
        <v>0.13406399999999999</v>
      </c>
      <c r="M72" s="8"/>
      <c r="N72" s="21">
        <v>60</v>
      </c>
      <c r="O72" s="21">
        <v>108</v>
      </c>
      <c r="P72" s="21">
        <v>17.5</v>
      </c>
      <c r="Q72" s="6"/>
      <c r="R72" s="6"/>
      <c r="S72" s="6"/>
      <c r="T72" s="21">
        <v>60</v>
      </c>
      <c r="U72" s="21">
        <v>108</v>
      </c>
      <c r="V72" s="21">
        <v>17.5</v>
      </c>
      <c r="W72" s="21" t="s">
        <v>87</v>
      </c>
      <c r="X72" s="21" t="s">
        <v>72</v>
      </c>
      <c r="Y72" s="21" t="s">
        <v>76</v>
      </c>
      <c r="Z72" s="21" t="s">
        <v>84</v>
      </c>
      <c r="AA72" s="21" t="s">
        <v>76</v>
      </c>
      <c r="AB72" s="21" t="s">
        <v>60</v>
      </c>
      <c r="AC72" s="21" t="s">
        <v>64</v>
      </c>
      <c r="AD72" s="6"/>
      <c r="AE72" s="21" t="s">
        <v>57</v>
      </c>
      <c r="AF72" s="21" t="s">
        <v>112</v>
      </c>
      <c r="AG72" s="21" t="s">
        <v>58</v>
      </c>
      <c r="AH72" s="21" t="s">
        <v>62</v>
      </c>
      <c r="AI72" s="21" t="s">
        <v>56</v>
      </c>
      <c r="AJ72" s="23">
        <v>4607092310077</v>
      </c>
      <c r="AK72" s="6"/>
      <c r="AL72" s="6"/>
      <c r="AM72" s="6"/>
      <c r="AN72" s="6"/>
      <c r="AO72" s="21" t="s">
        <v>80</v>
      </c>
      <c r="AP72" s="21" t="s">
        <v>65</v>
      </c>
      <c r="AQ72" s="21" t="s">
        <v>66</v>
      </c>
      <c r="AR72" s="21">
        <v>8</v>
      </c>
      <c r="AS72" s="21" t="s">
        <v>97</v>
      </c>
      <c r="AT72" s="35" t="s">
        <v>109</v>
      </c>
      <c r="AU72" s="35" t="s">
        <v>110</v>
      </c>
      <c r="AV72" s="35" t="s">
        <v>111</v>
      </c>
      <c r="AW72" s="35"/>
      <c r="AX72" s="35"/>
      <c r="AY72" s="35"/>
      <c r="AZ72" s="35"/>
      <c r="BA72" s="35"/>
      <c r="BB72" s="24" t="s">
        <v>113</v>
      </c>
      <c r="BC72" s="6"/>
    </row>
    <row r="73" spans="1:56" x14ac:dyDescent="0.2">
      <c r="A73" s="21" t="s">
        <v>115</v>
      </c>
      <c r="B73" s="21" t="s">
        <v>114</v>
      </c>
      <c r="C73" s="6" t="s">
        <v>107</v>
      </c>
      <c r="D73" s="21" t="s">
        <v>54</v>
      </c>
      <c r="E73" s="6"/>
      <c r="F73" s="7"/>
      <c r="G73" s="6"/>
      <c r="H73" s="6"/>
      <c r="I73" s="21" t="s">
        <v>2987</v>
      </c>
      <c r="J73" s="21">
        <v>24.75</v>
      </c>
      <c r="K73" s="6"/>
      <c r="L73" s="22">
        <v>0.15887799999999999</v>
      </c>
      <c r="M73" s="8"/>
      <c r="N73" s="21">
        <v>70</v>
      </c>
      <c r="O73" s="21">
        <v>108</v>
      </c>
      <c r="P73" s="21">
        <v>17.5</v>
      </c>
      <c r="Q73" s="6"/>
      <c r="R73" s="6"/>
      <c r="S73" s="6"/>
      <c r="T73" s="21">
        <v>70</v>
      </c>
      <c r="U73" s="21">
        <v>108</v>
      </c>
      <c r="V73" s="21">
        <v>17.5</v>
      </c>
      <c r="W73" s="21" t="s">
        <v>87</v>
      </c>
      <c r="X73" s="21" t="s">
        <v>72</v>
      </c>
      <c r="Y73" s="21" t="s">
        <v>76</v>
      </c>
      <c r="Z73" s="21" t="s">
        <v>84</v>
      </c>
      <c r="AA73" s="21" t="s">
        <v>76</v>
      </c>
      <c r="AB73" s="21" t="s">
        <v>60</v>
      </c>
      <c r="AC73" s="21" t="s">
        <v>64</v>
      </c>
      <c r="AD73" s="6"/>
      <c r="AE73" s="21" t="s">
        <v>57</v>
      </c>
      <c r="AF73" s="21" t="s">
        <v>79</v>
      </c>
      <c r="AG73" s="21" t="s">
        <v>58</v>
      </c>
      <c r="AH73" s="21" t="s">
        <v>62</v>
      </c>
      <c r="AI73" s="21" t="s">
        <v>56</v>
      </c>
      <c r="AJ73" s="23">
        <v>4607092310305</v>
      </c>
      <c r="AK73" s="6"/>
      <c r="AL73" s="6"/>
      <c r="AM73" s="6"/>
      <c r="AN73" s="6"/>
      <c r="AO73" s="21" t="s">
        <v>80</v>
      </c>
      <c r="AP73" s="21" t="s">
        <v>65</v>
      </c>
      <c r="AQ73" s="21" t="s">
        <v>66</v>
      </c>
      <c r="AR73" s="21">
        <v>8</v>
      </c>
      <c r="AS73" s="21" t="s">
        <v>97</v>
      </c>
      <c r="AT73" s="35" t="s">
        <v>116</v>
      </c>
      <c r="AU73" s="35" t="s">
        <v>8115</v>
      </c>
      <c r="AV73" s="35" t="s">
        <v>8114</v>
      </c>
      <c r="AW73" s="35" t="s">
        <v>8113</v>
      </c>
      <c r="AX73" s="35"/>
      <c r="AY73" s="35"/>
      <c r="AZ73" s="35"/>
      <c r="BA73" s="35"/>
      <c r="BB73" s="24" t="s">
        <v>119</v>
      </c>
      <c r="BC73" s="6"/>
    </row>
    <row r="74" spans="1:56" x14ac:dyDescent="0.2">
      <c r="A74" s="21" t="s">
        <v>120</v>
      </c>
      <c r="B74" s="21" t="s">
        <v>68</v>
      </c>
      <c r="C74" s="6" t="s">
        <v>107</v>
      </c>
      <c r="D74" s="21" t="s">
        <v>54</v>
      </c>
      <c r="E74" s="6"/>
      <c r="F74" s="7"/>
      <c r="G74" s="6"/>
      <c r="H74" s="6"/>
      <c r="I74" s="21" t="s">
        <v>2987</v>
      </c>
      <c r="J74" s="21">
        <v>26.3</v>
      </c>
      <c r="K74" s="6"/>
      <c r="L74" s="22">
        <v>0.18034800000000001</v>
      </c>
      <c r="M74" s="8"/>
      <c r="N74" s="21">
        <v>80</v>
      </c>
      <c r="O74" s="21">
        <v>108</v>
      </c>
      <c r="P74" s="21">
        <v>17.5</v>
      </c>
      <c r="Q74" s="6"/>
      <c r="R74" s="6"/>
      <c r="S74" s="6"/>
      <c r="T74" s="21">
        <v>80</v>
      </c>
      <c r="U74" s="21">
        <v>108</v>
      </c>
      <c r="V74" s="21">
        <v>17.5</v>
      </c>
      <c r="W74" s="21" t="s">
        <v>87</v>
      </c>
      <c r="X74" s="21" t="s">
        <v>72</v>
      </c>
      <c r="Y74" s="21" t="s">
        <v>76</v>
      </c>
      <c r="Z74" s="21" t="s">
        <v>84</v>
      </c>
      <c r="AA74" s="21" t="s">
        <v>76</v>
      </c>
      <c r="AB74" s="21" t="s">
        <v>60</v>
      </c>
      <c r="AC74" s="21" t="s">
        <v>64</v>
      </c>
      <c r="AD74" s="6"/>
      <c r="AE74" s="21" t="s">
        <v>57</v>
      </c>
      <c r="AF74" s="21" t="s">
        <v>69</v>
      </c>
      <c r="AG74" s="21" t="s">
        <v>58</v>
      </c>
      <c r="AH74" s="21" t="s">
        <v>62</v>
      </c>
      <c r="AI74" s="21" t="s">
        <v>56</v>
      </c>
      <c r="AJ74" s="23">
        <v>4607092310312</v>
      </c>
      <c r="AK74" s="6"/>
      <c r="AL74" s="6"/>
      <c r="AM74" s="6"/>
      <c r="AN74" s="6"/>
      <c r="AO74" s="21" t="s">
        <v>80</v>
      </c>
      <c r="AP74" s="21" t="s">
        <v>65</v>
      </c>
      <c r="AQ74" s="21" t="s">
        <v>66</v>
      </c>
      <c r="AR74" s="21">
        <v>8</v>
      </c>
      <c r="AS74" s="21" t="s">
        <v>97</v>
      </c>
      <c r="AT74" s="35" t="s">
        <v>121</v>
      </c>
      <c r="AU74" s="35" t="s">
        <v>122</v>
      </c>
      <c r="AV74" s="35" t="s">
        <v>123</v>
      </c>
      <c r="AW74" s="35"/>
      <c r="AX74" s="35"/>
      <c r="AY74" s="35"/>
      <c r="AZ74" s="35"/>
      <c r="BA74" s="35"/>
      <c r="BB74" s="24" t="s">
        <v>124</v>
      </c>
      <c r="BC74" s="6"/>
    </row>
    <row r="75" spans="1:56" x14ac:dyDescent="0.2">
      <c r="A75" s="21" t="s">
        <v>93</v>
      </c>
      <c r="B75" s="21" t="s">
        <v>53</v>
      </c>
      <c r="C75" s="6" t="s">
        <v>92</v>
      </c>
      <c r="D75" s="21" t="s">
        <v>54</v>
      </c>
      <c r="E75" s="6"/>
      <c r="F75" s="7"/>
      <c r="G75" s="6"/>
      <c r="H75" s="6"/>
      <c r="I75" s="21" t="s">
        <v>2987</v>
      </c>
      <c r="J75" s="21">
        <v>33.799999999999997</v>
      </c>
      <c r="K75" s="6"/>
      <c r="L75" s="22">
        <v>0.23072000000000001</v>
      </c>
      <c r="M75" s="8"/>
      <c r="N75" s="21">
        <v>100</v>
      </c>
      <c r="O75" s="21">
        <v>108</v>
      </c>
      <c r="P75" s="21">
        <v>17.5</v>
      </c>
      <c r="Q75" s="6"/>
      <c r="R75" s="6"/>
      <c r="S75" s="6"/>
      <c r="T75" s="21">
        <v>100</v>
      </c>
      <c r="U75" s="21">
        <v>108</v>
      </c>
      <c r="V75" s="21">
        <v>17.5</v>
      </c>
      <c r="W75" s="21" t="s">
        <v>87</v>
      </c>
      <c r="X75" s="21" t="s">
        <v>72</v>
      </c>
      <c r="Y75" s="21" t="s">
        <v>76</v>
      </c>
      <c r="Z75" s="21" t="s">
        <v>84</v>
      </c>
      <c r="AA75" s="21" t="s">
        <v>76</v>
      </c>
      <c r="AB75" s="21" t="s">
        <v>60</v>
      </c>
      <c r="AC75" s="21" t="s">
        <v>64</v>
      </c>
      <c r="AD75" s="6"/>
      <c r="AE75" s="21" t="s">
        <v>57</v>
      </c>
      <c r="AF75" s="21" t="s">
        <v>61</v>
      </c>
      <c r="AG75" s="21" t="s">
        <v>58</v>
      </c>
      <c r="AH75" s="21" t="s">
        <v>62</v>
      </c>
      <c r="AI75" s="21" t="s">
        <v>56</v>
      </c>
      <c r="AJ75" s="23">
        <v>4607092310695</v>
      </c>
      <c r="AK75" s="6"/>
      <c r="AL75" s="6"/>
      <c r="AM75" s="6"/>
      <c r="AN75" s="6"/>
      <c r="AO75" s="21" t="s">
        <v>80</v>
      </c>
      <c r="AP75" s="21" t="s">
        <v>65</v>
      </c>
      <c r="AQ75" s="21" t="s">
        <v>66</v>
      </c>
      <c r="AR75" s="21">
        <v>8</v>
      </c>
      <c r="AS75" s="21" t="s">
        <v>97</v>
      </c>
      <c r="AT75" s="35" t="s">
        <v>94</v>
      </c>
      <c r="AU75" s="35" t="s">
        <v>95</v>
      </c>
      <c r="AV75" s="35" t="s">
        <v>96</v>
      </c>
      <c r="AW75" s="35"/>
      <c r="AX75" s="35"/>
      <c r="AY75" s="35"/>
      <c r="AZ75" s="35"/>
      <c r="BA75" s="35"/>
      <c r="BB75" s="24" t="s">
        <v>98</v>
      </c>
      <c r="BC75" s="6"/>
    </row>
    <row r="76" spans="1:56" x14ac:dyDescent="0.2">
      <c r="A76" s="21" t="s">
        <v>101</v>
      </c>
      <c r="B76" s="21" t="s">
        <v>99</v>
      </c>
      <c r="C76" s="6" t="s">
        <v>100</v>
      </c>
      <c r="D76" s="21" t="s">
        <v>54</v>
      </c>
      <c r="E76" s="6"/>
      <c r="F76" s="7"/>
      <c r="G76" s="6"/>
      <c r="H76" s="6"/>
      <c r="I76" s="21" t="s">
        <v>2987</v>
      </c>
      <c r="J76" s="21">
        <v>21.4</v>
      </c>
      <c r="K76" s="6"/>
      <c r="L76" s="22">
        <v>0.12992000000000001</v>
      </c>
      <c r="M76" s="8"/>
      <c r="N76" s="21">
        <v>55</v>
      </c>
      <c r="O76" s="21">
        <v>108</v>
      </c>
      <c r="P76" s="21">
        <v>17.5</v>
      </c>
      <c r="Q76" s="6"/>
      <c r="R76" s="6"/>
      <c r="S76" s="6"/>
      <c r="T76" s="21">
        <v>55</v>
      </c>
      <c r="U76" s="21">
        <v>108</v>
      </c>
      <c r="V76" s="21">
        <v>17.5</v>
      </c>
      <c r="W76" s="21" t="s">
        <v>87</v>
      </c>
      <c r="X76" s="21" t="s">
        <v>72</v>
      </c>
      <c r="Y76" s="21" t="s">
        <v>76</v>
      </c>
      <c r="Z76" s="21" t="s">
        <v>84</v>
      </c>
      <c r="AA76" s="21" t="s">
        <v>76</v>
      </c>
      <c r="AB76" s="21" t="s">
        <v>60</v>
      </c>
      <c r="AC76" s="21" t="s">
        <v>64</v>
      </c>
      <c r="AD76" s="6"/>
      <c r="AE76" s="21" t="s">
        <v>57</v>
      </c>
      <c r="AF76" s="21" t="s">
        <v>90</v>
      </c>
      <c r="AG76" s="21" t="s">
        <v>58</v>
      </c>
      <c r="AH76" s="21" t="s">
        <v>62</v>
      </c>
      <c r="AI76" s="21" t="s">
        <v>56</v>
      </c>
      <c r="AJ76" s="23">
        <v>4607092310688</v>
      </c>
      <c r="AK76" s="6"/>
      <c r="AL76" s="6"/>
      <c r="AM76" s="6"/>
      <c r="AN76" s="6"/>
      <c r="AO76" s="21" t="s">
        <v>80</v>
      </c>
      <c r="AP76" s="21" t="s">
        <v>65</v>
      </c>
      <c r="AQ76" s="21" t="s">
        <v>66</v>
      </c>
      <c r="AR76" s="21">
        <v>8</v>
      </c>
      <c r="AS76" s="21" t="s">
        <v>97</v>
      </c>
      <c r="AT76" s="35" t="s">
        <v>102</v>
      </c>
      <c r="AU76" s="35" t="s">
        <v>103</v>
      </c>
      <c r="AV76" s="35" t="s">
        <v>104</v>
      </c>
      <c r="AW76" s="35"/>
      <c r="AX76" s="35"/>
      <c r="AY76" s="35"/>
      <c r="AZ76" s="35"/>
      <c r="BA76" s="35"/>
      <c r="BB76" s="24" t="s">
        <v>105</v>
      </c>
      <c r="BC76" s="6"/>
    </row>
    <row r="77" spans="1:56" x14ac:dyDescent="0.2">
      <c r="A77" s="21" t="s">
        <v>127</v>
      </c>
      <c r="B77" s="21" t="s">
        <v>125</v>
      </c>
      <c r="C77" s="6" t="s">
        <v>126</v>
      </c>
      <c r="D77" s="21" t="s">
        <v>128</v>
      </c>
      <c r="E77" s="6"/>
      <c r="F77" s="7"/>
      <c r="G77" s="6"/>
      <c r="H77" s="6"/>
      <c r="I77" s="21" t="s">
        <v>2987</v>
      </c>
      <c r="J77" s="21">
        <v>27</v>
      </c>
      <c r="K77" s="6"/>
      <c r="L77" s="22">
        <v>0.2046</v>
      </c>
      <c r="M77" s="8"/>
      <c r="N77" s="21">
        <v>50</v>
      </c>
      <c r="O77" s="21">
        <v>85</v>
      </c>
      <c r="P77" s="21">
        <v>35</v>
      </c>
      <c r="Q77" s="6"/>
      <c r="R77" s="6"/>
      <c r="S77" s="6"/>
      <c r="T77" s="21">
        <v>50</v>
      </c>
      <c r="U77" s="21">
        <v>85</v>
      </c>
      <c r="V77" s="21">
        <v>35</v>
      </c>
      <c r="W77" s="21" t="s">
        <v>87</v>
      </c>
      <c r="X77" s="21" t="s">
        <v>72</v>
      </c>
      <c r="Y77" s="21" t="s">
        <v>76</v>
      </c>
      <c r="Z77" s="21" t="s">
        <v>84</v>
      </c>
      <c r="AA77" s="21" t="s">
        <v>76</v>
      </c>
      <c r="AB77" s="21" t="s">
        <v>131</v>
      </c>
      <c r="AC77" s="21" t="s">
        <v>64</v>
      </c>
      <c r="AD77" s="6"/>
      <c r="AE77" s="21" t="s">
        <v>57</v>
      </c>
      <c r="AF77" s="21" t="s">
        <v>90</v>
      </c>
      <c r="AG77" s="21" t="s">
        <v>58</v>
      </c>
      <c r="AH77" s="21" t="s">
        <v>62</v>
      </c>
      <c r="AI77" s="21" t="s">
        <v>56</v>
      </c>
      <c r="AJ77" s="23">
        <v>4607092310718</v>
      </c>
      <c r="AK77" s="6"/>
      <c r="AL77" s="6"/>
      <c r="AM77" s="6"/>
      <c r="AN77" s="6"/>
      <c r="AO77" s="21" t="s">
        <v>80</v>
      </c>
      <c r="AP77" s="6"/>
      <c r="AQ77" s="6"/>
      <c r="AR77" s="6"/>
      <c r="AS77" s="6"/>
      <c r="AT77" s="35" t="s">
        <v>129</v>
      </c>
      <c r="AU77" s="35" t="s">
        <v>130</v>
      </c>
      <c r="AV77" s="35"/>
      <c r="AW77" s="35"/>
      <c r="AX77" s="35"/>
      <c r="AY77" s="35"/>
      <c r="AZ77" s="35"/>
      <c r="BA77" s="35"/>
      <c r="BB77" s="24" t="s">
        <v>132</v>
      </c>
      <c r="BC77" s="6"/>
    </row>
    <row r="78" spans="1:56" x14ac:dyDescent="0.2">
      <c r="A78" s="21" t="s">
        <v>215</v>
      </c>
      <c r="B78" s="21" t="s">
        <v>213</v>
      </c>
      <c r="C78" s="6" t="s">
        <v>214</v>
      </c>
      <c r="D78" s="21" t="s">
        <v>86</v>
      </c>
      <c r="E78" s="6"/>
      <c r="F78" s="7"/>
      <c r="G78" s="6"/>
      <c r="H78" s="6"/>
      <c r="I78" s="21" t="s">
        <v>2987</v>
      </c>
      <c r="J78" s="21">
        <v>12.3</v>
      </c>
      <c r="K78" s="6"/>
      <c r="L78" s="22">
        <v>9.5004000000000005E-2</v>
      </c>
      <c r="M78" s="8"/>
      <c r="N78" s="21">
        <v>50</v>
      </c>
      <c r="O78" s="21">
        <v>69</v>
      </c>
      <c r="P78" s="21">
        <v>17.5</v>
      </c>
      <c r="Q78" s="6"/>
      <c r="R78" s="6"/>
      <c r="S78" s="6"/>
      <c r="T78" s="21">
        <v>50</v>
      </c>
      <c r="U78" s="21">
        <v>69</v>
      </c>
      <c r="V78" s="21">
        <v>17.5</v>
      </c>
      <c r="W78" s="21" t="s">
        <v>87</v>
      </c>
      <c r="X78" s="21" t="s">
        <v>72</v>
      </c>
      <c r="Y78" s="21" t="s">
        <v>76</v>
      </c>
      <c r="Z78" s="21" t="s">
        <v>84</v>
      </c>
      <c r="AA78" s="21" t="s">
        <v>76</v>
      </c>
      <c r="AB78" s="21" t="s">
        <v>60</v>
      </c>
      <c r="AC78" s="21" t="s">
        <v>64</v>
      </c>
      <c r="AD78" s="6"/>
      <c r="AE78" s="21" t="s">
        <v>57</v>
      </c>
      <c r="AF78" s="21" t="s">
        <v>90</v>
      </c>
      <c r="AG78" s="21" t="s">
        <v>58</v>
      </c>
      <c r="AH78" s="21" t="s">
        <v>62</v>
      </c>
      <c r="AI78" s="21" t="s">
        <v>56</v>
      </c>
      <c r="AJ78" s="23">
        <v>4607092310749</v>
      </c>
      <c r="AK78" s="6"/>
      <c r="AL78" s="6"/>
      <c r="AM78" s="6"/>
      <c r="AN78" s="6"/>
      <c r="AO78" s="21" t="s">
        <v>80</v>
      </c>
      <c r="AP78" s="6"/>
      <c r="AQ78" s="6"/>
      <c r="AR78" s="6"/>
      <c r="AS78" s="6"/>
      <c r="AT78" s="35" t="s">
        <v>216</v>
      </c>
      <c r="AU78" s="35" t="s">
        <v>217</v>
      </c>
      <c r="AV78" s="35"/>
      <c r="AW78" s="35"/>
      <c r="AX78" s="35"/>
      <c r="AY78" s="35"/>
      <c r="AZ78" s="35"/>
      <c r="BA78" s="35"/>
      <c r="BB78" s="24" t="s">
        <v>218</v>
      </c>
      <c r="BC78" s="6"/>
    </row>
    <row r="79" spans="1:56" x14ac:dyDescent="0.2">
      <c r="A79" s="21" t="s">
        <v>85</v>
      </c>
      <c r="B79" s="21" t="s">
        <v>82</v>
      </c>
      <c r="C79" s="6" t="s">
        <v>83</v>
      </c>
      <c r="D79" s="21" t="s">
        <v>86</v>
      </c>
      <c r="E79" s="6"/>
      <c r="F79" s="7"/>
      <c r="G79" s="6"/>
      <c r="H79" s="6"/>
      <c r="I79" s="21" t="s">
        <v>2987</v>
      </c>
      <c r="J79" s="21">
        <v>13</v>
      </c>
      <c r="K79" s="6"/>
      <c r="L79" s="22">
        <v>0.151618</v>
      </c>
      <c r="M79" s="8"/>
      <c r="N79" s="21">
        <v>37.5</v>
      </c>
      <c r="O79" s="21">
        <v>69</v>
      </c>
      <c r="P79" s="21">
        <v>37.5</v>
      </c>
      <c r="Q79" s="6"/>
      <c r="R79" s="6"/>
      <c r="S79" s="6"/>
      <c r="T79" s="21">
        <v>37.5</v>
      </c>
      <c r="U79" s="21">
        <v>69</v>
      </c>
      <c r="V79" s="21">
        <v>37.5</v>
      </c>
      <c r="W79" s="21" t="s">
        <v>87</v>
      </c>
      <c r="X79" s="21" t="s">
        <v>72</v>
      </c>
      <c r="Y79" s="21" t="s">
        <v>76</v>
      </c>
      <c r="Z79" s="21" t="s">
        <v>84</v>
      </c>
      <c r="AA79" s="21" t="s">
        <v>76</v>
      </c>
      <c r="AB79" s="21" t="s">
        <v>60</v>
      </c>
      <c r="AC79" s="21" t="s">
        <v>64</v>
      </c>
      <c r="AD79" s="6"/>
      <c r="AE79" s="21" t="s">
        <v>57</v>
      </c>
      <c r="AF79" s="21" t="s">
        <v>90</v>
      </c>
      <c r="AG79" s="21" t="s">
        <v>58</v>
      </c>
      <c r="AH79" s="21" t="s">
        <v>62</v>
      </c>
      <c r="AI79" s="21" t="s">
        <v>56</v>
      </c>
      <c r="AJ79" s="23">
        <v>4607092310732</v>
      </c>
      <c r="AK79" s="6"/>
      <c r="AL79" s="6"/>
      <c r="AM79" s="6"/>
      <c r="AN79" s="6"/>
      <c r="AO79" s="21" t="s">
        <v>80</v>
      </c>
      <c r="AP79" s="6"/>
      <c r="AQ79" s="6"/>
      <c r="AR79" s="6"/>
      <c r="AS79" s="6"/>
      <c r="AT79" s="35" t="s">
        <v>88</v>
      </c>
      <c r="AU79" s="35" t="s">
        <v>89</v>
      </c>
      <c r="AV79" s="35"/>
      <c r="AW79" s="35"/>
      <c r="AX79" s="35"/>
      <c r="AY79" s="35"/>
      <c r="AZ79" s="35"/>
      <c r="BA79" s="35"/>
      <c r="BB79" s="24" t="s">
        <v>91</v>
      </c>
      <c r="BC79" s="6"/>
    </row>
    <row r="80" spans="1:56" x14ac:dyDescent="0.2">
      <c r="A80" s="21" t="s">
        <v>153</v>
      </c>
      <c r="B80" s="21" t="s">
        <v>151</v>
      </c>
      <c r="C80" s="6" t="s">
        <v>152</v>
      </c>
      <c r="D80" s="21" t="s">
        <v>136</v>
      </c>
      <c r="E80" s="6"/>
      <c r="F80" s="7"/>
      <c r="G80" s="6"/>
      <c r="H80" s="6"/>
      <c r="I80" s="21" t="s">
        <v>2987</v>
      </c>
      <c r="J80" s="21">
        <v>44.8</v>
      </c>
      <c r="K80" s="6"/>
      <c r="L80" s="22">
        <v>0.42061599999999999</v>
      </c>
      <c r="M80" s="8"/>
      <c r="N80" s="21">
        <v>50</v>
      </c>
      <c r="O80" s="21">
        <v>193</v>
      </c>
      <c r="P80" s="21">
        <v>33</v>
      </c>
      <c r="Q80" s="6"/>
      <c r="R80" s="6"/>
      <c r="S80" s="6"/>
      <c r="T80" s="21">
        <v>50</v>
      </c>
      <c r="U80" s="21">
        <v>193</v>
      </c>
      <c r="V80" s="21">
        <v>33</v>
      </c>
      <c r="W80" s="21" t="s">
        <v>87</v>
      </c>
      <c r="X80" s="21" t="s">
        <v>72</v>
      </c>
      <c r="Y80" s="21" t="s">
        <v>76</v>
      </c>
      <c r="Z80" s="21" t="s">
        <v>84</v>
      </c>
      <c r="AA80" s="21" t="s">
        <v>76</v>
      </c>
      <c r="AB80" s="21" t="s">
        <v>131</v>
      </c>
      <c r="AC80" s="21" t="s">
        <v>64</v>
      </c>
      <c r="AD80" s="6"/>
      <c r="AE80" s="21" t="s">
        <v>57</v>
      </c>
      <c r="AF80" s="21" t="s">
        <v>90</v>
      </c>
      <c r="AG80" s="21" t="s">
        <v>58</v>
      </c>
      <c r="AH80" s="21" t="s">
        <v>62</v>
      </c>
      <c r="AI80" s="21" t="s">
        <v>56</v>
      </c>
      <c r="AJ80" s="23">
        <v>4607092310817</v>
      </c>
      <c r="AK80" s="6"/>
      <c r="AL80" s="6"/>
      <c r="AM80" s="6"/>
      <c r="AN80" s="6"/>
      <c r="AO80" s="21" t="s">
        <v>80</v>
      </c>
      <c r="AP80" s="6"/>
      <c r="AQ80" s="6"/>
      <c r="AR80" s="6"/>
      <c r="AS80" s="6"/>
      <c r="AT80" s="35" t="s">
        <v>154</v>
      </c>
      <c r="AU80" s="35" t="s">
        <v>155</v>
      </c>
      <c r="AV80" s="35"/>
      <c r="AW80" s="35"/>
      <c r="AX80" s="35"/>
      <c r="AY80" s="35"/>
      <c r="AZ80" s="35"/>
      <c r="BA80" s="35"/>
      <c r="BB80" s="24" t="s">
        <v>156</v>
      </c>
      <c r="BC80" s="6"/>
    </row>
    <row r="81" spans="1:55" x14ac:dyDescent="0.2">
      <c r="A81" s="21" t="s">
        <v>158</v>
      </c>
      <c r="B81" s="21" t="s">
        <v>151</v>
      </c>
      <c r="C81" s="6" t="s">
        <v>157</v>
      </c>
      <c r="D81" s="21" t="s">
        <v>136</v>
      </c>
      <c r="E81" s="6"/>
      <c r="F81" s="7"/>
      <c r="G81" s="6"/>
      <c r="H81" s="6"/>
      <c r="I81" s="21" t="s">
        <v>2987</v>
      </c>
      <c r="J81" s="21">
        <v>52.8</v>
      </c>
      <c r="K81" s="6"/>
      <c r="L81" s="22">
        <v>0.42061599999999999</v>
      </c>
      <c r="M81" s="8"/>
      <c r="N81" s="21">
        <v>50</v>
      </c>
      <c r="O81" s="21">
        <v>193</v>
      </c>
      <c r="P81" s="21">
        <v>33</v>
      </c>
      <c r="Q81" s="6"/>
      <c r="R81" s="6"/>
      <c r="S81" s="6"/>
      <c r="T81" s="21">
        <v>50</v>
      </c>
      <c r="U81" s="21">
        <v>193</v>
      </c>
      <c r="V81" s="21">
        <v>33</v>
      </c>
      <c r="W81" s="21" t="s">
        <v>87</v>
      </c>
      <c r="X81" s="21" t="s">
        <v>72</v>
      </c>
      <c r="Y81" s="21" t="s">
        <v>76</v>
      </c>
      <c r="Z81" s="21" t="s">
        <v>84</v>
      </c>
      <c r="AA81" s="21" t="s">
        <v>76</v>
      </c>
      <c r="AB81" s="21" t="s">
        <v>131</v>
      </c>
      <c r="AC81" s="21" t="s">
        <v>64</v>
      </c>
      <c r="AD81" s="6"/>
      <c r="AE81" s="21" t="s">
        <v>57</v>
      </c>
      <c r="AF81" s="21" t="s">
        <v>90</v>
      </c>
      <c r="AG81" s="21" t="s">
        <v>58</v>
      </c>
      <c r="AH81" s="21" t="s">
        <v>62</v>
      </c>
      <c r="AI81" s="21" t="s">
        <v>56</v>
      </c>
      <c r="AJ81" s="23">
        <v>4607092310824</v>
      </c>
      <c r="AK81" s="6"/>
      <c r="AL81" s="6"/>
      <c r="AM81" s="6"/>
      <c r="AN81" s="6"/>
      <c r="AO81" s="21" t="s">
        <v>80</v>
      </c>
      <c r="AP81" s="6"/>
      <c r="AQ81" s="6"/>
      <c r="AR81" s="6"/>
      <c r="AS81" s="6"/>
      <c r="AT81" s="35" t="s">
        <v>159</v>
      </c>
      <c r="AU81" s="35" t="s">
        <v>8084</v>
      </c>
      <c r="AV81" s="35" t="s">
        <v>8083</v>
      </c>
      <c r="AW81" s="35"/>
      <c r="AX81" s="35"/>
      <c r="AY81" s="35"/>
      <c r="AZ81" s="35"/>
      <c r="BA81" s="35"/>
      <c r="BB81" s="24" t="s">
        <v>161</v>
      </c>
      <c r="BC81" s="6"/>
    </row>
    <row r="82" spans="1:55" x14ac:dyDescent="0.2">
      <c r="A82" s="21" t="s">
        <v>135</v>
      </c>
      <c r="B82" s="21" t="s">
        <v>133</v>
      </c>
      <c r="C82" s="6" t="s">
        <v>134</v>
      </c>
      <c r="D82" s="21" t="s">
        <v>136</v>
      </c>
      <c r="E82" s="6"/>
      <c r="F82" s="7"/>
      <c r="G82" s="6"/>
      <c r="H82" s="6"/>
      <c r="I82" s="21" t="s">
        <v>2987</v>
      </c>
      <c r="J82" s="21">
        <v>37</v>
      </c>
      <c r="K82" s="6"/>
      <c r="L82" s="22">
        <v>0.28120000000000001</v>
      </c>
      <c r="M82" s="8"/>
      <c r="N82" s="21">
        <v>30</v>
      </c>
      <c r="O82" s="21">
        <v>193</v>
      </c>
      <c r="P82" s="21">
        <v>33</v>
      </c>
      <c r="Q82" s="6"/>
      <c r="R82" s="6"/>
      <c r="S82" s="6"/>
      <c r="T82" s="21">
        <v>30</v>
      </c>
      <c r="U82" s="21">
        <v>193</v>
      </c>
      <c r="V82" s="21">
        <v>33</v>
      </c>
      <c r="W82" s="21" t="s">
        <v>87</v>
      </c>
      <c r="X82" s="21" t="s">
        <v>72</v>
      </c>
      <c r="Y82" s="21" t="s">
        <v>76</v>
      </c>
      <c r="Z82" s="21" t="s">
        <v>84</v>
      </c>
      <c r="AA82" s="21" t="s">
        <v>76</v>
      </c>
      <c r="AB82" s="21" t="s">
        <v>131</v>
      </c>
      <c r="AC82" s="21" t="s">
        <v>64</v>
      </c>
      <c r="AD82" s="6"/>
      <c r="AE82" s="21" t="s">
        <v>57</v>
      </c>
      <c r="AF82" s="21" t="s">
        <v>90</v>
      </c>
      <c r="AG82" s="21" t="s">
        <v>58</v>
      </c>
      <c r="AH82" s="21" t="s">
        <v>62</v>
      </c>
      <c r="AI82" s="21" t="s">
        <v>56</v>
      </c>
      <c r="AJ82" s="23">
        <v>4607092310770</v>
      </c>
      <c r="AK82" s="6"/>
      <c r="AL82" s="6"/>
      <c r="AM82" s="6"/>
      <c r="AN82" s="6"/>
      <c r="AO82" s="21" t="s">
        <v>80</v>
      </c>
      <c r="AP82" s="6"/>
      <c r="AQ82" s="6"/>
      <c r="AR82" s="6"/>
      <c r="AS82" s="6"/>
      <c r="AT82" s="35" t="s">
        <v>137</v>
      </c>
      <c r="AU82" s="35" t="s">
        <v>8099</v>
      </c>
      <c r="AV82" s="35"/>
      <c r="AW82" s="35"/>
      <c r="AX82" s="35"/>
      <c r="AY82" s="35"/>
      <c r="AZ82" s="35"/>
      <c r="BA82" s="35"/>
      <c r="BB82" s="24" t="s">
        <v>139</v>
      </c>
      <c r="BC82" s="6"/>
    </row>
    <row r="83" spans="1:55" x14ac:dyDescent="0.2">
      <c r="A83" s="21" t="s">
        <v>142</v>
      </c>
      <c r="B83" s="21" t="s">
        <v>140</v>
      </c>
      <c r="C83" s="6" t="s">
        <v>141</v>
      </c>
      <c r="D83" s="21" t="s">
        <v>136</v>
      </c>
      <c r="E83" s="6"/>
      <c r="F83" s="7"/>
      <c r="G83" s="6"/>
      <c r="H83" s="6"/>
      <c r="I83" s="21" t="s">
        <v>2987</v>
      </c>
      <c r="J83" s="21">
        <v>38.6</v>
      </c>
      <c r="K83" s="6"/>
      <c r="L83" s="22">
        <v>0.41395199999999999</v>
      </c>
      <c r="M83" s="8"/>
      <c r="N83" s="21">
        <v>40</v>
      </c>
      <c r="O83" s="21">
        <v>193</v>
      </c>
      <c r="P83" s="21">
        <v>40</v>
      </c>
      <c r="Q83" s="6"/>
      <c r="R83" s="6"/>
      <c r="S83" s="6"/>
      <c r="T83" s="21">
        <v>40</v>
      </c>
      <c r="U83" s="21">
        <v>193</v>
      </c>
      <c r="V83" s="21">
        <v>40</v>
      </c>
      <c r="W83" s="21" t="s">
        <v>87</v>
      </c>
      <c r="X83" s="21" t="s">
        <v>84</v>
      </c>
      <c r="Y83" s="21" t="s">
        <v>76</v>
      </c>
      <c r="Z83" s="21" t="s">
        <v>84</v>
      </c>
      <c r="AA83" s="21" t="s">
        <v>76</v>
      </c>
      <c r="AB83" s="21" t="s">
        <v>131</v>
      </c>
      <c r="AC83" s="21" t="s">
        <v>64</v>
      </c>
      <c r="AD83" s="6"/>
      <c r="AE83" s="21" t="s">
        <v>57</v>
      </c>
      <c r="AF83" s="21" t="s">
        <v>90</v>
      </c>
      <c r="AG83" s="21" t="s">
        <v>58</v>
      </c>
      <c r="AH83" s="21" t="s">
        <v>62</v>
      </c>
      <c r="AI83" s="21" t="s">
        <v>56</v>
      </c>
      <c r="AJ83" s="23">
        <v>4607092310794</v>
      </c>
      <c r="AK83" s="6"/>
      <c r="AL83" s="6"/>
      <c r="AM83" s="6"/>
      <c r="AN83" s="6"/>
      <c r="AO83" s="21" t="s">
        <v>80</v>
      </c>
      <c r="AP83" s="6"/>
      <c r="AQ83" s="6"/>
      <c r="AR83" s="6"/>
      <c r="AS83" s="6"/>
      <c r="AT83" s="35" t="s">
        <v>143</v>
      </c>
      <c r="AU83" s="35" t="s">
        <v>144</v>
      </c>
      <c r="AV83" s="35"/>
      <c r="AW83" s="35"/>
      <c r="AX83" s="35"/>
      <c r="AY83" s="35"/>
      <c r="AZ83" s="35"/>
      <c r="BA83" s="35"/>
      <c r="BB83" s="24" t="s">
        <v>145</v>
      </c>
      <c r="BC83" s="6"/>
    </row>
    <row r="84" spans="1:55" x14ac:dyDescent="0.2">
      <c r="A84" s="21" t="s">
        <v>147</v>
      </c>
      <c r="B84" s="21" t="s">
        <v>140</v>
      </c>
      <c r="C84" s="6" t="s">
        <v>146</v>
      </c>
      <c r="D84" s="21" t="s">
        <v>136</v>
      </c>
      <c r="E84" s="6"/>
      <c r="F84" s="7"/>
      <c r="G84" s="6"/>
      <c r="H84" s="6"/>
      <c r="I84" s="21" t="s">
        <v>2987</v>
      </c>
      <c r="J84" s="21">
        <v>37.4</v>
      </c>
      <c r="K84" s="6"/>
      <c r="L84" s="22">
        <v>0.41395199999999999</v>
      </c>
      <c r="M84" s="8"/>
      <c r="N84" s="21">
        <v>40</v>
      </c>
      <c r="O84" s="21">
        <v>193</v>
      </c>
      <c r="P84" s="21">
        <v>40</v>
      </c>
      <c r="Q84" s="6"/>
      <c r="R84" s="6"/>
      <c r="S84" s="6"/>
      <c r="T84" s="21">
        <v>40</v>
      </c>
      <c r="U84" s="21">
        <v>193</v>
      </c>
      <c r="V84" s="21">
        <v>40</v>
      </c>
      <c r="W84" s="21" t="s">
        <v>87</v>
      </c>
      <c r="X84" s="21" t="s">
        <v>84</v>
      </c>
      <c r="Y84" s="21" t="s">
        <v>76</v>
      </c>
      <c r="Z84" s="21" t="s">
        <v>84</v>
      </c>
      <c r="AA84" s="21" t="s">
        <v>76</v>
      </c>
      <c r="AB84" s="21" t="s">
        <v>131</v>
      </c>
      <c r="AC84" s="21" t="s">
        <v>64</v>
      </c>
      <c r="AD84" s="6"/>
      <c r="AE84" s="21" t="s">
        <v>57</v>
      </c>
      <c r="AF84" s="21" t="s">
        <v>90</v>
      </c>
      <c r="AG84" s="21" t="s">
        <v>58</v>
      </c>
      <c r="AH84" s="21" t="s">
        <v>62</v>
      </c>
      <c r="AI84" s="21" t="s">
        <v>56</v>
      </c>
      <c r="AJ84" s="23">
        <v>4607092310800</v>
      </c>
      <c r="AK84" s="6"/>
      <c r="AL84" s="6"/>
      <c r="AM84" s="6"/>
      <c r="AN84" s="6"/>
      <c r="AO84" s="21" t="s">
        <v>80</v>
      </c>
      <c r="AP84" s="6"/>
      <c r="AQ84" s="6"/>
      <c r="AR84" s="6"/>
      <c r="AS84" s="6"/>
      <c r="AT84" s="35" t="s">
        <v>148</v>
      </c>
      <c r="AU84" s="35" t="s">
        <v>149</v>
      </c>
      <c r="AV84" s="35"/>
      <c r="AW84" s="35"/>
      <c r="AX84" s="35"/>
      <c r="AY84" s="35"/>
      <c r="AZ84" s="35"/>
      <c r="BA84" s="35"/>
      <c r="BB84" s="24" t="s">
        <v>150</v>
      </c>
      <c r="BC84" s="6"/>
    </row>
    <row r="85" spans="1:55" x14ac:dyDescent="0.2">
      <c r="A85" s="21" t="s">
        <v>188</v>
      </c>
      <c r="B85" s="21" t="s">
        <v>186</v>
      </c>
      <c r="C85" s="6" t="s">
        <v>187</v>
      </c>
      <c r="D85" s="21" t="s">
        <v>165</v>
      </c>
      <c r="E85" s="21" t="s">
        <v>192</v>
      </c>
      <c r="F85" s="23">
        <v>4640021062296</v>
      </c>
      <c r="G85" s="21" t="s">
        <v>170</v>
      </c>
      <c r="H85" s="24" t="s">
        <v>193</v>
      </c>
      <c r="I85" s="21" t="s">
        <v>2987</v>
      </c>
      <c r="J85" s="21">
        <v>22</v>
      </c>
      <c r="K85" s="21">
        <v>15.5</v>
      </c>
      <c r="L85" s="22">
        <v>0.182</v>
      </c>
      <c r="M85" s="22">
        <v>0.1905</v>
      </c>
      <c r="N85" s="21">
        <v>61</v>
      </c>
      <c r="O85" s="21">
        <v>83</v>
      </c>
      <c r="P85" s="21">
        <v>35.5</v>
      </c>
      <c r="Q85" s="21">
        <v>65.5</v>
      </c>
      <c r="R85" s="21">
        <v>5</v>
      </c>
      <c r="S85" s="21">
        <v>41.5</v>
      </c>
      <c r="T85" s="21">
        <v>66</v>
      </c>
      <c r="U85" s="21">
        <v>88</v>
      </c>
      <c r="V85" s="21">
        <v>52.5</v>
      </c>
      <c r="W85" s="21" t="s">
        <v>87</v>
      </c>
      <c r="X85" s="21" t="s">
        <v>72</v>
      </c>
      <c r="Y85" s="21" t="s">
        <v>76</v>
      </c>
      <c r="Z85" s="21" t="s">
        <v>84</v>
      </c>
      <c r="AA85" s="21" t="s">
        <v>76</v>
      </c>
      <c r="AB85" s="21" t="s">
        <v>131</v>
      </c>
      <c r="AC85" s="21" t="s">
        <v>64</v>
      </c>
      <c r="AD85" s="21" t="s">
        <v>171</v>
      </c>
      <c r="AE85" s="21" t="s">
        <v>57</v>
      </c>
      <c r="AF85" s="21" t="s">
        <v>112</v>
      </c>
      <c r="AG85" s="21" t="s">
        <v>58</v>
      </c>
      <c r="AH85" s="21" t="s">
        <v>62</v>
      </c>
      <c r="AI85" s="21" t="s">
        <v>56</v>
      </c>
      <c r="AJ85" s="23">
        <v>4620017604808</v>
      </c>
      <c r="AK85" s="21" t="s">
        <v>173</v>
      </c>
      <c r="AL85" s="21" t="s">
        <v>174</v>
      </c>
      <c r="AM85" s="21" t="s">
        <v>175</v>
      </c>
      <c r="AN85" s="21" t="s">
        <v>176</v>
      </c>
      <c r="AO85" s="21" t="s">
        <v>80</v>
      </c>
      <c r="AP85" s="6"/>
      <c r="AQ85" s="6"/>
      <c r="AR85" s="6"/>
      <c r="AS85" s="6"/>
      <c r="AT85" s="35" t="s">
        <v>189</v>
      </c>
      <c r="AU85" s="35" t="s">
        <v>190</v>
      </c>
      <c r="AV85" s="35" t="s">
        <v>191</v>
      </c>
      <c r="AW85" s="35"/>
      <c r="AX85" s="35"/>
      <c r="AY85" s="35"/>
      <c r="AZ85" s="35"/>
      <c r="BA85" s="35"/>
      <c r="BB85" s="24" t="s">
        <v>194</v>
      </c>
      <c r="BC85" s="6"/>
    </row>
    <row r="86" spans="1:55" x14ac:dyDescent="0.2">
      <c r="A86" s="21" t="s">
        <v>197</v>
      </c>
      <c r="B86" s="21" t="s">
        <v>195</v>
      </c>
      <c r="C86" s="6" t="s">
        <v>196</v>
      </c>
      <c r="D86" s="21" t="s">
        <v>165</v>
      </c>
      <c r="E86" s="21" t="s">
        <v>201</v>
      </c>
      <c r="F86" s="23">
        <v>4620008197470</v>
      </c>
      <c r="G86" s="21" t="s">
        <v>170</v>
      </c>
      <c r="H86" s="24" t="s">
        <v>203</v>
      </c>
      <c r="I86" s="21" t="s">
        <v>2987</v>
      </c>
      <c r="J86" s="21">
        <v>27.6</v>
      </c>
      <c r="K86" s="21">
        <v>17.3</v>
      </c>
      <c r="L86" s="22">
        <v>0.23985000000000001</v>
      </c>
      <c r="M86" s="22">
        <v>8.3199999999999996E-2</v>
      </c>
      <c r="N86" s="21">
        <v>70</v>
      </c>
      <c r="O86" s="21">
        <v>83</v>
      </c>
      <c r="P86" s="21">
        <v>34</v>
      </c>
      <c r="Q86" s="21">
        <v>76</v>
      </c>
      <c r="R86" s="21">
        <v>5</v>
      </c>
      <c r="S86" s="21">
        <v>48.5</v>
      </c>
      <c r="T86" s="21">
        <v>77.5</v>
      </c>
      <c r="U86" s="21">
        <v>88</v>
      </c>
      <c r="V86" s="21">
        <v>51</v>
      </c>
      <c r="W86" s="21" t="s">
        <v>87</v>
      </c>
      <c r="X86" s="21" t="s">
        <v>72</v>
      </c>
      <c r="Y86" s="21" t="s">
        <v>76</v>
      </c>
      <c r="Z86" s="21" t="s">
        <v>84</v>
      </c>
      <c r="AA86" s="21" t="s">
        <v>76</v>
      </c>
      <c r="AB86" s="21" t="s">
        <v>131</v>
      </c>
      <c r="AC86" s="21" t="s">
        <v>64</v>
      </c>
      <c r="AD86" s="21" t="s">
        <v>171</v>
      </c>
      <c r="AE86" s="21" t="s">
        <v>57</v>
      </c>
      <c r="AF86" s="21" t="s">
        <v>79</v>
      </c>
      <c r="AG86" s="21" t="s">
        <v>58</v>
      </c>
      <c r="AH86" s="21" t="s">
        <v>62</v>
      </c>
      <c r="AI86" s="21" t="s">
        <v>56</v>
      </c>
      <c r="AJ86" s="23">
        <v>4620017604716</v>
      </c>
      <c r="AK86" s="21" t="s">
        <v>173</v>
      </c>
      <c r="AL86" s="21" t="s">
        <v>174</v>
      </c>
      <c r="AM86" s="21" t="s">
        <v>175</v>
      </c>
      <c r="AN86" s="21" t="s">
        <v>176</v>
      </c>
      <c r="AO86" s="21" t="s">
        <v>80</v>
      </c>
      <c r="AP86" s="6"/>
      <c r="AQ86" s="6"/>
      <c r="AR86" s="6"/>
      <c r="AS86" s="6"/>
      <c r="AT86" s="35" t="s">
        <v>8060</v>
      </c>
      <c r="AU86" s="35" t="s">
        <v>8059</v>
      </c>
      <c r="AV86" s="35" t="s">
        <v>8058</v>
      </c>
      <c r="AW86" s="35" t="s">
        <v>8057</v>
      </c>
      <c r="AX86" s="35"/>
      <c r="AY86" s="35"/>
      <c r="AZ86" s="35"/>
      <c r="BA86" s="35"/>
      <c r="BB86" s="24" t="s">
        <v>204</v>
      </c>
      <c r="BC86" s="6"/>
    </row>
    <row r="87" spans="1:55" x14ac:dyDescent="0.2">
      <c r="A87" s="21" t="s">
        <v>206</v>
      </c>
      <c r="B87" s="21" t="s">
        <v>205</v>
      </c>
      <c r="C87" s="6" t="s">
        <v>196</v>
      </c>
      <c r="D87" s="21" t="s">
        <v>165</v>
      </c>
      <c r="E87" s="21" t="s">
        <v>210</v>
      </c>
      <c r="F87" s="23">
        <v>4620008197357</v>
      </c>
      <c r="G87" s="21" t="s">
        <v>170</v>
      </c>
      <c r="H87" s="24" t="s">
        <v>211</v>
      </c>
      <c r="I87" s="21" t="s">
        <v>2987</v>
      </c>
      <c r="J87" s="21">
        <v>28.7</v>
      </c>
      <c r="K87" s="21">
        <v>22.5</v>
      </c>
      <c r="L87" s="22">
        <v>0.26778600000000002</v>
      </c>
      <c r="M87" s="22">
        <v>9.3600000000000003E-2</v>
      </c>
      <c r="N87" s="21">
        <v>81</v>
      </c>
      <c r="O87" s="21">
        <v>83</v>
      </c>
      <c r="P87" s="21">
        <v>33</v>
      </c>
      <c r="Q87" s="21">
        <v>86.5</v>
      </c>
      <c r="R87" s="21">
        <v>5</v>
      </c>
      <c r="S87" s="21">
        <v>48.5</v>
      </c>
      <c r="T87" s="21">
        <v>88</v>
      </c>
      <c r="U87" s="21">
        <v>88</v>
      </c>
      <c r="V87" s="21">
        <v>51</v>
      </c>
      <c r="W87" s="21" t="s">
        <v>87</v>
      </c>
      <c r="X87" s="21" t="s">
        <v>72</v>
      </c>
      <c r="Y87" s="21" t="s">
        <v>76</v>
      </c>
      <c r="Z87" s="21" t="s">
        <v>84</v>
      </c>
      <c r="AA87" s="21" t="s">
        <v>76</v>
      </c>
      <c r="AB87" s="21" t="s">
        <v>131</v>
      </c>
      <c r="AC87" s="21" t="s">
        <v>64</v>
      </c>
      <c r="AD87" s="21" t="s">
        <v>171</v>
      </c>
      <c r="AE87" s="21" t="s">
        <v>57</v>
      </c>
      <c r="AF87" s="21" t="s">
        <v>69</v>
      </c>
      <c r="AG87" s="21" t="s">
        <v>58</v>
      </c>
      <c r="AH87" s="21" t="s">
        <v>62</v>
      </c>
      <c r="AI87" s="21" t="s">
        <v>56</v>
      </c>
      <c r="AJ87" s="23">
        <v>4620017604723</v>
      </c>
      <c r="AK87" s="21" t="s">
        <v>173</v>
      </c>
      <c r="AL87" s="21" t="s">
        <v>174</v>
      </c>
      <c r="AM87" s="21" t="s">
        <v>175</v>
      </c>
      <c r="AN87" s="21" t="s">
        <v>176</v>
      </c>
      <c r="AO87" s="21" t="s">
        <v>80</v>
      </c>
      <c r="AP87" s="6"/>
      <c r="AQ87" s="6"/>
      <c r="AR87" s="6"/>
      <c r="AS87" s="6"/>
      <c r="AT87" s="35" t="s">
        <v>207</v>
      </c>
      <c r="AU87" s="35" t="s">
        <v>208</v>
      </c>
      <c r="AV87" s="35" t="s">
        <v>209</v>
      </c>
      <c r="AW87" s="35"/>
      <c r="AX87" s="35"/>
      <c r="AY87" s="35"/>
      <c r="AZ87" s="35"/>
      <c r="BA87" s="35"/>
      <c r="BB87" s="24" t="s">
        <v>212</v>
      </c>
      <c r="BC87" s="6"/>
    </row>
    <row r="88" spans="1:55" x14ac:dyDescent="0.2">
      <c r="A88" s="21" t="s">
        <v>180</v>
      </c>
      <c r="B88" s="21" t="s">
        <v>178</v>
      </c>
      <c r="C88" s="6" t="s">
        <v>179</v>
      </c>
      <c r="D88" s="21" t="s">
        <v>165</v>
      </c>
      <c r="E88" s="21" t="s">
        <v>183</v>
      </c>
      <c r="F88" s="23">
        <v>4620008197340</v>
      </c>
      <c r="G88" s="21" t="s">
        <v>170</v>
      </c>
      <c r="H88" s="24" t="s">
        <v>184</v>
      </c>
      <c r="I88" s="21" t="s">
        <v>2987</v>
      </c>
      <c r="J88" s="21">
        <v>35.4</v>
      </c>
      <c r="K88" s="21">
        <v>25.7</v>
      </c>
      <c r="L88" s="22">
        <v>0.34992000000000001</v>
      </c>
      <c r="M88" s="22">
        <v>0.1144</v>
      </c>
      <c r="N88" s="21">
        <v>100</v>
      </c>
      <c r="O88" s="21">
        <v>83</v>
      </c>
      <c r="P88" s="21">
        <v>33</v>
      </c>
      <c r="Q88" s="21">
        <v>105.5</v>
      </c>
      <c r="R88" s="21">
        <v>5</v>
      </c>
      <c r="S88" s="21">
        <v>49.5</v>
      </c>
      <c r="T88" s="21">
        <v>105</v>
      </c>
      <c r="U88" s="21">
        <v>88</v>
      </c>
      <c r="V88" s="21">
        <v>51</v>
      </c>
      <c r="W88" s="21" t="s">
        <v>87</v>
      </c>
      <c r="X88" s="21" t="s">
        <v>72</v>
      </c>
      <c r="Y88" s="21" t="s">
        <v>76</v>
      </c>
      <c r="Z88" s="21" t="s">
        <v>84</v>
      </c>
      <c r="AA88" s="21" t="s">
        <v>76</v>
      </c>
      <c r="AB88" s="21" t="s">
        <v>131</v>
      </c>
      <c r="AC88" s="21" t="s">
        <v>64</v>
      </c>
      <c r="AD88" s="21" t="s">
        <v>171</v>
      </c>
      <c r="AE88" s="21" t="s">
        <v>57</v>
      </c>
      <c r="AF88" s="21" t="s">
        <v>61</v>
      </c>
      <c r="AG88" s="21" t="s">
        <v>58</v>
      </c>
      <c r="AH88" s="21" t="s">
        <v>62</v>
      </c>
      <c r="AI88" s="21" t="s">
        <v>56</v>
      </c>
      <c r="AJ88" s="23">
        <v>4620017604709</v>
      </c>
      <c r="AK88" s="21" t="s">
        <v>173</v>
      </c>
      <c r="AL88" s="21" t="s">
        <v>174</v>
      </c>
      <c r="AM88" s="21" t="s">
        <v>175</v>
      </c>
      <c r="AN88" s="21" t="s">
        <v>176</v>
      </c>
      <c r="AO88" s="21" t="s">
        <v>80</v>
      </c>
      <c r="AP88" s="6"/>
      <c r="AQ88" s="6"/>
      <c r="AR88" s="6"/>
      <c r="AS88" s="6"/>
      <c r="AT88" s="35" t="s">
        <v>181</v>
      </c>
      <c r="AU88" s="35" t="s">
        <v>182</v>
      </c>
      <c r="AV88" s="35"/>
      <c r="AW88" s="35"/>
      <c r="AX88" s="35"/>
      <c r="AY88" s="35"/>
      <c r="AZ88" s="35"/>
      <c r="BA88" s="35"/>
      <c r="BB88" s="24" t="s">
        <v>185</v>
      </c>
      <c r="BC88" s="6"/>
    </row>
    <row r="89" spans="1:55" x14ac:dyDescent="0.2">
      <c r="A89" s="21" t="s">
        <v>2092</v>
      </c>
      <c r="B89" s="21" t="s">
        <v>2090</v>
      </c>
      <c r="C89" s="6" t="s">
        <v>2091</v>
      </c>
      <c r="D89" s="21" t="s">
        <v>165</v>
      </c>
      <c r="E89" s="21" t="s">
        <v>321</v>
      </c>
      <c r="F89" s="23">
        <v>4620008192475</v>
      </c>
      <c r="G89" s="21" t="s">
        <v>170</v>
      </c>
      <c r="H89" s="24" t="s">
        <v>2099</v>
      </c>
      <c r="I89" s="21" t="s">
        <v>55</v>
      </c>
      <c r="J89" s="21">
        <v>17</v>
      </c>
      <c r="K89" s="21">
        <v>15.7</v>
      </c>
      <c r="L89" s="22">
        <v>0.19270000000000001</v>
      </c>
      <c r="M89" s="22">
        <v>6.8040000000000003E-2</v>
      </c>
      <c r="N89" s="21">
        <v>59.8</v>
      </c>
      <c r="O89" s="21">
        <v>81.5</v>
      </c>
      <c r="P89" s="21">
        <v>33.200000000000003</v>
      </c>
      <c r="Q89" s="21">
        <v>66</v>
      </c>
      <c r="R89" s="21">
        <v>5</v>
      </c>
      <c r="S89" s="21">
        <v>44</v>
      </c>
      <c r="T89" s="21">
        <v>66</v>
      </c>
      <c r="U89" s="21">
        <v>86.5</v>
      </c>
      <c r="V89" s="21">
        <v>44</v>
      </c>
      <c r="W89" s="21" t="s">
        <v>2093</v>
      </c>
      <c r="X89" s="21" t="s">
        <v>72</v>
      </c>
      <c r="Y89" s="21" t="s">
        <v>456</v>
      </c>
      <c r="Z89" s="21" t="s">
        <v>84</v>
      </c>
      <c r="AA89" s="21" t="s">
        <v>223</v>
      </c>
      <c r="AB89" s="21" t="s">
        <v>131</v>
      </c>
      <c r="AC89" s="21" t="s">
        <v>64</v>
      </c>
      <c r="AD89" s="21" t="s">
        <v>171</v>
      </c>
      <c r="AE89" s="21" t="s">
        <v>57</v>
      </c>
      <c r="AF89" s="21" t="s">
        <v>112</v>
      </c>
      <c r="AG89" s="21" t="s">
        <v>58</v>
      </c>
      <c r="AH89" s="21" t="s">
        <v>62</v>
      </c>
      <c r="AI89" s="21" t="s">
        <v>56</v>
      </c>
      <c r="AJ89" s="23">
        <v>4620017606062</v>
      </c>
      <c r="AK89" s="21" t="s">
        <v>393</v>
      </c>
      <c r="AL89" s="21" t="s">
        <v>174</v>
      </c>
      <c r="AM89" s="21" t="s">
        <v>175</v>
      </c>
      <c r="AN89" s="21" t="s">
        <v>176</v>
      </c>
      <c r="AO89" s="21" t="s">
        <v>460</v>
      </c>
      <c r="AP89" s="6"/>
      <c r="AQ89" s="6"/>
      <c r="AR89" s="6"/>
      <c r="AS89" s="6"/>
      <c r="AT89" s="35" t="s">
        <v>2094</v>
      </c>
      <c r="AU89" s="35" t="s">
        <v>2095</v>
      </c>
      <c r="AV89" s="35" t="s">
        <v>2096</v>
      </c>
      <c r="AW89" s="35" t="s">
        <v>2097</v>
      </c>
      <c r="AX89" s="35" t="s">
        <v>2098</v>
      </c>
      <c r="AY89" s="35"/>
      <c r="AZ89" s="35"/>
      <c r="BA89" s="35"/>
      <c r="BB89" s="24" t="s">
        <v>2100</v>
      </c>
      <c r="BC89" s="6"/>
    </row>
    <row r="90" spans="1:55" x14ac:dyDescent="0.2">
      <c r="A90" s="21" t="s">
        <v>2103</v>
      </c>
      <c r="B90" s="21" t="s">
        <v>2101</v>
      </c>
      <c r="C90" s="6" t="s">
        <v>2102</v>
      </c>
      <c r="D90" s="21" t="s">
        <v>165</v>
      </c>
      <c r="E90" s="21" t="s">
        <v>2108</v>
      </c>
      <c r="F90" s="23">
        <v>4620008197371</v>
      </c>
      <c r="G90" s="21" t="s">
        <v>170</v>
      </c>
      <c r="H90" s="24" t="s">
        <v>2109</v>
      </c>
      <c r="I90" s="21" t="s">
        <v>55</v>
      </c>
      <c r="J90" s="21">
        <v>18.54</v>
      </c>
      <c r="K90" s="21">
        <v>18.100000000000001</v>
      </c>
      <c r="L90" s="22">
        <v>0.21929999999999999</v>
      </c>
      <c r="M90" s="22">
        <v>7.1099999999999997E-2</v>
      </c>
      <c r="N90" s="21">
        <v>68.8</v>
      </c>
      <c r="O90" s="21">
        <v>81.5</v>
      </c>
      <c r="P90" s="21">
        <v>33.200000000000003</v>
      </c>
      <c r="Q90" s="21">
        <v>75</v>
      </c>
      <c r="R90" s="21">
        <v>5</v>
      </c>
      <c r="S90" s="21">
        <v>44</v>
      </c>
      <c r="T90" s="21">
        <v>75</v>
      </c>
      <c r="U90" s="21">
        <v>86.5</v>
      </c>
      <c r="V90" s="21">
        <v>44</v>
      </c>
      <c r="W90" s="21" t="s">
        <v>2093</v>
      </c>
      <c r="X90" s="21" t="s">
        <v>72</v>
      </c>
      <c r="Y90" s="21" t="s">
        <v>456</v>
      </c>
      <c r="Z90" s="21" t="s">
        <v>84</v>
      </c>
      <c r="AA90" s="21" t="s">
        <v>223</v>
      </c>
      <c r="AB90" s="21" t="s">
        <v>131</v>
      </c>
      <c r="AC90" s="21" t="s">
        <v>64</v>
      </c>
      <c r="AD90" s="21" t="s">
        <v>171</v>
      </c>
      <c r="AE90" s="21" t="s">
        <v>57</v>
      </c>
      <c r="AF90" s="21" t="s">
        <v>79</v>
      </c>
      <c r="AG90" s="21" t="s">
        <v>58</v>
      </c>
      <c r="AH90" s="21" t="s">
        <v>62</v>
      </c>
      <c r="AI90" s="21" t="s">
        <v>56</v>
      </c>
      <c r="AJ90" s="23">
        <v>4620017606079</v>
      </c>
      <c r="AK90" s="21" t="s">
        <v>393</v>
      </c>
      <c r="AL90" s="21" t="s">
        <v>174</v>
      </c>
      <c r="AM90" s="21" t="s">
        <v>175</v>
      </c>
      <c r="AN90" s="21" t="s">
        <v>176</v>
      </c>
      <c r="AO90" s="21" t="s">
        <v>460</v>
      </c>
      <c r="AP90" s="6"/>
      <c r="AQ90" s="6"/>
      <c r="AR90" s="6"/>
      <c r="AS90" s="6"/>
      <c r="AT90" s="35" t="s">
        <v>2104</v>
      </c>
      <c r="AU90" s="35" t="s">
        <v>2105</v>
      </c>
      <c r="AV90" s="35" t="s">
        <v>2106</v>
      </c>
      <c r="AW90" s="35" t="s">
        <v>2107</v>
      </c>
      <c r="AX90" s="35"/>
      <c r="AY90" s="35"/>
      <c r="AZ90" s="35"/>
      <c r="BA90" s="35"/>
      <c r="BB90" s="24" t="s">
        <v>2110</v>
      </c>
      <c r="BC90" s="6"/>
    </row>
    <row r="91" spans="1:55" x14ac:dyDescent="0.2">
      <c r="A91" s="21" t="s">
        <v>2113</v>
      </c>
      <c r="B91" s="21" t="s">
        <v>2111</v>
      </c>
      <c r="C91" s="6" t="s">
        <v>2112</v>
      </c>
      <c r="D91" s="21" t="s">
        <v>165</v>
      </c>
      <c r="E91" s="21" t="s">
        <v>2119</v>
      </c>
      <c r="F91" s="23">
        <v>4620008197456</v>
      </c>
      <c r="G91" s="21" t="s">
        <v>170</v>
      </c>
      <c r="H91" s="24" t="s">
        <v>2120</v>
      </c>
      <c r="I91" s="21" t="s">
        <v>55</v>
      </c>
      <c r="J91" s="21">
        <v>24.2</v>
      </c>
      <c r="K91" s="21">
        <v>18.3</v>
      </c>
      <c r="L91" s="22">
        <v>0.28139999999999998</v>
      </c>
      <c r="M91" s="22">
        <v>7.8965250000000001E-2</v>
      </c>
      <c r="N91" s="21">
        <v>83</v>
      </c>
      <c r="O91" s="21">
        <v>81.5</v>
      </c>
      <c r="P91" s="21">
        <v>36</v>
      </c>
      <c r="Q91" s="21">
        <v>87.5</v>
      </c>
      <c r="R91" s="21">
        <v>5</v>
      </c>
      <c r="S91" s="21">
        <v>46</v>
      </c>
      <c r="T91" s="21">
        <v>87.5</v>
      </c>
      <c r="U91" s="21">
        <v>86.5</v>
      </c>
      <c r="V91" s="21">
        <v>46</v>
      </c>
      <c r="W91" s="21" t="s">
        <v>2093</v>
      </c>
      <c r="X91" s="21" t="s">
        <v>72</v>
      </c>
      <c r="Y91" s="21" t="s">
        <v>456</v>
      </c>
      <c r="Z91" s="21" t="s">
        <v>84</v>
      </c>
      <c r="AA91" s="21" t="s">
        <v>223</v>
      </c>
      <c r="AB91" s="21" t="s">
        <v>131</v>
      </c>
      <c r="AC91" s="21" t="s">
        <v>64</v>
      </c>
      <c r="AD91" s="21" t="s">
        <v>171</v>
      </c>
      <c r="AE91" s="21" t="s">
        <v>57</v>
      </c>
      <c r="AF91" s="21" t="s">
        <v>69</v>
      </c>
      <c r="AG91" s="21" t="s">
        <v>58</v>
      </c>
      <c r="AH91" s="21" t="s">
        <v>62</v>
      </c>
      <c r="AI91" s="21" t="s">
        <v>56</v>
      </c>
      <c r="AJ91" s="23">
        <v>4620017606086</v>
      </c>
      <c r="AK91" s="21" t="s">
        <v>393</v>
      </c>
      <c r="AL91" s="21" t="s">
        <v>174</v>
      </c>
      <c r="AM91" s="21" t="s">
        <v>175</v>
      </c>
      <c r="AN91" s="21" t="s">
        <v>176</v>
      </c>
      <c r="AO91" s="21" t="s">
        <v>460</v>
      </c>
      <c r="AP91" s="6"/>
      <c r="AQ91" s="6"/>
      <c r="AR91" s="6"/>
      <c r="AS91" s="6"/>
      <c r="AT91" s="35" t="s">
        <v>2114</v>
      </c>
      <c r="AU91" s="35" t="s">
        <v>2115</v>
      </c>
      <c r="AV91" s="35" t="s">
        <v>2116</v>
      </c>
      <c r="AW91" s="35" t="s">
        <v>2117</v>
      </c>
      <c r="AX91" s="35" t="s">
        <v>2118</v>
      </c>
      <c r="AY91" s="35"/>
      <c r="AZ91" s="35"/>
      <c r="BA91" s="35"/>
      <c r="BB91" s="24" t="s">
        <v>2121</v>
      </c>
      <c r="BC91" s="6"/>
    </row>
    <row r="92" spans="1:55" x14ac:dyDescent="0.2">
      <c r="A92" s="21" t="s">
        <v>2124</v>
      </c>
      <c r="B92" s="21" t="s">
        <v>2122</v>
      </c>
      <c r="C92" s="6" t="s">
        <v>2123</v>
      </c>
      <c r="D92" s="21" t="s">
        <v>165</v>
      </c>
      <c r="E92" s="21" t="s">
        <v>2129</v>
      </c>
      <c r="F92" s="23">
        <v>4620008197388</v>
      </c>
      <c r="G92" s="21" t="s">
        <v>170</v>
      </c>
      <c r="H92" s="24" t="s">
        <v>2130</v>
      </c>
      <c r="I92" s="21" t="s">
        <v>55</v>
      </c>
      <c r="J92" s="21">
        <v>27.85</v>
      </c>
      <c r="K92" s="21">
        <v>23.7</v>
      </c>
      <c r="L92" s="22">
        <v>0.34329999999999999</v>
      </c>
      <c r="M92" s="22">
        <v>0.116523</v>
      </c>
      <c r="N92" s="21">
        <v>101.6</v>
      </c>
      <c r="O92" s="21">
        <v>81.5</v>
      </c>
      <c r="P92" s="21">
        <v>36</v>
      </c>
      <c r="Q92" s="21">
        <v>106.5</v>
      </c>
      <c r="R92" s="21">
        <v>5</v>
      </c>
      <c r="S92" s="21">
        <v>46</v>
      </c>
      <c r="T92" s="21">
        <v>106.5</v>
      </c>
      <c r="U92" s="21">
        <v>86.5</v>
      </c>
      <c r="V92" s="21">
        <v>46</v>
      </c>
      <c r="W92" s="21" t="s">
        <v>2093</v>
      </c>
      <c r="X92" s="21" t="s">
        <v>72</v>
      </c>
      <c r="Y92" s="21" t="s">
        <v>456</v>
      </c>
      <c r="Z92" s="21" t="s">
        <v>84</v>
      </c>
      <c r="AA92" s="21" t="s">
        <v>223</v>
      </c>
      <c r="AB92" s="21" t="s">
        <v>131</v>
      </c>
      <c r="AC92" s="21" t="s">
        <v>64</v>
      </c>
      <c r="AD92" s="21" t="s">
        <v>171</v>
      </c>
      <c r="AE92" s="21" t="s">
        <v>57</v>
      </c>
      <c r="AF92" s="21" t="s">
        <v>61</v>
      </c>
      <c r="AG92" s="21" t="s">
        <v>58</v>
      </c>
      <c r="AH92" s="21" t="s">
        <v>62</v>
      </c>
      <c r="AI92" s="21" t="s">
        <v>56</v>
      </c>
      <c r="AJ92" s="23">
        <v>4620017606055</v>
      </c>
      <c r="AK92" s="21" t="s">
        <v>393</v>
      </c>
      <c r="AL92" s="21" t="s">
        <v>174</v>
      </c>
      <c r="AM92" s="21" t="s">
        <v>175</v>
      </c>
      <c r="AN92" s="21" t="s">
        <v>176</v>
      </c>
      <c r="AO92" s="21" t="s">
        <v>460</v>
      </c>
      <c r="AP92" s="6"/>
      <c r="AQ92" s="6"/>
      <c r="AR92" s="6"/>
      <c r="AS92" s="6"/>
      <c r="AT92" s="35" t="s">
        <v>2125</v>
      </c>
      <c r="AU92" s="35" t="s">
        <v>2126</v>
      </c>
      <c r="AV92" s="35" t="s">
        <v>2127</v>
      </c>
      <c r="AW92" s="35" t="s">
        <v>2128</v>
      </c>
      <c r="AX92" s="35"/>
      <c r="AY92" s="35"/>
      <c r="AZ92" s="35"/>
      <c r="BA92" s="35"/>
      <c r="BB92" s="24" t="s">
        <v>2131</v>
      </c>
      <c r="BC92" s="6"/>
    </row>
    <row r="93" spans="1:55" x14ac:dyDescent="0.2">
      <c r="A93" s="21" t="s">
        <v>2134</v>
      </c>
      <c r="B93" s="21" t="s">
        <v>2132</v>
      </c>
      <c r="C93" s="6" t="s">
        <v>2133</v>
      </c>
      <c r="D93" s="21" t="s">
        <v>54</v>
      </c>
      <c r="E93" s="6"/>
      <c r="F93" s="7"/>
      <c r="G93" s="6"/>
      <c r="H93" s="6"/>
      <c r="I93" s="21" t="s">
        <v>55</v>
      </c>
      <c r="J93" s="21">
        <v>13.2</v>
      </c>
      <c r="K93" s="6"/>
      <c r="L93" s="22">
        <v>3.6200000000000003E-2</v>
      </c>
      <c r="M93" s="8"/>
      <c r="N93" s="21">
        <v>75</v>
      </c>
      <c r="O93" s="21">
        <v>14.2</v>
      </c>
      <c r="P93" s="21">
        <v>60</v>
      </c>
      <c r="Q93" s="6"/>
      <c r="R93" s="6"/>
      <c r="S93" s="6"/>
      <c r="T93" s="21">
        <v>75</v>
      </c>
      <c r="U93" s="21">
        <v>14.2</v>
      </c>
      <c r="V93" s="21">
        <v>60</v>
      </c>
      <c r="W93" s="21" t="s">
        <v>2093</v>
      </c>
      <c r="X93" s="21" t="s">
        <v>72</v>
      </c>
      <c r="Y93" s="21" t="s">
        <v>456</v>
      </c>
      <c r="Z93" s="6"/>
      <c r="AA93" s="6"/>
      <c r="AB93" s="21" t="s">
        <v>60</v>
      </c>
      <c r="AC93" s="21" t="s">
        <v>64</v>
      </c>
      <c r="AD93" s="6"/>
      <c r="AE93" s="21" t="s">
        <v>57</v>
      </c>
      <c r="AF93" s="21" t="s">
        <v>79</v>
      </c>
      <c r="AG93" s="21" t="s">
        <v>58</v>
      </c>
      <c r="AH93" s="21" t="s">
        <v>62</v>
      </c>
      <c r="AI93" s="21" t="s">
        <v>56</v>
      </c>
      <c r="AJ93" s="23">
        <v>4620017606215</v>
      </c>
      <c r="AK93" s="6"/>
      <c r="AL93" s="6"/>
      <c r="AM93" s="6"/>
      <c r="AN93" s="6"/>
      <c r="AO93" s="21" t="s">
        <v>460</v>
      </c>
      <c r="AP93" s="6"/>
      <c r="AQ93" s="6"/>
      <c r="AR93" s="6"/>
      <c r="AS93" s="6"/>
      <c r="AT93" s="35" t="s">
        <v>2135</v>
      </c>
      <c r="AU93" s="35" t="s">
        <v>2136</v>
      </c>
      <c r="AV93" s="35" t="s">
        <v>2137</v>
      </c>
      <c r="AW93" s="35" t="s">
        <v>2138</v>
      </c>
      <c r="AX93" s="35"/>
      <c r="AY93" s="35"/>
      <c r="AZ93" s="35"/>
      <c r="BA93" s="35"/>
      <c r="BB93" s="24" t="s">
        <v>2139</v>
      </c>
      <c r="BC93" s="6"/>
    </row>
    <row r="94" spans="1:55" x14ac:dyDescent="0.2">
      <c r="A94" s="21" t="s">
        <v>2142</v>
      </c>
      <c r="B94" s="21" t="s">
        <v>2140</v>
      </c>
      <c r="C94" s="6" t="s">
        <v>2141</v>
      </c>
      <c r="D94" s="21" t="s">
        <v>54</v>
      </c>
      <c r="E94" s="6"/>
      <c r="F94" s="7"/>
      <c r="G94" s="6"/>
      <c r="H94" s="6"/>
      <c r="I94" s="21" t="s">
        <v>55</v>
      </c>
      <c r="J94" s="21">
        <v>23.2</v>
      </c>
      <c r="K94" s="6"/>
      <c r="L94" s="22">
        <v>6.2300000000000001E-2</v>
      </c>
      <c r="M94" s="8"/>
      <c r="N94" s="21">
        <v>100</v>
      </c>
      <c r="O94" s="21">
        <v>14.2</v>
      </c>
      <c r="P94" s="21">
        <v>80</v>
      </c>
      <c r="Q94" s="6"/>
      <c r="R94" s="6"/>
      <c r="S94" s="6"/>
      <c r="T94" s="21">
        <v>100</v>
      </c>
      <c r="U94" s="21">
        <v>14.2</v>
      </c>
      <c r="V94" s="21">
        <v>80</v>
      </c>
      <c r="W94" s="21" t="s">
        <v>2093</v>
      </c>
      <c r="X94" s="21" t="s">
        <v>72</v>
      </c>
      <c r="Y94" s="21" t="s">
        <v>456</v>
      </c>
      <c r="Z94" s="6"/>
      <c r="AA94" s="6"/>
      <c r="AB94" s="21" t="s">
        <v>60</v>
      </c>
      <c r="AC94" s="21" t="s">
        <v>64</v>
      </c>
      <c r="AD94" s="6"/>
      <c r="AE94" s="21" t="s">
        <v>57</v>
      </c>
      <c r="AF94" s="21" t="s">
        <v>61</v>
      </c>
      <c r="AG94" s="21" t="s">
        <v>58</v>
      </c>
      <c r="AH94" s="21" t="s">
        <v>62</v>
      </c>
      <c r="AI94" s="21" t="s">
        <v>56</v>
      </c>
      <c r="AJ94" s="23">
        <v>4620017606208</v>
      </c>
      <c r="AK94" s="6"/>
      <c r="AL94" s="6"/>
      <c r="AM94" s="6"/>
      <c r="AN94" s="6"/>
      <c r="AO94" s="21" t="s">
        <v>460</v>
      </c>
      <c r="AP94" s="6"/>
      <c r="AQ94" s="6"/>
      <c r="AR94" s="6"/>
      <c r="AS94" s="6"/>
      <c r="AT94" s="35" t="s">
        <v>2143</v>
      </c>
      <c r="AU94" s="35" t="s">
        <v>2144</v>
      </c>
      <c r="AV94" s="35" t="s">
        <v>2145</v>
      </c>
      <c r="AW94" s="35"/>
      <c r="AX94" s="35"/>
      <c r="AY94" s="35"/>
      <c r="AZ94" s="35"/>
      <c r="BA94" s="35"/>
      <c r="BB94" s="24" t="s">
        <v>2146</v>
      </c>
      <c r="BC94" s="6"/>
    </row>
    <row r="95" spans="1:55" x14ac:dyDescent="0.2">
      <c r="A95" s="21" t="s">
        <v>2149</v>
      </c>
      <c r="B95" s="21" t="s">
        <v>2147</v>
      </c>
      <c r="C95" s="6" t="s">
        <v>2148</v>
      </c>
      <c r="D95" s="21" t="s">
        <v>136</v>
      </c>
      <c r="E95" s="6"/>
      <c r="F95" s="7"/>
      <c r="G95" s="6"/>
      <c r="H95" s="6"/>
      <c r="I95" s="21" t="s">
        <v>55</v>
      </c>
      <c r="J95" s="21">
        <v>27.2</v>
      </c>
      <c r="K95" s="6"/>
      <c r="L95" s="22">
        <v>0.18909999999999999</v>
      </c>
      <c r="M95" s="8"/>
      <c r="N95" s="21">
        <v>35</v>
      </c>
      <c r="O95" s="21">
        <v>150</v>
      </c>
      <c r="P95" s="21">
        <v>25</v>
      </c>
      <c r="Q95" s="6"/>
      <c r="R95" s="6"/>
      <c r="S95" s="6"/>
      <c r="T95" s="21">
        <v>35</v>
      </c>
      <c r="U95" s="21">
        <v>150</v>
      </c>
      <c r="V95" s="21">
        <v>25</v>
      </c>
      <c r="W95" s="21" t="s">
        <v>2093</v>
      </c>
      <c r="X95" s="21" t="s">
        <v>72</v>
      </c>
      <c r="Y95" s="21" t="s">
        <v>456</v>
      </c>
      <c r="Z95" s="21" t="s">
        <v>84</v>
      </c>
      <c r="AA95" s="21" t="s">
        <v>223</v>
      </c>
      <c r="AB95" s="21" t="s">
        <v>60</v>
      </c>
      <c r="AC95" s="21" t="s">
        <v>64</v>
      </c>
      <c r="AD95" s="6"/>
      <c r="AE95" s="21" t="s">
        <v>57</v>
      </c>
      <c r="AF95" s="21" t="s">
        <v>704</v>
      </c>
      <c r="AG95" s="21" t="s">
        <v>58</v>
      </c>
      <c r="AH95" s="21" t="s">
        <v>62</v>
      </c>
      <c r="AI95" s="21" t="s">
        <v>56</v>
      </c>
      <c r="AJ95" s="23">
        <v>4620017606222</v>
      </c>
      <c r="AK95" s="6"/>
      <c r="AL95" s="6"/>
      <c r="AM95" s="6"/>
      <c r="AN95" s="6"/>
      <c r="AO95" s="21" t="s">
        <v>460</v>
      </c>
      <c r="AP95" s="6"/>
      <c r="AQ95" s="6"/>
      <c r="AR95" s="6"/>
      <c r="AS95" s="6"/>
      <c r="AT95" s="35" t="s">
        <v>2150</v>
      </c>
      <c r="AU95" s="35" t="s">
        <v>2151</v>
      </c>
      <c r="AV95" s="35" t="s">
        <v>2152</v>
      </c>
      <c r="AW95" s="35"/>
      <c r="AX95" s="35"/>
      <c r="AY95" s="35"/>
      <c r="AZ95" s="35"/>
      <c r="BA95" s="35"/>
      <c r="BB95" s="24" t="s">
        <v>2153</v>
      </c>
      <c r="BC95" s="6"/>
    </row>
    <row r="96" spans="1:55" x14ac:dyDescent="0.2">
      <c r="A96" s="21" t="s">
        <v>387</v>
      </c>
      <c r="B96" s="21" t="s">
        <v>386</v>
      </c>
      <c r="C96" s="6" t="s">
        <v>303</v>
      </c>
      <c r="D96" s="21" t="s">
        <v>165</v>
      </c>
      <c r="E96" s="21" t="s">
        <v>391</v>
      </c>
      <c r="F96" s="23">
        <v>27181</v>
      </c>
      <c r="G96" s="21" t="s">
        <v>170</v>
      </c>
      <c r="H96" s="24" t="s">
        <v>392</v>
      </c>
      <c r="I96" s="21" t="s">
        <v>2987</v>
      </c>
      <c r="J96" s="21">
        <v>17.399999999999999</v>
      </c>
      <c r="K96" s="21">
        <v>16.920000000000002</v>
      </c>
      <c r="L96" s="22">
        <v>0.17952000000000001</v>
      </c>
      <c r="M96" s="22">
        <v>4.4400000000000002E-2</v>
      </c>
      <c r="N96" s="21">
        <v>56</v>
      </c>
      <c r="O96" s="21">
        <v>49</v>
      </c>
      <c r="P96" s="21">
        <v>44.5</v>
      </c>
      <c r="Q96" s="21">
        <v>60.5</v>
      </c>
      <c r="R96" s="21">
        <v>2</v>
      </c>
      <c r="S96" s="21">
        <v>47</v>
      </c>
      <c r="T96" s="21">
        <v>60.5</v>
      </c>
      <c r="U96" s="21">
        <v>51</v>
      </c>
      <c r="V96" s="21">
        <v>47</v>
      </c>
      <c r="W96" s="21" t="s">
        <v>359</v>
      </c>
      <c r="X96" s="21" t="s">
        <v>72</v>
      </c>
      <c r="Y96" s="21" t="s">
        <v>76</v>
      </c>
      <c r="Z96" s="21" t="s">
        <v>72</v>
      </c>
      <c r="AA96" s="21" t="s">
        <v>76</v>
      </c>
      <c r="AB96" s="21" t="s">
        <v>60</v>
      </c>
      <c r="AC96" s="21" t="s">
        <v>64</v>
      </c>
      <c r="AD96" s="21" t="s">
        <v>230</v>
      </c>
      <c r="AE96" s="21" t="s">
        <v>57</v>
      </c>
      <c r="AF96" s="21" t="s">
        <v>112</v>
      </c>
      <c r="AG96" s="21" t="s">
        <v>58</v>
      </c>
      <c r="AH96" s="21" t="s">
        <v>62</v>
      </c>
      <c r="AI96" s="21" t="s">
        <v>56</v>
      </c>
      <c r="AJ96" s="23">
        <v>4620017600725</v>
      </c>
      <c r="AK96" s="21" t="s">
        <v>393</v>
      </c>
      <c r="AL96" s="21" t="s">
        <v>174</v>
      </c>
      <c r="AM96" s="21" t="s">
        <v>175</v>
      </c>
      <c r="AN96" s="21" t="s">
        <v>176</v>
      </c>
      <c r="AO96" s="21" t="s">
        <v>80</v>
      </c>
      <c r="AP96" s="6"/>
      <c r="AQ96" s="6"/>
      <c r="AR96" s="6"/>
      <c r="AS96" s="6"/>
      <c r="AT96" s="35" t="s">
        <v>388</v>
      </c>
      <c r="AU96" s="35" t="s">
        <v>7892</v>
      </c>
      <c r="AV96" s="35" t="s">
        <v>7891</v>
      </c>
      <c r="AW96" s="35"/>
      <c r="AX96" s="35"/>
      <c r="AY96" s="35"/>
      <c r="AZ96" s="35"/>
      <c r="BA96" s="35"/>
      <c r="BB96" s="24" t="s">
        <v>394</v>
      </c>
      <c r="BC96" s="6"/>
    </row>
    <row r="97" spans="1:55" x14ac:dyDescent="0.2">
      <c r="A97" s="21" t="s">
        <v>397</v>
      </c>
      <c r="B97" s="21" t="s">
        <v>395</v>
      </c>
      <c r="C97" s="6" t="s">
        <v>396</v>
      </c>
      <c r="D97" s="21" t="s">
        <v>165</v>
      </c>
      <c r="E97" s="21" t="s">
        <v>391</v>
      </c>
      <c r="F97" s="23">
        <v>27181</v>
      </c>
      <c r="G97" s="21" t="s">
        <v>170</v>
      </c>
      <c r="H97" s="24" t="s">
        <v>401</v>
      </c>
      <c r="I97" s="21" t="s">
        <v>2987</v>
      </c>
      <c r="J97" s="21">
        <v>22</v>
      </c>
      <c r="K97" s="21">
        <v>16.920000000000002</v>
      </c>
      <c r="L97" s="22">
        <v>0.25703999999999999</v>
      </c>
      <c r="M97" s="22">
        <v>4.4400000000000002E-2</v>
      </c>
      <c r="N97" s="21">
        <v>56</v>
      </c>
      <c r="O97" s="21">
        <v>83.5</v>
      </c>
      <c r="P97" s="21">
        <v>44.5</v>
      </c>
      <c r="Q97" s="21">
        <v>60.5</v>
      </c>
      <c r="R97" s="21">
        <v>2</v>
      </c>
      <c r="S97" s="21">
        <v>47</v>
      </c>
      <c r="T97" s="21">
        <v>60.5</v>
      </c>
      <c r="U97" s="21">
        <v>85.5</v>
      </c>
      <c r="V97" s="21">
        <v>47</v>
      </c>
      <c r="W97" s="21" t="s">
        <v>359</v>
      </c>
      <c r="X97" s="21" t="s">
        <v>72</v>
      </c>
      <c r="Y97" s="21" t="s">
        <v>76</v>
      </c>
      <c r="Z97" s="21" t="s">
        <v>72</v>
      </c>
      <c r="AA97" s="21" t="s">
        <v>76</v>
      </c>
      <c r="AB97" s="21" t="s">
        <v>131</v>
      </c>
      <c r="AC97" s="21" t="s">
        <v>64</v>
      </c>
      <c r="AD97" s="21" t="s">
        <v>230</v>
      </c>
      <c r="AE97" s="21" t="s">
        <v>57</v>
      </c>
      <c r="AF97" s="21" t="s">
        <v>112</v>
      </c>
      <c r="AG97" s="21" t="s">
        <v>58</v>
      </c>
      <c r="AH97" s="21" t="s">
        <v>62</v>
      </c>
      <c r="AI97" s="21" t="s">
        <v>56</v>
      </c>
      <c r="AJ97" s="23">
        <v>4620017600763</v>
      </c>
      <c r="AK97" s="21" t="s">
        <v>393</v>
      </c>
      <c r="AL97" s="21" t="s">
        <v>174</v>
      </c>
      <c r="AM97" s="21" t="s">
        <v>175</v>
      </c>
      <c r="AN97" s="21" t="s">
        <v>176</v>
      </c>
      <c r="AO97" s="21" t="s">
        <v>80</v>
      </c>
      <c r="AP97" s="6"/>
      <c r="AQ97" s="6"/>
      <c r="AR97" s="6"/>
      <c r="AS97" s="6"/>
      <c r="AT97" s="35" t="s">
        <v>398</v>
      </c>
      <c r="AU97" s="35" t="s">
        <v>7884</v>
      </c>
      <c r="AV97" s="35" t="s">
        <v>400</v>
      </c>
      <c r="AW97" s="35"/>
      <c r="AX97" s="35"/>
      <c r="AY97" s="35"/>
      <c r="AZ97" s="35"/>
      <c r="BA97" s="35"/>
      <c r="BB97" s="24" t="s">
        <v>402</v>
      </c>
      <c r="BC97" s="6"/>
    </row>
    <row r="98" spans="1:55" x14ac:dyDescent="0.2">
      <c r="A98" s="21" t="s">
        <v>403</v>
      </c>
      <c r="B98" s="21" t="s">
        <v>330</v>
      </c>
      <c r="C98" s="6" t="s">
        <v>303</v>
      </c>
      <c r="D98" s="21" t="s">
        <v>165</v>
      </c>
      <c r="E98" s="21" t="s">
        <v>406</v>
      </c>
      <c r="F98" s="23">
        <v>4640021062210</v>
      </c>
      <c r="G98" s="21" t="s">
        <v>170</v>
      </c>
      <c r="H98" s="24" t="s">
        <v>407</v>
      </c>
      <c r="I98" s="21" t="s">
        <v>2987</v>
      </c>
      <c r="J98" s="21">
        <v>20</v>
      </c>
      <c r="K98" s="21">
        <v>22</v>
      </c>
      <c r="L98" s="22">
        <v>0.21174999999999999</v>
      </c>
      <c r="M98" s="22">
        <v>7.2800000000000004E-2</v>
      </c>
      <c r="N98" s="21">
        <v>72</v>
      </c>
      <c r="O98" s="21">
        <v>49</v>
      </c>
      <c r="P98" s="21">
        <v>44.5</v>
      </c>
      <c r="Q98" s="21">
        <v>75</v>
      </c>
      <c r="R98" s="21">
        <v>2</v>
      </c>
      <c r="S98" s="21">
        <v>47</v>
      </c>
      <c r="T98" s="21">
        <v>75</v>
      </c>
      <c r="U98" s="21">
        <v>51</v>
      </c>
      <c r="V98" s="21">
        <v>47</v>
      </c>
      <c r="W98" s="21" t="s">
        <v>359</v>
      </c>
      <c r="X98" s="21" t="s">
        <v>72</v>
      </c>
      <c r="Y98" s="21" t="s">
        <v>76</v>
      </c>
      <c r="Z98" s="21" t="s">
        <v>72</v>
      </c>
      <c r="AA98" s="21" t="s">
        <v>76</v>
      </c>
      <c r="AB98" s="21" t="s">
        <v>60</v>
      </c>
      <c r="AC98" s="21" t="s">
        <v>64</v>
      </c>
      <c r="AD98" s="21" t="s">
        <v>230</v>
      </c>
      <c r="AE98" s="21" t="s">
        <v>57</v>
      </c>
      <c r="AF98" s="21" t="s">
        <v>79</v>
      </c>
      <c r="AG98" s="21" t="s">
        <v>58</v>
      </c>
      <c r="AH98" s="21" t="s">
        <v>62</v>
      </c>
      <c r="AI98" s="21" t="s">
        <v>56</v>
      </c>
      <c r="AJ98" s="23">
        <v>4620017600800</v>
      </c>
      <c r="AK98" s="21" t="s">
        <v>393</v>
      </c>
      <c r="AL98" s="21" t="s">
        <v>174</v>
      </c>
      <c r="AM98" s="21" t="s">
        <v>175</v>
      </c>
      <c r="AN98" s="21" t="s">
        <v>176</v>
      </c>
      <c r="AO98" s="21" t="s">
        <v>80</v>
      </c>
      <c r="AP98" s="6"/>
      <c r="AQ98" s="6"/>
      <c r="AR98" s="6"/>
      <c r="AS98" s="6"/>
      <c r="AT98" s="35" t="s">
        <v>404</v>
      </c>
      <c r="AU98" s="35" t="s">
        <v>7877</v>
      </c>
      <c r="AV98" s="35" t="s">
        <v>7876</v>
      </c>
      <c r="AW98" s="35" t="s">
        <v>7875</v>
      </c>
      <c r="AX98" s="35" t="s">
        <v>7874</v>
      </c>
      <c r="AY98" s="35" t="s">
        <v>7873</v>
      </c>
      <c r="AZ98" s="35"/>
      <c r="BA98" s="35"/>
      <c r="BB98" s="24" t="s">
        <v>408</v>
      </c>
      <c r="BC98" s="6"/>
    </row>
    <row r="99" spans="1:55" x14ac:dyDescent="0.2">
      <c r="A99" s="21" t="s">
        <v>409</v>
      </c>
      <c r="B99" s="21" t="s">
        <v>195</v>
      </c>
      <c r="C99" s="6" t="s">
        <v>396</v>
      </c>
      <c r="D99" s="21" t="s">
        <v>165</v>
      </c>
      <c r="E99" s="21" t="s">
        <v>406</v>
      </c>
      <c r="F99" s="23">
        <v>4640021062210</v>
      </c>
      <c r="G99" s="21" t="s">
        <v>170</v>
      </c>
      <c r="H99" s="24" t="s">
        <v>414</v>
      </c>
      <c r="I99" s="21" t="s">
        <v>2987</v>
      </c>
      <c r="J99" s="21">
        <v>25</v>
      </c>
      <c r="K99" s="21">
        <v>19</v>
      </c>
      <c r="L99" s="22">
        <v>0.308</v>
      </c>
      <c r="M99" s="22">
        <v>7.2800000000000004E-2</v>
      </c>
      <c r="N99" s="21">
        <v>72</v>
      </c>
      <c r="O99" s="21">
        <v>83.5</v>
      </c>
      <c r="P99" s="21">
        <v>44.5</v>
      </c>
      <c r="Q99" s="21">
        <v>77</v>
      </c>
      <c r="R99" s="21">
        <v>2</v>
      </c>
      <c r="S99" s="21">
        <v>48</v>
      </c>
      <c r="T99" s="21">
        <v>75</v>
      </c>
      <c r="U99" s="21">
        <v>85.5</v>
      </c>
      <c r="V99" s="21">
        <v>47</v>
      </c>
      <c r="W99" s="21" t="s">
        <v>359</v>
      </c>
      <c r="X99" s="21" t="s">
        <v>72</v>
      </c>
      <c r="Y99" s="21" t="s">
        <v>76</v>
      </c>
      <c r="Z99" s="21" t="s">
        <v>72</v>
      </c>
      <c r="AA99" s="21" t="s">
        <v>76</v>
      </c>
      <c r="AB99" s="21" t="s">
        <v>131</v>
      </c>
      <c r="AC99" s="21" t="s">
        <v>64</v>
      </c>
      <c r="AD99" s="21" t="s">
        <v>230</v>
      </c>
      <c r="AE99" s="21" t="s">
        <v>57</v>
      </c>
      <c r="AF99" s="21" t="s">
        <v>79</v>
      </c>
      <c r="AG99" s="21" t="s">
        <v>58</v>
      </c>
      <c r="AH99" s="21" t="s">
        <v>62</v>
      </c>
      <c r="AI99" s="21" t="s">
        <v>56</v>
      </c>
      <c r="AJ99" s="23">
        <v>4620017600831</v>
      </c>
      <c r="AK99" s="21" t="s">
        <v>393</v>
      </c>
      <c r="AL99" s="21" t="s">
        <v>174</v>
      </c>
      <c r="AM99" s="21" t="s">
        <v>175</v>
      </c>
      <c r="AN99" s="21" t="s">
        <v>176</v>
      </c>
      <c r="AO99" s="21" t="s">
        <v>80</v>
      </c>
      <c r="AP99" s="6"/>
      <c r="AQ99" s="6"/>
      <c r="AR99" s="6"/>
      <c r="AS99" s="6"/>
      <c r="AT99" s="35" t="s">
        <v>410</v>
      </c>
      <c r="AU99" s="35" t="s">
        <v>7866</v>
      </c>
      <c r="AV99" s="35" t="s">
        <v>7865</v>
      </c>
      <c r="AW99" s="35" t="s">
        <v>7864</v>
      </c>
      <c r="AX99" s="35"/>
      <c r="AY99" s="35"/>
      <c r="AZ99" s="35"/>
      <c r="BA99" s="35"/>
      <c r="BB99" s="24" t="s">
        <v>415</v>
      </c>
      <c r="BC99" s="6"/>
    </row>
    <row r="100" spans="1:55" x14ac:dyDescent="0.2">
      <c r="A100" s="21" t="s">
        <v>358</v>
      </c>
      <c r="B100" s="21" t="s">
        <v>356</v>
      </c>
      <c r="C100" s="6" t="s">
        <v>357</v>
      </c>
      <c r="D100" s="21" t="s">
        <v>74</v>
      </c>
      <c r="E100" s="6"/>
      <c r="F100" s="7"/>
      <c r="G100" s="6"/>
      <c r="H100" s="6"/>
      <c r="I100" s="21" t="s">
        <v>2987</v>
      </c>
      <c r="J100" s="21">
        <v>17.399999999999999</v>
      </c>
      <c r="K100" s="6"/>
      <c r="L100" s="22">
        <v>0.11792</v>
      </c>
      <c r="M100" s="8"/>
      <c r="N100" s="21">
        <v>60</v>
      </c>
      <c r="O100" s="21">
        <v>80</v>
      </c>
      <c r="P100" s="21">
        <v>15.5</v>
      </c>
      <c r="Q100" s="6"/>
      <c r="R100" s="6"/>
      <c r="S100" s="6"/>
      <c r="T100" s="21">
        <v>60</v>
      </c>
      <c r="U100" s="21">
        <v>80</v>
      </c>
      <c r="V100" s="21">
        <v>15.5</v>
      </c>
      <c r="W100" s="21" t="s">
        <v>359</v>
      </c>
      <c r="X100" s="21" t="s">
        <v>72</v>
      </c>
      <c r="Y100" s="21" t="s">
        <v>76</v>
      </c>
      <c r="Z100" s="21" t="s">
        <v>54</v>
      </c>
      <c r="AA100" s="21" t="s">
        <v>63</v>
      </c>
      <c r="AB100" s="21" t="s">
        <v>60</v>
      </c>
      <c r="AC100" s="21" t="s">
        <v>64</v>
      </c>
      <c r="AD100" s="6"/>
      <c r="AE100" s="21" t="s">
        <v>57</v>
      </c>
      <c r="AF100" s="21" t="s">
        <v>112</v>
      </c>
      <c r="AG100" s="21" t="s">
        <v>58</v>
      </c>
      <c r="AH100" s="21" t="s">
        <v>62</v>
      </c>
      <c r="AI100" s="21" t="s">
        <v>56</v>
      </c>
      <c r="AJ100" s="23">
        <v>4620017600619</v>
      </c>
      <c r="AK100" s="6"/>
      <c r="AL100" s="6"/>
      <c r="AM100" s="6"/>
      <c r="AN100" s="6"/>
      <c r="AO100" s="21" t="s">
        <v>80</v>
      </c>
      <c r="AP100" s="6"/>
      <c r="AQ100" s="6"/>
      <c r="AR100" s="6"/>
      <c r="AS100" s="6"/>
      <c r="AT100" s="35" t="s">
        <v>360</v>
      </c>
      <c r="AU100" s="35" t="s">
        <v>361</v>
      </c>
      <c r="AV100" s="35" t="s">
        <v>362</v>
      </c>
      <c r="AW100" s="35" t="s">
        <v>363</v>
      </c>
      <c r="AX100" s="35" t="s">
        <v>364</v>
      </c>
      <c r="AY100" s="35"/>
      <c r="AZ100" s="35"/>
      <c r="BA100" s="35"/>
      <c r="BB100" s="24" t="s">
        <v>365</v>
      </c>
      <c r="BC100" s="6"/>
    </row>
    <row r="101" spans="1:55" x14ac:dyDescent="0.2">
      <c r="A101" s="21" t="s">
        <v>366</v>
      </c>
      <c r="B101" s="21" t="s">
        <v>70</v>
      </c>
      <c r="C101" s="6" t="s">
        <v>357</v>
      </c>
      <c r="D101" s="21" t="s">
        <v>74</v>
      </c>
      <c r="E101" s="6"/>
      <c r="F101" s="7"/>
      <c r="G101" s="6"/>
      <c r="H101" s="6"/>
      <c r="I101" s="21" t="s">
        <v>2987</v>
      </c>
      <c r="J101" s="21">
        <v>19</v>
      </c>
      <c r="K101" s="6"/>
      <c r="L101" s="22">
        <v>0.13552</v>
      </c>
      <c r="M101" s="8"/>
      <c r="N101" s="21">
        <v>70</v>
      </c>
      <c r="O101" s="21">
        <v>80</v>
      </c>
      <c r="P101" s="21">
        <v>15.5</v>
      </c>
      <c r="Q101" s="6"/>
      <c r="R101" s="6"/>
      <c r="S101" s="6"/>
      <c r="T101" s="21">
        <v>70</v>
      </c>
      <c r="U101" s="21">
        <v>80</v>
      </c>
      <c r="V101" s="21">
        <v>15.5</v>
      </c>
      <c r="W101" s="21" t="s">
        <v>359</v>
      </c>
      <c r="X101" s="21" t="s">
        <v>72</v>
      </c>
      <c r="Y101" s="21" t="s">
        <v>76</v>
      </c>
      <c r="Z101" s="21" t="s">
        <v>54</v>
      </c>
      <c r="AA101" s="21" t="s">
        <v>63</v>
      </c>
      <c r="AB101" s="21" t="s">
        <v>60</v>
      </c>
      <c r="AC101" s="21" t="s">
        <v>64</v>
      </c>
      <c r="AD101" s="6"/>
      <c r="AE101" s="21" t="s">
        <v>57</v>
      </c>
      <c r="AF101" s="21" t="s">
        <v>79</v>
      </c>
      <c r="AG101" s="21" t="s">
        <v>58</v>
      </c>
      <c r="AH101" s="21" t="s">
        <v>62</v>
      </c>
      <c r="AI101" s="21" t="s">
        <v>56</v>
      </c>
      <c r="AJ101" s="23">
        <v>4620017600640</v>
      </c>
      <c r="AK101" s="6"/>
      <c r="AL101" s="6"/>
      <c r="AM101" s="6"/>
      <c r="AN101" s="6"/>
      <c r="AO101" s="21" t="s">
        <v>80</v>
      </c>
      <c r="AP101" s="6"/>
      <c r="AQ101" s="6"/>
      <c r="AR101" s="6"/>
      <c r="AS101" s="6"/>
      <c r="AT101" s="35" t="s">
        <v>367</v>
      </c>
      <c r="AU101" s="35" t="s">
        <v>7914</v>
      </c>
      <c r="AV101" s="35" t="s">
        <v>7913</v>
      </c>
      <c r="AW101" s="35" t="s">
        <v>7912</v>
      </c>
      <c r="AX101" s="35"/>
      <c r="AY101" s="35"/>
      <c r="AZ101" s="35"/>
      <c r="BA101" s="35"/>
      <c r="BB101" s="24" t="s">
        <v>368</v>
      </c>
      <c r="BC101" s="6"/>
    </row>
    <row r="102" spans="1:55" x14ac:dyDescent="0.2">
      <c r="A102" s="21" t="s">
        <v>371</v>
      </c>
      <c r="B102" s="21" t="s">
        <v>369</v>
      </c>
      <c r="C102" s="6" t="s">
        <v>370</v>
      </c>
      <c r="D102" s="21" t="s">
        <v>136</v>
      </c>
      <c r="E102" s="6"/>
      <c r="F102" s="7"/>
      <c r="G102" s="6"/>
      <c r="H102" s="6"/>
      <c r="I102" s="21" t="s">
        <v>2987</v>
      </c>
      <c r="J102" s="21">
        <v>20.2</v>
      </c>
      <c r="K102" s="6"/>
      <c r="L102" s="22">
        <v>0.15926399999999999</v>
      </c>
      <c r="M102" s="8"/>
      <c r="N102" s="21">
        <v>30</v>
      </c>
      <c r="O102" s="21">
        <v>150</v>
      </c>
      <c r="P102" s="21">
        <v>23.5</v>
      </c>
      <c r="Q102" s="6"/>
      <c r="R102" s="6"/>
      <c r="S102" s="6"/>
      <c r="T102" s="21">
        <v>30</v>
      </c>
      <c r="U102" s="21">
        <v>150</v>
      </c>
      <c r="V102" s="21">
        <v>23.5</v>
      </c>
      <c r="W102" s="21" t="s">
        <v>359</v>
      </c>
      <c r="X102" s="21" t="s">
        <v>72</v>
      </c>
      <c r="Y102" s="21" t="s">
        <v>76</v>
      </c>
      <c r="Z102" s="21" t="s">
        <v>72</v>
      </c>
      <c r="AA102" s="21" t="s">
        <v>76</v>
      </c>
      <c r="AB102" s="21" t="s">
        <v>60</v>
      </c>
      <c r="AC102" s="21" t="s">
        <v>64</v>
      </c>
      <c r="AD102" s="6"/>
      <c r="AE102" s="21" t="s">
        <v>57</v>
      </c>
      <c r="AF102" s="21" t="s">
        <v>90</v>
      </c>
      <c r="AG102" s="21" t="s">
        <v>58</v>
      </c>
      <c r="AH102" s="21" t="s">
        <v>62</v>
      </c>
      <c r="AI102" s="21" t="s">
        <v>56</v>
      </c>
      <c r="AJ102" s="23">
        <v>4620017600695</v>
      </c>
      <c r="AK102" s="6"/>
      <c r="AL102" s="6"/>
      <c r="AM102" s="6"/>
      <c r="AN102" s="6"/>
      <c r="AO102" s="21" t="s">
        <v>80</v>
      </c>
      <c r="AP102" s="6"/>
      <c r="AQ102" s="6"/>
      <c r="AR102" s="6"/>
      <c r="AS102" s="6"/>
      <c r="AT102" s="35" t="s">
        <v>372</v>
      </c>
      <c r="AU102" s="35" t="s">
        <v>373</v>
      </c>
      <c r="AV102" s="35"/>
      <c r="AW102" s="35"/>
      <c r="AX102" s="35"/>
      <c r="AY102" s="35"/>
      <c r="AZ102" s="35"/>
      <c r="BA102" s="35"/>
      <c r="BB102" s="24" t="s">
        <v>374</v>
      </c>
      <c r="BC102" s="6"/>
    </row>
    <row r="103" spans="1:55" x14ac:dyDescent="0.2">
      <c r="A103" s="21" t="s">
        <v>382</v>
      </c>
      <c r="B103" s="21" t="s">
        <v>375</v>
      </c>
      <c r="C103" s="6" t="s">
        <v>381</v>
      </c>
      <c r="D103" s="21" t="s">
        <v>136</v>
      </c>
      <c r="E103" s="6"/>
      <c r="F103" s="7"/>
      <c r="G103" s="6"/>
      <c r="H103" s="6"/>
      <c r="I103" s="21" t="s">
        <v>2987</v>
      </c>
      <c r="J103" s="21">
        <v>30.5</v>
      </c>
      <c r="K103" s="6"/>
      <c r="L103" s="22">
        <v>0.2898</v>
      </c>
      <c r="M103" s="8"/>
      <c r="N103" s="21">
        <v>40</v>
      </c>
      <c r="O103" s="21">
        <v>184.5</v>
      </c>
      <c r="P103" s="21">
        <v>30</v>
      </c>
      <c r="Q103" s="6"/>
      <c r="R103" s="6"/>
      <c r="S103" s="6"/>
      <c r="T103" s="21">
        <v>40</v>
      </c>
      <c r="U103" s="21">
        <v>184.5</v>
      </c>
      <c r="V103" s="21">
        <v>30</v>
      </c>
      <c r="W103" s="21" t="s">
        <v>359</v>
      </c>
      <c r="X103" s="21" t="s">
        <v>72</v>
      </c>
      <c r="Y103" s="21" t="s">
        <v>76</v>
      </c>
      <c r="Z103" s="21" t="s">
        <v>72</v>
      </c>
      <c r="AA103" s="21" t="s">
        <v>76</v>
      </c>
      <c r="AB103" s="21" t="s">
        <v>131</v>
      </c>
      <c r="AC103" s="21" t="s">
        <v>64</v>
      </c>
      <c r="AD103" s="6"/>
      <c r="AE103" s="21" t="s">
        <v>57</v>
      </c>
      <c r="AF103" s="21" t="s">
        <v>90</v>
      </c>
      <c r="AG103" s="21" t="s">
        <v>58</v>
      </c>
      <c r="AH103" s="21" t="s">
        <v>62</v>
      </c>
      <c r="AI103" s="21" t="s">
        <v>56</v>
      </c>
      <c r="AJ103" s="23">
        <v>4620017600718</v>
      </c>
      <c r="AK103" s="6"/>
      <c r="AL103" s="6"/>
      <c r="AM103" s="6"/>
      <c r="AN103" s="6"/>
      <c r="AO103" s="21" t="s">
        <v>80</v>
      </c>
      <c r="AP103" s="6"/>
      <c r="AQ103" s="6"/>
      <c r="AR103" s="6"/>
      <c r="AS103" s="6"/>
      <c r="AT103" s="35" t="s">
        <v>383</v>
      </c>
      <c r="AU103" s="37" t="s">
        <v>384</v>
      </c>
      <c r="AV103" s="35"/>
      <c r="AW103" s="35"/>
      <c r="AX103" s="35"/>
      <c r="AY103" s="35"/>
      <c r="AZ103" s="35"/>
      <c r="BA103" s="35"/>
      <c r="BB103" s="24" t="s">
        <v>385</v>
      </c>
      <c r="BC103" s="6"/>
    </row>
    <row r="104" spans="1:55" x14ac:dyDescent="0.2">
      <c r="A104" s="21" t="s">
        <v>377</v>
      </c>
      <c r="B104" s="21" t="s">
        <v>375</v>
      </c>
      <c r="C104" s="6" t="s">
        <v>376</v>
      </c>
      <c r="D104" s="21" t="s">
        <v>136</v>
      </c>
      <c r="E104" s="6"/>
      <c r="F104" s="7"/>
      <c r="G104" s="6"/>
      <c r="H104" s="6"/>
      <c r="I104" s="21" t="s">
        <v>2987</v>
      </c>
      <c r="J104" s="21">
        <v>31</v>
      </c>
      <c r="K104" s="6"/>
      <c r="L104" s="22">
        <v>0.2898</v>
      </c>
      <c r="M104" s="8"/>
      <c r="N104" s="21">
        <v>40</v>
      </c>
      <c r="O104" s="21">
        <v>184.5</v>
      </c>
      <c r="P104" s="21">
        <v>30</v>
      </c>
      <c r="Q104" s="6"/>
      <c r="R104" s="6"/>
      <c r="S104" s="6"/>
      <c r="T104" s="21">
        <v>40</v>
      </c>
      <c r="U104" s="21">
        <v>184.5</v>
      </c>
      <c r="V104" s="21">
        <v>30</v>
      </c>
      <c r="W104" s="21" t="s">
        <v>359</v>
      </c>
      <c r="X104" s="21" t="s">
        <v>72</v>
      </c>
      <c r="Y104" s="21" t="s">
        <v>76</v>
      </c>
      <c r="Z104" s="21" t="s">
        <v>72</v>
      </c>
      <c r="AA104" s="21" t="s">
        <v>76</v>
      </c>
      <c r="AB104" s="21" t="s">
        <v>131</v>
      </c>
      <c r="AC104" s="21" t="s">
        <v>64</v>
      </c>
      <c r="AD104" s="6"/>
      <c r="AE104" s="21" t="s">
        <v>57</v>
      </c>
      <c r="AF104" s="21" t="s">
        <v>90</v>
      </c>
      <c r="AG104" s="21" t="s">
        <v>58</v>
      </c>
      <c r="AH104" s="21" t="s">
        <v>62</v>
      </c>
      <c r="AI104" s="21" t="s">
        <v>56</v>
      </c>
      <c r="AJ104" s="23">
        <v>4620017600701</v>
      </c>
      <c r="AK104" s="6"/>
      <c r="AL104" s="6"/>
      <c r="AM104" s="6"/>
      <c r="AN104" s="6"/>
      <c r="AO104" s="21" t="s">
        <v>80</v>
      </c>
      <c r="AP104" s="6"/>
      <c r="AQ104" s="6"/>
      <c r="AR104" s="6"/>
      <c r="AS104" s="6"/>
      <c r="AT104" s="35" t="s">
        <v>378</v>
      </c>
      <c r="AU104" s="37" t="s">
        <v>379</v>
      </c>
      <c r="AV104" s="35"/>
      <c r="AW104" s="35"/>
      <c r="AX104" s="35"/>
      <c r="AY104" s="35"/>
      <c r="AZ104" s="35"/>
      <c r="BA104" s="35"/>
      <c r="BB104" s="24" t="s">
        <v>380</v>
      </c>
      <c r="BC104" s="6"/>
    </row>
    <row r="105" spans="1:55" x14ac:dyDescent="0.2">
      <c r="A105" s="21" t="s">
        <v>1760</v>
      </c>
      <c r="B105" s="21" t="s">
        <v>302</v>
      </c>
      <c r="C105" s="6" t="s">
        <v>1759</v>
      </c>
      <c r="D105" s="21" t="s">
        <v>165</v>
      </c>
      <c r="E105" s="21" t="s">
        <v>1764</v>
      </c>
      <c r="F105" s="23">
        <v>641594</v>
      </c>
      <c r="G105" s="21" t="s">
        <v>170</v>
      </c>
      <c r="H105" s="24" t="s">
        <v>1765</v>
      </c>
      <c r="I105" s="21" t="s">
        <v>55</v>
      </c>
      <c r="J105" s="21">
        <v>15.4</v>
      </c>
      <c r="K105" s="21">
        <v>10.48</v>
      </c>
      <c r="L105" s="22">
        <v>0.11136</v>
      </c>
      <c r="M105" s="22">
        <v>3.8399999999999997E-2</v>
      </c>
      <c r="N105" s="21">
        <v>43</v>
      </c>
      <c r="O105" s="21">
        <v>52.2</v>
      </c>
      <c r="P105" s="21">
        <v>34.6</v>
      </c>
      <c r="Q105" s="21">
        <v>50</v>
      </c>
      <c r="R105" s="21">
        <v>7</v>
      </c>
      <c r="S105" s="21">
        <v>38</v>
      </c>
      <c r="T105" s="21">
        <v>50</v>
      </c>
      <c r="U105" s="21">
        <v>59</v>
      </c>
      <c r="V105" s="21">
        <v>38</v>
      </c>
      <c r="W105" s="21" t="s">
        <v>1761</v>
      </c>
      <c r="X105" s="21" t="s">
        <v>72</v>
      </c>
      <c r="Y105" s="21" t="s">
        <v>456</v>
      </c>
      <c r="Z105" s="21" t="s">
        <v>72</v>
      </c>
      <c r="AA105" s="21" t="s">
        <v>76</v>
      </c>
      <c r="AB105" s="21" t="s">
        <v>60</v>
      </c>
      <c r="AC105" s="21" t="s">
        <v>64</v>
      </c>
      <c r="AD105" s="21" t="s">
        <v>230</v>
      </c>
      <c r="AE105" s="21" t="s">
        <v>57</v>
      </c>
      <c r="AF105" s="21" t="s">
        <v>90</v>
      </c>
      <c r="AG105" s="21" t="s">
        <v>58</v>
      </c>
      <c r="AH105" s="21" t="s">
        <v>62</v>
      </c>
      <c r="AI105" s="21" t="s">
        <v>56</v>
      </c>
      <c r="AJ105" s="23">
        <v>4620017604617</v>
      </c>
      <c r="AK105" s="21" t="s">
        <v>393</v>
      </c>
      <c r="AL105" s="21" t="s">
        <v>174</v>
      </c>
      <c r="AM105" s="21" t="s">
        <v>175</v>
      </c>
      <c r="AN105" s="21" t="s">
        <v>176</v>
      </c>
      <c r="AO105" s="21" t="s">
        <v>770</v>
      </c>
      <c r="AP105" s="6"/>
      <c r="AQ105" s="6"/>
      <c r="AR105" s="6"/>
      <c r="AS105" s="6"/>
      <c r="AT105" s="35" t="s">
        <v>1762</v>
      </c>
      <c r="AU105" s="35" t="s">
        <v>1763</v>
      </c>
      <c r="AV105" s="35"/>
      <c r="AW105" s="35"/>
      <c r="AX105" s="35"/>
      <c r="AY105" s="35"/>
      <c r="AZ105" s="35"/>
      <c r="BA105" s="35"/>
      <c r="BB105" s="24" t="s">
        <v>1766</v>
      </c>
      <c r="BC105" s="6"/>
    </row>
    <row r="106" spans="1:55" x14ac:dyDescent="0.2">
      <c r="A106" s="21" t="s">
        <v>1768</v>
      </c>
      <c r="B106" s="21" t="s">
        <v>302</v>
      </c>
      <c r="C106" s="6" t="s">
        <v>1767</v>
      </c>
      <c r="D106" s="21" t="s">
        <v>165</v>
      </c>
      <c r="E106" s="21" t="s">
        <v>1764</v>
      </c>
      <c r="F106" s="23" t="s">
        <v>1772</v>
      </c>
      <c r="G106" s="21" t="s">
        <v>170</v>
      </c>
      <c r="H106" s="24" t="s">
        <v>1771</v>
      </c>
      <c r="I106" s="21" t="s">
        <v>55</v>
      </c>
      <c r="J106" s="21">
        <v>15.4</v>
      </c>
      <c r="K106" s="21">
        <v>10.48</v>
      </c>
      <c r="L106" s="22">
        <v>0.11136</v>
      </c>
      <c r="M106" s="22">
        <v>3.8399999999999997E-2</v>
      </c>
      <c r="N106" s="21">
        <v>43</v>
      </c>
      <c r="O106" s="21">
        <v>52.2</v>
      </c>
      <c r="P106" s="21">
        <v>34.6</v>
      </c>
      <c r="Q106" s="21">
        <v>50</v>
      </c>
      <c r="R106" s="21">
        <v>7</v>
      </c>
      <c r="S106" s="21">
        <v>38</v>
      </c>
      <c r="T106" s="21">
        <v>50</v>
      </c>
      <c r="U106" s="21">
        <v>59</v>
      </c>
      <c r="V106" s="21">
        <v>38</v>
      </c>
      <c r="W106" s="21" t="s">
        <v>1761</v>
      </c>
      <c r="X106" s="21" t="s">
        <v>72</v>
      </c>
      <c r="Y106" s="21" t="s">
        <v>456</v>
      </c>
      <c r="Z106" s="21" t="s">
        <v>72</v>
      </c>
      <c r="AA106" s="21" t="s">
        <v>76</v>
      </c>
      <c r="AB106" s="21" t="s">
        <v>60</v>
      </c>
      <c r="AC106" s="21" t="s">
        <v>64</v>
      </c>
      <c r="AD106" s="21" t="s">
        <v>230</v>
      </c>
      <c r="AE106" s="21" t="s">
        <v>57</v>
      </c>
      <c r="AF106" s="21" t="s">
        <v>90</v>
      </c>
      <c r="AG106" s="21" t="s">
        <v>58</v>
      </c>
      <c r="AH106" s="21" t="s">
        <v>62</v>
      </c>
      <c r="AI106" s="21" t="s">
        <v>56</v>
      </c>
      <c r="AJ106" s="23">
        <v>4620017604624</v>
      </c>
      <c r="AK106" s="21" t="s">
        <v>393</v>
      </c>
      <c r="AL106" s="21" t="s">
        <v>174</v>
      </c>
      <c r="AM106" s="21" t="s">
        <v>175</v>
      </c>
      <c r="AN106" s="21" t="s">
        <v>176</v>
      </c>
      <c r="AO106" s="21" t="s">
        <v>460</v>
      </c>
      <c r="AP106" s="6"/>
      <c r="AQ106" s="6"/>
      <c r="AR106" s="6"/>
      <c r="AS106" s="6"/>
      <c r="AT106" s="35" t="s">
        <v>1769</v>
      </c>
      <c r="AU106" s="35" t="s">
        <v>1770</v>
      </c>
      <c r="AV106" s="35"/>
      <c r="AW106" s="35"/>
      <c r="AX106" s="35"/>
      <c r="AY106" s="35"/>
      <c r="AZ106" s="35"/>
      <c r="BA106" s="35"/>
      <c r="BB106" s="24" t="s">
        <v>1773</v>
      </c>
      <c r="BC106" s="6"/>
    </row>
    <row r="107" spans="1:55" x14ac:dyDescent="0.2">
      <c r="A107" s="21" t="s">
        <v>1774</v>
      </c>
      <c r="B107" s="21" t="s">
        <v>386</v>
      </c>
      <c r="C107" s="6" t="s">
        <v>1759</v>
      </c>
      <c r="D107" s="21" t="s">
        <v>165</v>
      </c>
      <c r="E107" s="21" t="s">
        <v>1778</v>
      </c>
      <c r="F107" s="23" t="s">
        <v>1780</v>
      </c>
      <c r="G107" s="21" t="s">
        <v>170</v>
      </c>
      <c r="H107" s="24" t="s">
        <v>1779</v>
      </c>
      <c r="I107" s="21" t="s">
        <v>55</v>
      </c>
      <c r="J107" s="21">
        <v>17.84</v>
      </c>
      <c r="K107" s="21">
        <v>12.66</v>
      </c>
      <c r="L107" s="22">
        <v>0.14399999999999999</v>
      </c>
      <c r="M107" s="22">
        <v>4.99E-2</v>
      </c>
      <c r="N107" s="21">
        <v>55.4</v>
      </c>
      <c r="O107" s="21">
        <v>52.2</v>
      </c>
      <c r="P107" s="21">
        <v>34.6</v>
      </c>
      <c r="Q107" s="21">
        <v>60</v>
      </c>
      <c r="R107" s="21">
        <v>7</v>
      </c>
      <c r="S107" s="21">
        <v>38</v>
      </c>
      <c r="T107" s="21">
        <v>60</v>
      </c>
      <c r="U107" s="21">
        <v>59</v>
      </c>
      <c r="V107" s="21">
        <v>38</v>
      </c>
      <c r="W107" s="21" t="s">
        <v>1761</v>
      </c>
      <c r="X107" s="21" t="s">
        <v>72</v>
      </c>
      <c r="Y107" s="21" t="s">
        <v>456</v>
      </c>
      <c r="Z107" s="21" t="s">
        <v>72</v>
      </c>
      <c r="AA107" s="21" t="s">
        <v>76</v>
      </c>
      <c r="AB107" s="21" t="s">
        <v>60</v>
      </c>
      <c r="AC107" s="21" t="s">
        <v>64</v>
      </c>
      <c r="AD107" s="21" t="s">
        <v>230</v>
      </c>
      <c r="AE107" s="21" t="s">
        <v>57</v>
      </c>
      <c r="AF107" s="21" t="s">
        <v>112</v>
      </c>
      <c r="AG107" s="21" t="s">
        <v>58</v>
      </c>
      <c r="AH107" s="21" t="s">
        <v>62</v>
      </c>
      <c r="AI107" s="21" t="s">
        <v>56</v>
      </c>
      <c r="AJ107" s="23">
        <v>4620017604631</v>
      </c>
      <c r="AK107" s="21" t="s">
        <v>393</v>
      </c>
      <c r="AL107" s="21" t="s">
        <v>174</v>
      </c>
      <c r="AM107" s="21" t="s">
        <v>175</v>
      </c>
      <c r="AN107" s="21" t="s">
        <v>176</v>
      </c>
      <c r="AO107" s="21" t="s">
        <v>770</v>
      </c>
      <c r="AP107" s="6"/>
      <c r="AQ107" s="6"/>
      <c r="AR107" s="6"/>
      <c r="AS107" s="6"/>
      <c r="AT107" s="35" t="s">
        <v>1775</v>
      </c>
      <c r="AU107" s="35" t="s">
        <v>1776</v>
      </c>
      <c r="AV107" s="35" t="s">
        <v>1777</v>
      </c>
      <c r="AW107" s="35"/>
      <c r="AX107" s="35"/>
      <c r="AY107" s="35"/>
      <c r="AZ107" s="35"/>
      <c r="BA107" s="35"/>
      <c r="BB107" s="24" t="s">
        <v>1781</v>
      </c>
      <c r="BC107" s="6"/>
    </row>
    <row r="108" spans="1:55" x14ac:dyDescent="0.2">
      <c r="A108" s="21" t="s">
        <v>1782</v>
      </c>
      <c r="B108" s="21" t="s">
        <v>386</v>
      </c>
      <c r="C108" s="6" t="s">
        <v>1767</v>
      </c>
      <c r="D108" s="21" t="s">
        <v>165</v>
      </c>
      <c r="E108" s="21" t="s">
        <v>1778</v>
      </c>
      <c r="F108" s="23" t="s">
        <v>1780</v>
      </c>
      <c r="G108" s="21" t="s">
        <v>170</v>
      </c>
      <c r="H108" s="24" t="s">
        <v>1785</v>
      </c>
      <c r="I108" s="21" t="s">
        <v>55</v>
      </c>
      <c r="J108" s="21">
        <v>17.8</v>
      </c>
      <c r="K108" s="21">
        <v>12.66</v>
      </c>
      <c r="L108" s="22">
        <v>0.14399999999999999</v>
      </c>
      <c r="M108" s="22">
        <v>4.99E-2</v>
      </c>
      <c r="N108" s="21">
        <v>55.4</v>
      </c>
      <c r="O108" s="21">
        <v>52.2</v>
      </c>
      <c r="P108" s="21">
        <v>34.6</v>
      </c>
      <c r="Q108" s="21">
        <v>60</v>
      </c>
      <c r="R108" s="21">
        <v>7</v>
      </c>
      <c r="S108" s="21">
        <v>38</v>
      </c>
      <c r="T108" s="21">
        <v>60</v>
      </c>
      <c r="U108" s="21">
        <v>59</v>
      </c>
      <c r="V108" s="21">
        <v>38</v>
      </c>
      <c r="W108" s="21" t="s">
        <v>1761</v>
      </c>
      <c r="X108" s="21" t="s">
        <v>72</v>
      </c>
      <c r="Y108" s="21" t="s">
        <v>456</v>
      </c>
      <c r="Z108" s="21" t="s">
        <v>72</v>
      </c>
      <c r="AA108" s="21" t="s">
        <v>76</v>
      </c>
      <c r="AB108" s="21" t="s">
        <v>60</v>
      </c>
      <c r="AC108" s="21" t="s">
        <v>64</v>
      </c>
      <c r="AD108" s="21" t="s">
        <v>230</v>
      </c>
      <c r="AE108" s="21" t="s">
        <v>57</v>
      </c>
      <c r="AF108" s="21" t="s">
        <v>112</v>
      </c>
      <c r="AG108" s="21" t="s">
        <v>58</v>
      </c>
      <c r="AH108" s="21" t="s">
        <v>62</v>
      </c>
      <c r="AI108" s="21" t="s">
        <v>56</v>
      </c>
      <c r="AJ108" s="23">
        <v>4620017604648</v>
      </c>
      <c r="AK108" s="21" t="s">
        <v>393</v>
      </c>
      <c r="AL108" s="21" t="s">
        <v>174</v>
      </c>
      <c r="AM108" s="21" t="s">
        <v>175</v>
      </c>
      <c r="AN108" s="21" t="s">
        <v>176</v>
      </c>
      <c r="AO108" s="21" t="s">
        <v>460</v>
      </c>
      <c r="AP108" s="6"/>
      <c r="AQ108" s="6"/>
      <c r="AR108" s="6"/>
      <c r="AS108" s="6"/>
      <c r="AT108" s="35" t="s">
        <v>1783</v>
      </c>
      <c r="AU108" s="35" t="s">
        <v>1784</v>
      </c>
      <c r="AV108" s="35"/>
      <c r="AW108" s="35"/>
      <c r="AX108" s="35"/>
      <c r="AY108" s="35"/>
      <c r="AZ108" s="35"/>
      <c r="BA108" s="35"/>
      <c r="BB108" s="24" t="s">
        <v>1786</v>
      </c>
      <c r="BC108" s="6"/>
    </row>
    <row r="109" spans="1:55" x14ac:dyDescent="0.2">
      <c r="A109" s="21" t="s">
        <v>2459</v>
      </c>
      <c r="B109" s="21" t="s">
        <v>1841</v>
      </c>
      <c r="C109" s="6" t="s">
        <v>2458</v>
      </c>
      <c r="D109" s="21" t="s">
        <v>165</v>
      </c>
      <c r="E109" s="21" t="s">
        <v>2453</v>
      </c>
      <c r="F109" s="23" t="s">
        <v>2456</v>
      </c>
      <c r="G109" s="21" t="s">
        <v>170</v>
      </c>
      <c r="H109" s="24" t="s">
        <v>2464</v>
      </c>
      <c r="I109" s="21" t="s">
        <v>55</v>
      </c>
      <c r="J109" s="21">
        <v>21.2</v>
      </c>
      <c r="K109" s="21">
        <v>8.83</v>
      </c>
      <c r="L109" s="22">
        <v>0.247775</v>
      </c>
      <c r="M109" s="8"/>
      <c r="N109" s="21">
        <v>60</v>
      </c>
      <c r="O109" s="21">
        <v>50</v>
      </c>
      <c r="P109" s="21">
        <v>48</v>
      </c>
      <c r="Q109" s="21">
        <v>43.3</v>
      </c>
      <c r="R109" s="21">
        <v>11.9</v>
      </c>
      <c r="S109" s="21">
        <v>43.3</v>
      </c>
      <c r="T109" s="21">
        <v>60</v>
      </c>
      <c r="U109" s="21">
        <v>61</v>
      </c>
      <c r="V109" s="21">
        <v>48</v>
      </c>
      <c r="W109" s="21" t="s">
        <v>2448</v>
      </c>
      <c r="X109" s="21" t="s">
        <v>72</v>
      </c>
      <c r="Y109" s="21" t="s">
        <v>456</v>
      </c>
      <c r="Z109" s="21" t="s">
        <v>72</v>
      </c>
      <c r="AA109" s="21" t="s">
        <v>456</v>
      </c>
      <c r="AB109" s="21" t="s">
        <v>60</v>
      </c>
      <c r="AC109" s="21" t="s">
        <v>64</v>
      </c>
      <c r="AD109" s="21" t="s">
        <v>2454</v>
      </c>
      <c r="AE109" s="21" t="s">
        <v>2325</v>
      </c>
      <c r="AF109" s="21" t="s">
        <v>112</v>
      </c>
      <c r="AG109" s="21" t="s">
        <v>2326</v>
      </c>
      <c r="AH109" s="21" t="s">
        <v>62</v>
      </c>
      <c r="AI109" s="21" t="s">
        <v>56</v>
      </c>
      <c r="AJ109" s="23">
        <v>4620017606642</v>
      </c>
      <c r="AK109" s="21" t="s">
        <v>393</v>
      </c>
      <c r="AL109" s="21" t="s">
        <v>174</v>
      </c>
      <c r="AM109" s="21" t="s">
        <v>175</v>
      </c>
      <c r="AN109" s="21" t="s">
        <v>588</v>
      </c>
      <c r="AO109" s="21" t="s">
        <v>2333</v>
      </c>
      <c r="AP109" s="6"/>
      <c r="AQ109" s="6"/>
      <c r="AR109" s="6"/>
      <c r="AS109" s="6"/>
      <c r="AT109" s="35" t="s">
        <v>2460</v>
      </c>
      <c r="AU109" s="35" t="s">
        <v>2461</v>
      </c>
      <c r="AV109" s="35" t="s">
        <v>2462</v>
      </c>
      <c r="AW109" s="35" t="s">
        <v>2463</v>
      </c>
      <c r="AX109" s="35"/>
      <c r="AY109" s="35"/>
      <c r="AZ109" s="35"/>
      <c r="BA109" s="35"/>
      <c r="BB109" s="24" t="s">
        <v>2465</v>
      </c>
      <c r="BC109" s="6"/>
    </row>
    <row r="110" spans="1:55" x14ac:dyDescent="0.2">
      <c r="A110" s="21" t="s">
        <v>2467</v>
      </c>
      <c r="B110" s="21" t="s">
        <v>1857</v>
      </c>
      <c r="C110" s="6" t="s">
        <v>2466</v>
      </c>
      <c r="D110" s="21" t="s">
        <v>165</v>
      </c>
      <c r="E110" s="21" t="s">
        <v>2453</v>
      </c>
      <c r="F110" s="23" t="s">
        <v>2456</v>
      </c>
      <c r="G110" s="21" t="s">
        <v>170</v>
      </c>
      <c r="H110" s="24" t="s">
        <v>2475</v>
      </c>
      <c r="I110" s="21" t="s">
        <v>55</v>
      </c>
      <c r="J110" s="21">
        <v>24.6</v>
      </c>
      <c r="K110" s="21">
        <v>8.83</v>
      </c>
      <c r="L110" s="22">
        <v>0.189475</v>
      </c>
      <c r="M110" s="8"/>
      <c r="N110" s="21">
        <v>80</v>
      </c>
      <c r="O110" s="21">
        <v>50</v>
      </c>
      <c r="P110" s="21">
        <v>48</v>
      </c>
      <c r="Q110" s="21">
        <v>43.3</v>
      </c>
      <c r="R110" s="21">
        <v>11.9</v>
      </c>
      <c r="S110" s="21">
        <v>43.3</v>
      </c>
      <c r="T110" s="21">
        <v>80</v>
      </c>
      <c r="U110" s="21">
        <v>61</v>
      </c>
      <c r="V110" s="21">
        <v>48</v>
      </c>
      <c r="W110" s="21" t="s">
        <v>2448</v>
      </c>
      <c r="X110" s="21" t="s">
        <v>72</v>
      </c>
      <c r="Y110" s="21" t="s">
        <v>456</v>
      </c>
      <c r="Z110" s="21" t="s">
        <v>72</v>
      </c>
      <c r="AA110" s="21" t="s">
        <v>456</v>
      </c>
      <c r="AB110" s="21" t="s">
        <v>60</v>
      </c>
      <c r="AC110" s="21" t="s">
        <v>64</v>
      </c>
      <c r="AD110" s="21" t="s">
        <v>2454</v>
      </c>
      <c r="AE110" s="21" t="s">
        <v>2325</v>
      </c>
      <c r="AF110" s="21" t="s">
        <v>69</v>
      </c>
      <c r="AG110" s="21" t="s">
        <v>2326</v>
      </c>
      <c r="AH110" s="21" t="s">
        <v>62</v>
      </c>
      <c r="AI110" s="21" t="s">
        <v>56</v>
      </c>
      <c r="AJ110" s="23">
        <v>4620017606659</v>
      </c>
      <c r="AK110" s="21" t="s">
        <v>393</v>
      </c>
      <c r="AL110" s="21" t="s">
        <v>174</v>
      </c>
      <c r="AM110" s="21" t="s">
        <v>175</v>
      </c>
      <c r="AN110" s="21" t="s">
        <v>588</v>
      </c>
      <c r="AO110" s="21" t="s">
        <v>2333</v>
      </c>
      <c r="AP110" s="6"/>
      <c r="AQ110" s="6"/>
      <c r="AR110" s="6"/>
      <c r="AS110" s="6"/>
      <c r="AT110" s="35" t="s">
        <v>2468</v>
      </c>
      <c r="AU110" s="35" t="s">
        <v>2469</v>
      </c>
      <c r="AV110" s="35" t="s">
        <v>2470</v>
      </c>
      <c r="AW110" s="35" t="s">
        <v>2471</v>
      </c>
      <c r="AX110" s="35" t="s">
        <v>2472</v>
      </c>
      <c r="AY110" s="35" t="s">
        <v>2473</v>
      </c>
      <c r="AZ110" s="35" t="s">
        <v>2474</v>
      </c>
      <c r="BA110" s="35"/>
      <c r="BB110" s="24" t="s">
        <v>2476</v>
      </c>
      <c r="BC110" s="6"/>
    </row>
    <row r="111" spans="1:55" x14ac:dyDescent="0.2">
      <c r="A111" s="21" t="s">
        <v>2447</v>
      </c>
      <c r="B111" s="21" t="s">
        <v>1980</v>
      </c>
      <c r="C111" s="6" t="s">
        <v>2446</v>
      </c>
      <c r="D111" s="21" t="s">
        <v>165</v>
      </c>
      <c r="E111" s="21" t="s">
        <v>2453</v>
      </c>
      <c r="F111" s="23" t="s">
        <v>2456</v>
      </c>
      <c r="G111" s="21" t="s">
        <v>170</v>
      </c>
      <c r="H111" s="24" t="s">
        <v>2455</v>
      </c>
      <c r="I111" s="21" t="s">
        <v>55</v>
      </c>
      <c r="J111" s="21">
        <v>30</v>
      </c>
      <c r="K111" s="21">
        <v>8.83</v>
      </c>
      <c r="L111" s="22">
        <v>0.30607499999999999</v>
      </c>
      <c r="M111" s="8"/>
      <c r="N111" s="21">
        <v>100</v>
      </c>
      <c r="O111" s="21">
        <v>50</v>
      </c>
      <c r="P111" s="21">
        <v>48</v>
      </c>
      <c r="Q111" s="21">
        <v>43.3</v>
      </c>
      <c r="R111" s="21">
        <v>11.9</v>
      </c>
      <c r="S111" s="21">
        <v>43.3</v>
      </c>
      <c r="T111" s="21">
        <v>100</v>
      </c>
      <c r="U111" s="21">
        <v>61</v>
      </c>
      <c r="V111" s="21">
        <v>48</v>
      </c>
      <c r="W111" s="21" t="s">
        <v>2448</v>
      </c>
      <c r="X111" s="21" t="s">
        <v>72</v>
      </c>
      <c r="Y111" s="21" t="s">
        <v>456</v>
      </c>
      <c r="Z111" s="21" t="s">
        <v>72</v>
      </c>
      <c r="AA111" s="21" t="s">
        <v>456</v>
      </c>
      <c r="AB111" s="21" t="s">
        <v>60</v>
      </c>
      <c r="AC111" s="21" t="s">
        <v>64</v>
      </c>
      <c r="AD111" s="21" t="s">
        <v>2454</v>
      </c>
      <c r="AE111" s="21" t="s">
        <v>2325</v>
      </c>
      <c r="AF111" s="21" t="s">
        <v>61</v>
      </c>
      <c r="AG111" s="21" t="s">
        <v>2326</v>
      </c>
      <c r="AH111" s="21" t="s">
        <v>62</v>
      </c>
      <c r="AI111" s="21" t="s">
        <v>56</v>
      </c>
      <c r="AJ111" s="23">
        <v>4620017606635</v>
      </c>
      <c r="AK111" s="21" t="s">
        <v>393</v>
      </c>
      <c r="AL111" s="21" t="s">
        <v>174</v>
      </c>
      <c r="AM111" s="21" t="s">
        <v>175</v>
      </c>
      <c r="AN111" s="21" t="s">
        <v>588</v>
      </c>
      <c r="AO111" s="21" t="s">
        <v>2333</v>
      </c>
      <c r="AP111" s="6"/>
      <c r="AQ111" s="6"/>
      <c r="AR111" s="6"/>
      <c r="AS111" s="6"/>
      <c r="AT111" s="35" t="s">
        <v>2449</v>
      </c>
      <c r="AU111" s="35" t="s">
        <v>2450</v>
      </c>
      <c r="AV111" s="35" t="s">
        <v>2451</v>
      </c>
      <c r="AW111" s="35" t="s">
        <v>2452</v>
      </c>
      <c r="AX111" s="35"/>
      <c r="AY111" s="35"/>
      <c r="AZ111" s="35"/>
      <c r="BA111" s="35"/>
      <c r="BB111" s="24" t="s">
        <v>2457</v>
      </c>
      <c r="BC111" s="6"/>
    </row>
    <row r="112" spans="1:55" x14ac:dyDescent="0.2">
      <c r="A112" s="21" t="s">
        <v>2479</v>
      </c>
      <c r="B112" s="21" t="s">
        <v>2477</v>
      </c>
      <c r="C112" s="6" t="s">
        <v>2478</v>
      </c>
      <c r="D112" s="21" t="s">
        <v>136</v>
      </c>
      <c r="E112" s="6"/>
      <c r="F112" s="7"/>
      <c r="G112" s="6"/>
      <c r="H112" s="6"/>
      <c r="I112" s="21" t="s">
        <v>55</v>
      </c>
      <c r="J112" s="21">
        <v>16</v>
      </c>
      <c r="K112" s="6"/>
      <c r="L112" s="22">
        <v>0.1386</v>
      </c>
      <c r="M112" s="8"/>
      <c r="N112" s="21">
        <v>30.8</v>
      </c>
      <c r="O112" s="21">
        <v>126.6</v>
      </c>
      <c r="P112" s="21">
        <v>25</v>
      </c>
      <c r="Q112" s="6"/>
      <c r="R112" s="6"/>
      <c r="S112" s="6"/>
      <c r="T112" s="21">
        <v>30.8</v>
      </c>
      <c r="U112" s="21">
        <v>126.6</v>
      </c>
      <c r="V112" s="21">
        <v>25</v>
      </c>
      <c r="W112" s="21" t="s">
        <v>2448</v>
      </c>
      <c r="X112" s="21" t="s">
        <v>72</v>
      </c>
      <c r="Y112" s="21" t="s">
        <v>456</v>
      </c>
      <c r="Z112" s="21" t="s">
        <v>72</v>
      </c>
      <c r="AA112" s="21" t="s">
        <v>456</v>
      </c>
      <c r="AB112" s="21" t="s">
        <v>60</v>
      </c>
      <c r="AC112" s="21" t="s">
        <v>64</v>
      </c>
      <c r="AD112" s="6"/>
      <c r="AE112" s="21" t="s">
        <v>2325</v>
      </c>
      <c r="AF112" s="21" t="s">
        <v>704</v>
      </c>
      <c r="AG112" s="21" t="s">
        <v>2326</v>
      </c>
      <c r="AH112" s="21" t="s">
        <v>62</v>
      </c>
      <c r="AI112" s="21" t="s">
        <v>56</v>
      </c>
      <c r="AJ112" s="23">
        <v>4620017606666</v>
      </c>
      <c r="AK112" s="6"/>
      <c r="AL112" s="6"/>
      <c r="AM112" s="6"/>
      <c r="AN112" s="6"/>
      <c r="AO112" s="21" t="s">
        <v>2333</v>
      </c>
      <c r="AP112" s="6"/>
      <c r="AQ112" s="6"/>
      <c r="AR112" s="6"/>
      <c r="AS112" s="6"/>
      <c r="AT112" s="35" t="s">
        <v>2480</v>
      </c>
      <c r="AU112" s="35" t="s">
        <v>2481</v>
      </c>
      <c r="AV112" s="35" t="s">
        <v>2482</v>
      </c>
      <c r="AW112" s="35" t="s">
        <v>2483</v>
      </c>
      <c r="AX112" s="35"/>
      <c r="AY112" s="35"/>
      <c r="AZ112" s="35"/>
      <c r="BA112" s="35"/>
      <c r="BB112" s="24" t="s">
        <v>2484</v>
      </c>
      <c r="BC112" s="6"/>
    </row>
    <row r="113" spans="1:55" x14ac:dyDescent="0.2">
      <c r="A113" s="21" t="s">
        <v>2268</v>
      </c>
      <c r="B113" s="21" t="s">
        <v>452</v>
      </c>
      <c r="C113" s="6" t="s">
        <v>2267</v>
      </c>
      <c r="D113" s="21" t="s">
        <v>165</v>
      </c>
      <c r="E113" s="21" t="s">
        <v>1978</v>
      </c>
      <c r="F113" s="23" t="s">
        <v>1979</v>
      </c>
      <c r="G113" s="21" t="s">
        <v>229</v>
      </c>
      <c r="H113" s="24" t="s">
        <v>2276</v>
      </c>
      <c r="I113" s="21" t="s">
        <v>55</v>
      </c>
      <c r="J113" s="21">
        <v>29.7</v>
      </c>
      <c r="K113" s="21">
        <v>22.1</v>
      </c>
      <c r="L113" s="22">
        <v>0.20624999999999999</v>
      </c>
      <c r="M113" s="22">
        <v>7.4843999999999994E-2</v>
      </c>
      <c r="N113" s="21">
        <v>69.8</v>
      </c>
      <c r="O113" s="21">
        <v>50.8</v>
      </c>
      <c r="P113" s="21">
        <v>44.8</v>
      </c>
      <c r="Q113" s="21">
        <v>70</v>
      </c>
      <c r="R113" s="21">
        <v>10</v>
      </c>
      <c r="S113" s="21">
        <v>45</v>
      </c>
      <c r="T113" s="21">
        <v>70</v>
      </c>
      <c r="U113" s="21">
        <v>61</v>
      </c>
      <c r="V113" s="21">
        <v>45</v>
      </c>
      <c r="W113" s="21" t="s">
        <v>2269</v>
      </c>
      <c r="X113" s="21" t="s">
        <v>84</v>
      </c>
      <c r="Y113" s="21" t="s">
        <v>223</v>
      </c>
      <c r="Z113" s="21" t="s">
        <v>84</v>
      </c>
      <c r="AA113" s="21" t="s">
        <v>223</v>
      </c>
      <c r="AB113" s="21" t="s">
        <v>60</v>
      </c>
      <c r="AC113" s="21" t="s">
        <v>64</v>
      </c>
      <c r="AD113" s="21" t="s">
        <v>230</v>
      </c>
      <c r="AE113" s="21" t="s">
        <v>57</v>
      </c>
      <c r="AF113" s="21" t="s">
        <v>79</v>
      </c>
      <c r="AG113" s="21" t="s">
        <v>58</v>
      </c>
      <c r="AH113" s="21" t="s">
        <v>62</v>
      </c>
      <c r="AI113" s="21" t="s">
        <v>56</v>
      </c>
      <c r="AJ113" s="23">
        <v>4620017606093</v>
      </c>
      <c r="AK113" s="21" t="s">
        <v>393</v>
      </c>
      <c r="AL113" s="21" t="s">
        <v>231</v>
      </c>
      <c r="AM113" s="21" t="s">
        <v>231</v>
      </c>
      <c r="AN113" s="21" t="s">
        <v>176</v>
      </c>
      <c r="AO113" s="21" t="s">
        <v>2277</v>
      </c>
      <c r="AP113" s="6"/>
      <c r="AQ113" s="6"/>
      <c r="AR113" s="6"/>
      <c r="AS113" s="6"/>
      <c r="AT113" s="35" t="s">
        <v>2270</v>
      </c>
      <c r="AU113" s="35" t="s">
        <v>2271</v>
      </c>
      <c r="AV113" s="35" t="s">
        <v>2272</v>
      </c>
      <c r="AW113" s="35" t="s">
        <v>2273</v>
      </c>
      <c r="AX113" s="35" t="s">
        <v>2274</v>
      </c>
      <c r="AY113" s="35" t="s">
        <v>2275</v>
      </c>
      <c r="AZ113" s="35"/>
      <c r="BA113" s="35"/>
      <c r="BB113" s="24" t="s">
        <v>2278</v>
      </c>
      <c r="BC113" s="6"/>
    </row>
    <row r="114" spans="1:55" x14ac:dyDescent="0.2">
      <c r="A114" s="21" t="s">
        <v>2280</v>
      </c>
      <c r="B114" s="21" t="s">
        <v>452</v>
      </c>
      <c r="C114" s="6" t="s">
        <v>2279</v>
      </c>
      <c r="D114" s="21" t="s">
        <v>165</v>
      </c>
      <c r="E114" s="21" t="s">
        <v>1978</v>
      </c>
      <c r="F114" s="23" t="s">
        <v>1979</v>
      </c>
      <c r="G114" s="21" t="s">
        <v>229</v>
      </c>
      <c r="H114" s="24" t="s">
        <v>2287</v>
      </c>
      <c r="I114" s="21" t="s">
        <v>55</v>
      </c>
      <c r="J114" s="21">
        <v>29.62</v>
      </c>
      <c r="K114" s="21">
        <v>22.1</v>
      </c>
      <c r="L114" s="22">
        <v>0.20624999999999999</v>
      </c>
      <c r="M114" s="22">
        <v>7.4843999999999994E-2</v>
      </c>
      <c r="N114" s="21">
        <v>69.8</v>
      </c>
      <c r="O114" s="21">
        <v>50.8</v>
      </c>
      <c r="P114" s="21">
        <v>44.8</v>
      </c>
      <c r="Q114" s="21">
        <v>70</v>
      </c>
      <c r="R114" s="21">
        <v>10</v>
      </c>
      <c r="S114" s="21">
        <v>45</v>
      </c>
      <c r="T114" s="21">
        <v>70</v>
      </c>
      <c r="U114" s="21">
        <v>61</v>
      </c>
      <c r="V114" s="21">
        <v>45</v>
      </c>
      <c r="W114" s="21" t="s">
        <v>2269</v>
      </c>
      <c r="X114" s="21" t="s">
        <v>84</v>
      </c>
      <c r="Y114" s="21" t="s">
        <v>223</v>
      </c>
      <c r="Z114" s="21" t="s">
        <v>84</v>
      </c>
      <c r="AA114" s="21" t="s">
        <v>223</v>
      </c>
      <c r="AB114" s="21" t="s">
        <v>60</v>
      </c>
      <c r="AC114" s="21" t="s">
        <v>64</v>
      </c>
      <c r="AD114" s="21" t="s">
        <v>230</v>
      </c>
      <c r="AE114" s="21" t="s">
        <v>57</v>
      </c>
      <c r="AF114" s="21" t="s">
        <v>79</v>
      </c>
      <c r="AG114" s="21" t="s">
        <v>58</v>
      </c>
      <c r="AH114" s="21" t="s">
        <v>62</v>
      </c>
      <c r="AI114" s="21" t="s">
        <v>56</v>
      </c>
      <c r="AJ114" s="23">
        <v>4620017606109</v>
      </c>
      <c r="AK114" s="21" t="s">
        <v>393</v>
      </c>
      <c r="AL114" s="21" t="s">
        <v>231</v>
      </c>
      <c r="AM114" s="21" t="s">
        <v>231</v>
      </c>
      <c r="AN114" s="21" t="s">
        <v>176</v>
      </c>
      <c r="AO114" s="21" t="s">
        <v>80</v>
      </c>
      <c r="AP114" s="6"/>
      <c r="AQ114" s="6"/>
      <c r="AR114" s="6"/>
      <c r="AS114" s="6"/>
      <c r="AT114" s="35" t="s">
        <v>2281</v>
      </c>
      <c r="AU114" s="35" t="s">
        <v>2282</v>
      </c>
      <c r="AV114" s="35" t="s">
        <v>2283</v>
      </c>
      <c r="AW114" s="35" t="s">
        <v>2284</v>
      </c>
      <c r="AX114" s="35" t="s">
        <v>2285</v>
      </c>
      <c r="AY114" s="35" t="s">
        <v>2286</v>
      </c>
      <c r="AZ114" s="35"/>
      <c r="BA114" s="35"/>
      <c r="BB114" s="24" t="s">
        <v>2288</v>
      </c>
      <c r="BC114" s="6"/>
    </row>
    <row r="115" spans="1:55" x14ac:dyDescent="0.2">
      <c r="A115" s="21" t="s">
        <v>2289</v>
      </c>
      <c r="B115" s="21" t="s">
        <v>917</v>
      </c>
      <c r="C115" s="6" t="s">
        <v>2267</v>
      </c>
      <c r="D115" s="21" t="s">
        <v>165</v>
      </c>
      <c r="E115" s="21" t="s">
        <v>1976</v>
      </c>
      <c r="F115" s="23" t="s">
        <v>1977</v>
      </c>
      <c r="G115" s="21" t="s">
        <v>229</v>
      </c>
      <c r="H115" s="24" t="s">
        <v>2298</v>
      </c>
      <c r="I115" s="21" t="s">
        <v>55</v>
      </c>
      <c r="J115" s="21">
        <v>34.299999999999997</v>
      </c>
      <c r="K115" s="21">
        <v>26.2</v>
      </c>
      <c r="L115" s="22">
        <v>0.26124999999999998</v>
      </c>
      <c r="M115" s="22">
        <v>9.7091999999999998E-2</v>
      </c>
      <c r="N115" s="21">
        <v>89.8</v>
      </c>
      <c r="O115" s="21">
        <v>50.8</v>
      </c>
      <c r="P115" s="21">
        <v>44.8</v>
      </c>
      <c r="Q115" s="21">
        <v>90</v>
      </c>
      <c r="R115" s="21">
        <v>10</v>
      </c>
      <c r="S115" s="21">
        <v>45</v>
      </c>
      <c r="T115" s="21">
        <v>90</v>
      </c>
      <c r="U115" s="21">
        <v>61</v>
      </c>
      <c r="V115" s="21">
        <v>45</v>
      </c>
      <c r="W115" s="21" t="s">
        <v>2269</v>
      </c>
      <c r="X115" s="21" t="s">
        <v>84</v>
      </c>
      <c r="Y115" s="21" t="s">
        <v>223</v>
      </c>
      <c r="Z115" s="21" t="s">
        <v>84</v>
      </c>
      <c r="AA115" s="21" t="s">
        <v>223</v>
      </c>
      <c r="AB115" s="21" t="s">
        <v>60</v>
      </c>
      <c r="AC115" s="21" t="s">
        <v>64</v>
      </c>
      <c r="AD115" s="21" t="s">
        <v>230</v>
      </c>
      <c r="AE115" s="21" t="s">
        <v>57</v>
      </c>
      <c r="AF115" s="21" t="s">
        <v>61</v>
      </c>
      <c r="AG115" s="21" t="s">
        <v>58</v>
      </c>
      <c r="AH115" s="21" t="s">
        <v>62</v>
      </c>
      <c r="AI115" s="21" t="s">
        <v>56</v>
      </c>
      <c r="AJ115" s="23">
        <v>4620017606116</v>
      </c>
      <c r="AK115" s="21" t="s">
        <v>393</v>
      </c>
      <c r="AL115" s="21" t="s">
        <v>231</v>
      </c>
      <c r="AM115" s="21" t="s">
        <v>231</v>
      </c>
      <c r="AN115" s="21" t="s">
        <v>176</v>
      </c>
      <c r="AO115" s="21" t="s">
        <v>2277</v>
      </c>
      <c r="AP115" s="6"/>
      <c r="AQ115" s="6"/>
      <c r="AR115" s="6"/>
      <c r="AS115" s="6"/>
      <c r="AT115" s="35" t="s">
        <v>2290</v>
      </c>
      <c r="AU115" s="35" t="s">
        <v>2291</v>
      </c>
      <c r="AV115" s="35" t="s">
        <v>2292</v>
      </c>
      <c r="AW115" s="35" t="s">
        <v>2293</v>
      </c>
      <c r="AX115" s="35" t="s">
        <v>2294</v>
      </c>
      <c r="AY115" s="35" t="s">
        <v>2295</v>
      </c>
      <c r="AZ115" s="35" t="s">
        <v>2296</v>
      </c>
      <c r="BA115" s="35" t="s">
        <v>2297</v>
      </c>
      <c r="BB115" s="24" t="s">
        <v>2299</v>
      </c>
      <c r="BC115" s="6"/>
    </row>
    <row r="116" spans="1:55" x14ac:dyDescent="0.2">
      <c r="A116" s="21" t="s">
        <v>2300</v>
      </c>
      <c r="B116" s="21" t="s">
        <v>917</v>
      </c>
      <c r="C116" s="6" t="s">
        <v>2279</v>
      </c>
      <c r="D116" s="21" t="s">
        <v>165</v>
      </c>
      <c r="E116" s="21" t="s">
        <v>1976</v>
      </c>
      <c r="F116" s="23" t="s">
        <v>1977</v>
      </c>
      <c r="G116" s="21" t="s">
        <v>229</v>
      </c>
      <c r="H116" s="24" t="s">
        <v>2307</v>
      </c>
      <c r="I116" s="21" t="s">
        <v>55</v>
      </c>
      <c r="J116" s="21">
        <v>34.1</v>
      </c>
      <c r="K116" s="21">
        <v>26.2</v>
      </c>
      <c r="L116" s="22">
        <v>0.26124999999999998</v>
      </c>
      <c r="M116" s="22">
        <v>9.7091999999999998E-2</v>
      </c>
      <c r="N116" s="21">
        <v>89.8</v>
      </c>
      <c r="O116" s="21">
        <v>50.8</v>
      </c>
      <c r="P116" s="21">
        <v>44.8</v>
      </c>
      <c r="Q116" s="21">
        <v>90</v>
      </c>
      <c r="R116" s="21">
        <v>10</v>
      </c>
      <c r="S116" s="21">
        <v>45</v>
      </c>
      <c r="T116" s="21">
        <v>90</v>
      </c>
      <c r="U116" s="21">
        <v>61</v>
      </c>
      <c r="V116" s="21">
        <v>45</v>
      </c>
      <c r="W116" s="21" t="s">
        <v>2269</v>
      </c>
      <c r="X116" s="21" t="s">
        <v>84</v>
      </c>
      <c r="Y116" s="21" t="s">
        <v>223</v>
      </c>
      <c r="Z116" s="21" t="s">
        <v>84</v>
      </c>
      <c r="AA116" s="21" t="s">
        <v>223</v>
      </c>
      <c r="AB116" s="21" t="s">
        <v>60</v>
      </c>
      <c r="AC116" s="21" t="s">
        <v>64</v>
      </c>
      <c r="AD116" s="21" t="s">
        <v>230</v>
      </c>
      <c r="AE116" s="21" t="s">
        <v>57</v>
      </c>
      <c r="AF116" s="21" t="s">
        <v>61</v>
      </c>
      <c r="AG116" s="21" t="s">
        <v>58</v>
      </c>
      <c r="AH116" s="21" t="s">
        <v>62</v>
      </c>
      <c r="AI116" s="21" t="s">
        <v>56</v>
      </c>
      <c r="AJ116" s="23">
        <v>4620017606123</v>
      </c>
      <c r="AK116" s="21" t="s">
        <v>393</v>
      </c>
      <c r="AL116" s="21" t="s">
        <v>231</v>
      </c>
      <c r="AM116" s="21" t="s">
        <v>231</v>
      </c>
      <c r="AN116" s="21" t="s">
        <v>176</v>
      </c>
      <c r="AO116" s="21" t="s">
        <v>80</v>
      </c>
      <c r="AP116" s="6"/>
      <c r="AQ116" s="6"/>
      <c r="AR116" s="6"/>
      <c r="AS116" s="6"/>
      <c r="AT116" s="35" t="s">
        <v>2301</v>
      </c>
      <c r="AU116" s="35" t="s">
        <v>2302</v>
      </c>
      <c r="AV116" s="35" t="s">
        <v>2303</v>
      </c>
      <c r="AW116" s="35" t="s">
        <v>2304</v>
      </c>
      <c r="AX116" s="35" t="s">
        <v>2305</v>
      </c>
      <c r="AY116" s="35" t="s">
        <v>2306</v>
      </c>
      <c r="AZ116" s="35"/>
      <c r="BA116" s="35"/>
      <c r="BB116" s="24" t="s">
        <v>2308</v>
      </c>
      <c r="BC116" s="6"/>
    </row>
    <row r="117" spans="1:55" x14ac:dyDescent="0.2">
      <c r="A117" s="21" t="s">
        <v>2310</v>
      </c>
      <c r="B117" s="21" t="s">
        <v>133</v>
      </c>
      <c r="C117" s="6" t="s">
        <v>2309</v>
      </c>
      <c r="D117" s="21" t="s">
        <v>136</v>
      </c>
      <c r="E117" s="6"/>
      <c r="F117" s="7"/>
      <c r="G117" s="6"/>
      <c r="H117" s="6"/>
      <c r="I117" s="21" t="s">
        <v>55</v>
      </c>
      <c r="J117" s="21">
        <v>22.55</v>
      </c>
      <c r="K117" s="6"/>
      <c r="L117" s="22">
        <v>0.1449</v>
      </c>
      <c r="M117" s="8"/>
      <c r="N117" s="21">
        <v>30</v>
      </c>
      <c r="O117" s="21">
        <v>133</v>
      </c>
      <c r="P117" s="21">
        <v>25</v>
      </c>
      <c r="Q117" s="6"/>
      <c r="R117" s="6"/>
      <c r="S117" s="6"/>
      <c r="T117" s="21">
        <v>30</v>
      </c>
      <c r="U117" s="21">
        <v>133</v>
      </c>
      <c r="V117" s="21">
        <v>25</v>
      </c>
      <c r="W117" s="21" t="s">
        <v>2269</v>
      </c>
      <c r="X117" s="21" t="s">
        <v>84</v>
      </c>
      <c r="Y117" s="21" t="s">
        <v>223</v>
      </c>
      <c r="Z117" s="21" t="s">
        <v>84</v>
      </c>
      <c r="AA117" s="21" t="s">
        <v>223</v>
      </c>
      <c r="AB117" s="21" t="s">
        <v>60</v>
      </c>
      <c r="AC117" s="21" t="s">
        <v>64</v>
      </c>
      <c r="AD117" s="6"/>
      <c r="AE117" s="21" t="s">
        <v>57</v>
      </c>
      <c r="AF117" s="21" t="s">
        <v>704</v>
      </c>
      <c r="AG117" s="21" t="s">
        <v>58</v>
      </c>
      <c r="AH117" s="21" t="s">
        <v>62</v>
      </c>
      <c r="AI117" s="21" t="s">
        <v>56</v>
      </c>
      <c r="AJ117" s="23">
        <v>4620017606130</v>
      </c>
      <c r="AK117" s="6"/>
      <c r="AL117" s="6"/>
      <c r="AM117" s="6"/>
      <c r="AN117" s="6"/>
      <c r="AO117" s="21" t="s">
        <v>2277</v>
      </c>
      <c r="AP117" s="6"/>
      <c r="AQ117" s="6"/>
      <c r="AR117" s="6"/>
      <c r="AS117" s="6"/>
      <c r="AT117" s="35" t="s">
        <v>2311</v>
      </c>
      <c r="AU117" s="35" t="s">
        <v>2312</v>
      </c>
      <c r="AV117" s="35" t="s">
        <v>2313</v>
      </c>
      <c r="AW117" s="35" t="s">
        <v>2314</v>
      </c>
      <c r="AX117" s="35"/>
      <c r="AY117" s="35"/>
      <c r="AZ117" s="35"/>
      <c r="BA117" s="35"/>
      <c r="BB117" s="24" t="s">
        <v>2315</v>
      </c>
      <c r="BC117" s="6"/>
    </row>
    <row r="118" spans="1:55" x14ac:dyDescent="0.2">
      <c r="A118" s="21" t="s">
        <v>2317</v>
      </c>
      <c r="B118" s="21" t="s">
        <v>133</v>
      </c>
      <c r="C118" s="6" t="s">
        <v>2316</v>
      </c>
      <c r="D118" s="21" t="s">
        <v>136</v>
      </c>
      <c r="E118" s="6"/>
      <c r="F118" s="7"/>
      <c r="G118" s="6"/>
      <c r="H118" s="6"/>
      <c r="I118" s="21" t="s">
        <v>55</v>
      </c>
      <c r="J118" s="21">
        <v>22.4</v>
      </c>
      <c r="K118" s="6"/>
      <c r="L118" s="22">
        <v>0.1449</v>
      </c>
      <c r="M118" s="8"/>
      <c r="N118" s="21">
        <v>30</v>
      </c>
      <c r="O118" s="21">
        <v>133</v>
      </c>
      <c r="P118" s="21">
        <v>25</v>
      </c>
      <c r="Q118" s="6"/>
      <c r="R118" s="6"/>
      <c r="S118" s="6"/>
      <c r="T118" s="21">
        <v>30</v>
      </c>
      <c r="U118" s="21">
        <v>133</v>
      </c>
      <c r="V118" s="21">
        <v>25</v>
      </c>
      <c r="W118" s="21" t="s">
        <v>2269</v>
      </c>
      <c r="X118" s="21" t="s">
        <v>84</v>
      </c>
      <c r="Y118" s="21" t="s">
        <v>223</v>
      </c>
      <c r="Z118" s="21" t="s">
        <v>84</v>
      </c>
      <c r="AA118" s="21" t="s">
        <v>223</v>
      </c>
      <c r="AB118" s="21" t="s">
        <v>60</v>
      </c>
      <c r="AC118" s="21" t="s">
        <v>64</v>
      </c>
      <c r="AD118" s="6"/>
      <c r="AE118" s="21" t="s">
        <v>57</v>
      </c>
      <c r="AF118" s="21" t="s">
        <v>704</v>
      </c>
      <c r="AG118" s="21" t="s">
        <v>58</v>
      </c>
      <c r="AH118" s="21" t="s">
        <v>62</v>
      </c>
      <c r="AI118" s="21" t="s">
        <v>56</v>
      </c>
      <c r="AJ118" s="23">
        <v>4620017606147</v>
      </c>
      <c r="AK118" s="6"/>
      <c r="AL118" s="6"/>
      <c r="AM118" s="6"/>
      <c r="AN118" s="6"/>
      <c r="AO118" s="21" t="s">
        <v>80</v>
      </c>
      <c r="AP118" s="6"/>
      <c r="AQ118" s="6"/>
      <c r="AR118" s="6"/>
      <c r="AS118" s="6"/>
      <c r="AT118" s="35" t="s">
        <v>2318</v>
      </c>
      <c r="AU118" s="35" t="s">
        <v>2319</v>
      </c>
      <c r="AV118" s="35" t="s">
        <v>2320</v>
      </c>
      <c r="AW118" s="35" t="s">
        <v>2321</v>
      </c>
      <c r="AX118" s="35"/>
      <c r="AY118" s="35"/>
      <c r="AZ118" s="35"/>
      <c r="BA118" s="35"/>
      <c r="BB118" s="24" t="s">
        <v>2322</v>
      </c>
      <c r="BC118" s="6"/>
    </row>
    <row r="119" spans="1:55" x14ac:dyDescent="0.2">
      <c r="A119" s="21" t="s">
        <v>752</v>
      </c>
      <c r="B119" s="21" t="s">
        <v>503</v>
      </c>
      <c r="C119" s="6" t="s">
        <v>751</v>
      </c>
      <c r="D119" s="21" t="s">
        <v>165</v>
      </c>
      <c r="E119" s="21" t="s">
        <v>758</v>
      </c>
      <c r="F119" s="23" t="s">
        <v>760</v>
      </c>
      <c r="G119" s="21" t="s">
        <v>229</v>
      </c>
      <c r="H119" s="24" t="s">
        <v>759</v>
      </c>
      <c r="I119" s="21" t="s">
        <v>55</v>
      </c>
      <c r="J119" s="21">
        <v>22</v>
      </c>
      <c r="K119" s="21">
        <v>15.6</v>
      </c>
      <c r="L119" s="22">
        <v>0.17595</v>
      </c>
      <c r="M119" s="22">
        <v>7.3800000000000004E-2</v>
      </c>
      <c r="N119" s="21">
        <v>80</v>
      </c>
      <c r="O119" s="21">
        <v>36.5</v>
      </c>
      <c r="P119" s="21">
        <v>40</v>
      </c>
      <c r="Q119" s="21">
        <v>80</v>
      </c>
      <c r="R119" s="21">
        <v>6</v>
      </c>
      <c r="S119" s="21">
        <v>40</v>
      </c>
      <c r="T119" s="21">
        <v>80</v>
      </c>
      <c r="U119" s="21">
        <v>42.5</v>
      </c>
      <c r="V119" s="21">
        <v>40</v>
      </c>
      <c r="W119" s="21" t="s">
        <v>709</v>
      </c>
      <c r="X119" s="21" t="s">
        <v>84</v>
      </c>
      <c r="Y119" s="21" t="s">
        <v>76</v>
      </c>
      <c r="Z119" s="21" t="s">
        <v>84</v>
      </c>
      <c r="AA119" s="21" t="s">
        <v>76</v>
      </c>
      <c r="AB119" s="21" t="s">
        <v>60</v>
      </c>
      <c r="AC119" s="21" t="s">
        <v>64</v>
      </c>
      <c r="AD119" s="21" t="s">
        <v>230</v>
      </c>
      <c r="AE119" s="21" t="s">
        <v>57</v>
      </c>
      <c r="AF119" s="21" t="s">
        <v>69</v>
      </c>
      <c r="AG119" s="21" t="s">
        <v>58</v>
      </c>
      <c r="AH119" s="21" t="s">
        <v>62</v>
      </c>
      <c r="AI119" s="21" t="s">
        <v>56</v>
      </c>
      <c r="AJ119" s="23">
        <v>4607092316741</v>
      </c>
      <c r="AK119" s="21" t="s">
        <v>173</v>
      </c>
      <c r="AL119" s="21" t="s">
        <v>174</v>
      </c>
      <c r="AM119" s="21" t="s">
        <v>175</v>
      </c>
      <c r="AN119" s="21" t="s">
        <v>176</v>
      </c>
      <c r="AO119" s="21" t="s">
        <v>80</v>
      </c>
      <c r="AP119" s="6"/>
      <c r="AQ119" s="6"/>
      <c r="AR119" s="6"/>
      <c r="AS119" s="6"/>
      <c r="AT119" s="35" t="s">
        <v>753</v>
      </c>
      <c r="AU119" s="35" t="s">
        <v>754</v>
      </c>
      <c r="AV119" s="35" t="s">
        <v>755</v>
      </c>
      <c r="AW119" s="35" t="s">
        <v>756</v>
      </c>
      <c r="AX119" s="35" t="s">
        <v>757</v>
      </c>
      <c r="AY119" s="35"/>
      <c r="AZ119" s="35"/>
      <c r="BA119" s="35"/>
      <c r="BB119" s="24" t="s">
        <v>761</v>
      </c>
      <c r="BC119" s="6"/>
    </row>
    <row r="120" spans="1:55" x14ac:dyDescent="0.2">
      <c r="A120" s="21" t="s">
        <v>741</v>
      </c>
      <c r="B120" s="21" t="s">
        <v>700</v>
      </c>
      <c r="C120" s="6" t="s">
        <v>740</v>
      </c>
      <c r="D120" s="21" t="s">
        <v>165</v>
      </c>
      <c r="E120" s="21" t="s">
        <v>747</v>
      </c>
      <c r="F120" s="23" t="s">
        <v>749</v>
      </c>
      <c r="G120" s="21" t="s">
        <v>229</v>
      </c>
      <c r="H120" s="24" t="s">
        <v>748</v>
      </c>
      <c r="I120" s="21" t="s">
        <v>55</v>
      </c>
      <c r="J120" s="21">
        <v>26.2</v>
      </c>
      <c r="K120" s="21">
        <v>18.8</v>
      </c>
      <c r="L120" s="22">
        <v>0.21734999999999999</v>
      </c>
      <c r="M120" s="22">
        <v>8.72E-2</v>
      </c>
      <c r="N120" s="21">
        <v>100</v>
      </c>
      <c r="O120" s="21">
        <v>36.5</v>
      </c>
      <c r="P120" s="21">
        <v>40</v>
      </c>
      <c r="Q120" s="21">
        <v>100</v>
      </c>
      <c r="R120" s="21">
        <v>6</v>
      </c>
      <c r="S120" s="21">
        <v>40</v>
      </c>
      <c r="T120" s="21">
        <v>100</v>
      </c>
      <c r="U120" s="21">
        <v>42.5</v>
      </c>
      <c r="V120" s="21">
        <v>40</v>
      </c>
      <c r="W120" s="21" t="s">
        <v>709</v>
      </c>
      <c r="X120" s="21" t="s">
        <v>84</v>
      </c>
      <c r="Y120" s="21" t="s">
        <v>76</v>
      </c>
      <c r="Z120" s="21" t="s">
        <v>84</v>
      </c>
      <c r="AA120" s="21" t="s">
        <v>76</v>
      </c>
      <c r="AB120" s="21" t="s">
        <v>60</v>
      </c>
      <c r="AC120" s="21" t="s">
        <v>64</v>
      </c>
      <c r="AD120" s="21" t="s">
        <v>230</v>
      </c>
      <c r="AE120" s="21" t="s">
        <v>57</v>
      </c>
      <c r="AF120" s="21" t="s">
        <v>61</v>
      </c>
      <c r="AG120" s="21" t="s">
        <v>58</v>
      </c>
      <c r="AH120" s="21" t="s">
        <v>62</v>
      </c>
      <c r="AI120" s="21" t="s">
        <v>56</v>
      </c>
      <c r="AJ120" s="23">
        <v>4607092316765</v>
      </c>
      <c r="AK120" s="21" t="s">
        <v>173</v>
      </c>
      <c r="AL120" s="21" t="s">
        <v>174</v>
      </c>
      <c r="AM120" s="21" t="s">
        <v>175</v>
      </c>
      <c r="AN120" s="21" t="s">
        <v>176</v>
      </c>
      <c r="AO120" s="21" t="s">
        <v>80</v>
      </c>
      <c r="AP120" s="6"/>
      <c r="AQ120" s="6"/>
      <c r="AR120" s="6"/>
      <c r="AS120" s="6"/>
      <c r="AT120" s="35" t="s">
        <v>742</v>
      </c>
      <c r="AU120" s="35" t="s">
        <v>743</v>
      </c>
      <c r="AV120" s="35" t="s">
        <v>744</v>
      </c>
      <c r="AW120" s="35" t="s">
        <v>745</v>
      </c>
      <c r="AX120" s="35" t="s">
        <v>746</v>
      </c>
      <c r="AY120" s="35"/>
      <c r="AZ120" s="35"/>
      <c r="BA120" s="35"/>
      <c r="BB120" s="24" t="s">
        <v>750</v>
      </c>
      <c r="BC120" s="6"/>
    </row>
    <row r="121" spans="1:55" x14ac:dyDescent="0.2">
      <c r="A121" s="21" t="s">
        <v>708</v>
      </c>
      <c r="B121" s="21" t="s">
        <v>706</v>
      </c>
      <c r="C121" s="6" t="s">
        <v>707</v>
      </c>
      <c r="D121" s="21" t="s">
        <v>54</v>
      </c>
      <c r="E121" s="6"/>
      <c r="F121" s="7"/>
      <c r="G121" s="6"/>
      <c r="H121" s="24" t="s">
        <v>713</v>
      </c>
      <c r="I121" s="21" t="s">
        <v>55</v>
      </c>
      <c r="J121" s="21">
        <v>13.6</v>
      </c>
      <c r="K121" s="6"/>
      <c r="L121" s="22">
        <v>8.9249999999999996E-2</v>
      </c>
      <c r="M121" s="8"/>
      <c r="N121" s="21">
        <v>100</v>
      </c>
      <c r="O121" s="21">
        <v>80</v>
      </c>
      <c r="P121" s="21">
        <v>2.5</v>
      </c>
      <c r="Q121" s="6"/>
      <c r="R121" s="6"/>
      <c r="S121" s="6"/>
      <c r="T121" s="21">
        <v>100</v>
      </c>
      <c r="U121" s="21">
        <v>80</v>
      </c>
      <c r="V121" s="21">
        <v>2.5</v>
      </c>
      <c r="W121" s="21" t="s">
        <v>709</v>
      </c>
      <c r="X121" s="21" t="s">
        <v>84</v>
      </c>
      <c r="Y121" s="21" t="s">
        <v>76</v>
      </c>
      <c r="Z121" s="21" t="s">
        <v>54</v>
      </c>
      <c r="AA121" s="21" t="s">
        <v>63</v>
      </c>
      <c r="AB121" s="21" t="s">
        <v>60</v>
      </c>
      <c r="AC121" s="21" t="s">
        <v>64</v>
      </c>
      <c r="AD121" s="6"/>
      <c r="AE121" s="21" t="s">
        <v>57</v>
      </c>
      <c r="AF121" s="21" t="s">
        <v>69</v>
      </c>
      <c r="AG121" s="21" t="s">
        <v>58</v>
      </c>
      <c r="AH121" s="21" t="s">
        <v>62</v>
      </c>
      <c r="AI121" s="21" t="s">
        <v>56</v>
      </c>
      <c r="AJ121" s="23">
        <v>4607092316802</v>
      </c>
      <c r="AK121" s="6"/>
      <c r="AL121" s="6"/>
      <c r="AM121" s="6"/>
      <c r="AN121" s="6"/>
      <c r="AO121" s="21" t="s">
        <v>80</v>
      </c>
      <c r="AP121" s="6"/>
      <c r="AQ121" s="6"/>
      <c r="AR121" s="6"/>
      <c r="AS121" s="6"/>
      <c r="AT121" s="35" t="s">
        <v>710</v>
      </c>
      <c r="AU121" s="35" t="s">
        <v>711</v>
      </c>
      <c r="AV121" s="35" t="s">
        <v>712</v>
      </c>
      <c r="AW121" s="35"/>
      <c r="AX121" s="35"/>
      <c r="AY121" s="35"/>
      <c r="AZ121" s="35"/>
      <c r="BA121" s="35"/>
      <c r="BB121" s="24" t="s">
        <v>714</v>
      </c>
      <c r="BC121" s="6"/>
    </row>
    <row r="122" spans="1:55" x14ac:dyDescent="0.2">
      <c r="A122" s="21" t="s">
        <v>724</v>
      </c>
      <c r="B122" s="21" t="s">
        <v>722</v>
      </c>
      <c r="C122" s="6" t="s">
        <v>723</v>
      </c>
      <c r="D122" s="21" t="s">
        <v>128</v>
      </c>
      <c r="E122" s="6"/>
      <c r="F122" s="7"/>
      <c r="G122" s="6"/>
      <c r="H122" s="6"/>
      <c r="I122" s="21" t="s">
        <v>55</v>
      </c>
      <c r="J122" s="21">
        <v>27.2</v>
      </c>
      <c r="K122" s="6"/>
      <c r="L122" s="22">
        <v>0.17595</v>
      </c>
      <c r="M122" s="8"/>
      <c r="N122" s="21">
        <v>80</v>
      </c>
      <c r="O122" s="21">
        <v>44.5</v>
      </c>
      <c r="P122" s="21">
        <v>40</v>
      </c>
      <c r="Q122" s="6"/>
      <c r="R122" s="6"/>
      <c r="S122" s="6"/>
      <c r="T122" s="21">
        <v>80</v>
      </c>
      <c r="U122" s="21">
        <v>44.5</v>
      </c>
      <c r="V122" s="21">
        <v>40</v>
      </c>
      <c r="W122" s="21" t="s">
        <v>709</v>
      </c>
      <c r="X122" s="21" t="s">
        <v>84</v>
      </c>
      <c r="Y122" s="21" t="s">
        <v>76</v>
      </c>
      <c r="Z122" s="21" t="s">
        <v>84</v>
      </c>
      <c r="AA122" s="21" t="s">
        <v>76</v>
      </c>
      <c r="AB122" s="21" t="s">
        <v>131</v>
      </c>
      <c r="AC122" s="21" t="s">
        <v>64</v>
      </c>
      <c r="AD122" s="6"/>
      <c r="AE122" s="21" t="s">
        <v>57</v>
      </c>
      <c r="AF122" s="21" t="s">
        <v>69</v>
      </c>
      <c r="AG122" s="21" t="s">
        <v>58</v>
      </c>
      <c r="AH122" s="21" t="s">
        <v>62</v>
      </c>
      <c r="AI122" s="21" t="s">
        <v>56</v>
      </c>
      <c r="AJ122" s="23">
        <v>4607092316864</v>
      </c>
      <c r="AK122" s="6"/>
      <c r="AL122" s="6"/>
      <c r="AM122" s="6"/>
      <c r="AN122" s="6"/>
      <c r="AO122" s="21" t="s">
        <v>80</v>
      </c>
      <c r="AP122" s="6"/>
      <c r="AQ122" s="6"/>
      <c r="AR122" s="6"/>
      <c r="AS122" s="6"/>
      <c r="AT122" s="35" t="s">
        <v>725</v>
      </c>
      <c r="AU122" s="35" t="s">
        <v>726</v>
      </c>
      <c r="AV122" s="35" t="s">
        <v>727</v>
      </c>
      <c r="AW122" s="35"/>
      <c r="AX122" s="35"/>
      <c r="AY122" s="35"/>
      <c r="AZ122" s="35"/>
      <c r="BA122" s="35"/>
      <c r="BB122" s="24" t="s">
        <v>728</v>
      </c>
      <c r="BC122" s="6"/>
    </row>
    <row r="123" spans="1:55" x14ac:dyDescent="0.2">
      <c r="A123" s="21" t="s">
        <v>717</v>
      </c>
      <c r="B123" s="21" t="s">
        <v>715</v>
      </c>
      <c r="C123" s="6" t="s">
        <v>716</v>
      </c>
      <c r="D123" s="21" t="s">
        <v>128</v>
      </c>
      <c r="E123" s="6"/>
      <c r="F123" s="7"/>
      <c r="G123" s="6"/>
      <c r="H123" s="6"/>
      <c r="I123" s="21" t="s">
        <v>55</v>
      </c>
      <c r="J123" s="21">
        <v>33</v>
      </c>
      <c r="K123" s="6"/>
      <c r="L123" s="22">
        <v>0.21734999999999999</v>
      </c>
      <c r="M123" s="8"/>
      <c r="N123" s="21">
        <v>100</v>
      </c>
      <c r="O123" s="21">
        <v>44.5</v>
      </c>
      <c r="P123" s="21">
        <v>40</v>
      </c>
      <c r="Q123" s="6"/>
      <c r="R123" s="6"/>
      <c r="S123" s="6"/>
      <c r="T123" s="21">
        <v>100</v>
      </c>
      <c r="U123" s="21">
        <v>44.5</v>
      </c>
      <c r="V123" s="21">
        <v>40</v>
      </c>
      <c r="W123" s="21" t="s">
        <v>709</v>
      </c>
      <c r="X123" s="21" t="s">
        <v>84</v>
      </c>
      <c r="Y123" s="21" t="s">
        <v>76</v>
      </c>
      <c r="Z123" s="21" t="s">
        <v>84</v>
      </c>
      <c r="AA123" s="21" t="s">
        <v>76</v>
      </c>
      <c r="AB123" s="21" t="s">
        <v>131</v>
      </c>
      <c r="AC123" s="21" t="s">
        <v>64</v>
      </c>
      <c r="AD123" s="6"/>
      <c r="AE123" s="21" t="s">
        <v>57</v>
      </c>
      <c r="AF123" s="21" t="s">
        <v>61</v>
      </c>
      <c r="AG123" s="21" t="s">
        <v>58</v>
      </c>
      <c r="AH123" s="21" t="s">
        <v>62</v>
      </c>
      <c r="AI123" s="21" t="s">
        <v>56</v>
      </c>
      <c r="AJ123" s="23">
        <v>4607092316888</v>
      </c>
      <c r="AK123" s="6"/>
      <c r="AL123" s="6"/>
      <c r="AM123" s="6"/>
      <c r="AN123" s="6"/>
      <c r="AO123" s="21" t="s">
        <v>80</v>
      </c>
      <c r="AP123" s="6"/>
      <c r="AQ123" s="6"/>
      <c r="AR123" s="6"/>
      <c r="AS123" s="6"/>
      <c r="AT123" s="35" t="s">
        <v>718</v>
      </c>
      <c r="AU123" s="35" t="s">
        <v>719</v>
      </c>
      <c r="AV123" s="35" t="s">
        <v>720</v>
      </c>
      <c r="AW123" s="35"/>
      <c r="AX123" s="35"/>
      <c r="AY123" s="35"/>
      <c r="AZ123" s="35"/>
      <c r="BA123" s="35"/>
      <c r="BB123" s="24" t="s">
        <v>721</v>
      </c>
      <c r="BC123" s="6"/>
    </row>
    <row r="124" spans="1:55" x14ac:dyDescent="0.2">
      <c r="A124" s="21" t="s">
        <v>730</v>
      </c>
      <c r="B124" s="21" t="s">
        <v>275</v>
      </c>
      <c r="C124" s="6" t="s">
        <v>729</v>
      </c>
      <c r="D124" s="21" t="s">
        <v>136</v>
      </c>
      <c r="E124" s="6"/>
      <c r="F124" s="7"/>
      <c r="G124" s="6"/>
      <c r="H124" s="6"/>
      <c r="I124" s="21" t="s">
        <v>55</v>
      </c>
      <c r="J124" s="21">
        <v>35.5</v>
      </c>
      <c r="K124" s="6"/>
      <c r="L124" s="22">
        <v>0.303952</v>
      </c>
      <c r="M124" s="8"/>
      <c r="N124" s="21">
        <v>35</v>
      </c>
      <c r="O124" s="21">
        <v>152</v>
      </c>
      <c r="P124" s="21">
        <v>35</v>
      </c>
      <c r="Q124" s="6"/>
      <c r="R124" s="6"/>
      <c r="S124" s="6"/>
      <c r="T124" s="21">
        <v>35</v>
      </c>
      <c r="U124" s="21">
        <v>152</v>
      </c>
      <c r="V124" s="21">
        <v>35</v>
      </c>
      <c r="W124" s="21" t="s">
        <v>709</v>
      </c>
      <c r="X124" s="21" t="s">
        <v>84</v>
      </c>
      <c r="Y124" s="21" t="s">
        <v>76</v>
      </c>
      <c r="Z124" s="21" t="s">
        <v>84</v>
      </c>
      <c r="AA124" s="21" t="s">
        <v>76</v>
      </c>
      <c r="AB124" s="21" t="s">
        <v>60</v>
      </c>
      <c r="AC124" s="21" t="s">
        <v>64</v>
      </c>
      <c r="AD124" s="6"/>
      <c r="AE124" s="21" t="s">
        <v>57</v>
      </c>
      <c r="AF124" s="21" t="s">
        <v>704</v>
      </c>
      <c r="AG124" s="21" t="s">
        <v>58</v>
      </c>
      <c r="AH124" s="21" t="s">
        <v>62</v>
      </c>
      <c r="AI124" s="21" t="s">
        <v>56</v>
      </c>
      <c r="AJ124" s="23">
        <v>4607092316826</v>
      </c>
      <c r="AK124" s="6"/>
      <c r="AL124" s="6"/>
      <c r="AM124" s="6"/>
      <c r="AN124" s="6"/>
      <c r="AO124" s="21" t="s">
        <v>80</v>
      </c>
      <c r="AP124" s="6"/>
      <c r="AQ124" s="6"/>
      <c r="AR124" s="6"/>
      <c r="AS124" s="6"/>
      <c r="AT124" s="35" t="s">
        <v>731</v>
      </c>
      <c r="AU124" s="35" t="s">
        <v>732</v>
      </c>
      <c r="AV124" s="35"/>
      <c r="AW124" s="35"/>
      <c r="AX124" s="35"/>
      <c r="AY124" s="35"/>
      <c r="AZ124" s="35"/>
      <c r="BA124" s="35"/>
      <c r="BB124" s="24" t="s">
        <v>733</v>
      </c>
      <c r="BC124" s="6"/>
    </row>
    <row r="125" spans="1:55" x14ac:dyDescent="0.2">
      <c r="A125" s="21" t="s">
        <v>1553</v>
      </c>
      <c r="B125" s="21" t="s">
        <v>1551</v>
      </c>
      <c r="C125" s="6" t="s">
        <v>1552</v>
      </c>
      <c r="D125" s="21" t="s">
        <v>165</v>
      </c>
      <c r="E125" s="21" t="s">
        <v>1560</v>
      </c>
      <c r="F125" s="23" t="s">
        <v>1562</v>
      </c>
      <c r="G125" s="21" t="s">
        <v>229</v>
      </c>
      <c r="H125" s="24" t="s">
        <v>1561</v>
      </c>
      <c r="I125" s="21" t="s">
        <v>55</v>
      </c>
      <c r="J125" s="21">
        <v>28.6</v>
      </c>
      <c r="K125" s="21">
        <v>16.5</v>
      </c>
      <c r="L125" s="22">
        <v>0.30178500000000003</v>
      </c>
      <c r="M125" s="22">
        <v>9.7299999999999998E-2</v>
      </c>
      <c r="N125" s="21">
        <v>53.5</v>
      </c>
      <c r="O125" s="21">
        <v>87</v>
      </c>
      <c r="P125" s="21">
        <v>49</v>
      </c>
      <c r="Q125" s="21">
        <v>115</v>
      </c>
      <c r="R125" s="21">
        <v>1</v>
      </c>
      <c r="S125" s="21">
        <v>50</v>
      </c>
      <c r="T125" s="21">
        <v>115</v>
      </c>
      <c r="U125" s="21">
        <v>88</v>
      </c>
      <c r="V125" s="21">
        <v>50</v>
      </c>
      <c r="W125" s="21" t="s">
        <v>1554</v>
      </c>
      <c r="X125" s="21" t="s">
        <v>72</v>
      </c>
      <c r="Y125" s="21" t="s">
        <v>76</v>
      </c>
      <c r="Z125" s="21" t="s">
        <v>72</v>
      </c>
      <c r="AA125" s="21" t="s">
        <v>76</v>
      </c>
      <c r="AB125" s="21" t="s">
        <v>131</v>
      </c>
      <c r="AC125" s="21" t="s">
        <v>64</v>
      </c>
      <c r="AD125" s="21" t="s">
        <v>230</v>
      </c>
      <c r="AE125" s="21" t="s">
        <v>57</v>
      </c>
      <c r="AF125" s="21" t="s">
        <v>61</v>
      </c>
      <c r="AG125" s="21" t="s">
        <v>58</v>
      </c>
      <c r="AH125" s="21" t="s">
        <v>62</v>
      </c>
      <c r="AI125" s="21" t="s">
        <v>56</v>
      </c>
      <c r="AJ125" s="23">
        <v>4620017603795</v>
      </c>
      <c r="AK125" s="21" t="s">
        <v>393</v>
      </c>
      <c r="AL125" s="21" t="s">
        <v>231</v>
      </c>
      <c r="AM125" s="21" t="s">
        <v>175</v>
      </c>
      <c r="AN125" s="21" t="s">
        <v>588</v>
      </c>
      <c r="AO125" s="21" t="s">
        <v>80</v>
      </c>
      <c r="AP125" s="6"/>
      <c r="AQ125" s="6"/>
      <c r="AR125" s="6"/>
      <c r="AS125" s="6"/>
      <c r="AT125" s="35" t="s">
        <v>1555</v>
      </c>
      <c r="AU125" s="35" t="s">
        <v>6693</v>
      </c>
      <c r="AV125" s="35" t="s">
        <v>6692</v>
      </c>
      <c r="AW125" s="35" t="s">
        <v>6691</v>
      </c>
      <c r="AX125" s="35"/>
      <c r="AY125" s="35"/>
      <c r="AZ125" s="35"/>
      <c r="BA125" s="35"/>
      <c r="BB125" s="24" t="s">
        <v>1563</v>
      </c>
      <c r="BC125" s="6"/>
    </row>
    <row r="126" spans="1:55" x14ac:dyDescent="0.2">
      <c r="A126" s="21" t="s">
        <v>1565</v>
      </c>
      <c r="B126" s="21" t="s">
        <v>1551</v>
      </c>
      <c r="C126" s="6" t="s">
        <v>1564</v>
      </c>
      <c r="D126" s="21" t="s">
        <v>165</v>
      </c>
      <c r="E126" s="21" t="s">
        <v>1560</v>
      </c>
      <c r="F126" s="23" t="s">
        <v>1562</v>
      </c>
      <c r="G126" s="21" t="s">
        <v>229</v>
      </c>
      <c r="H126" s="24" t="s">
        <v>1571</v>
      </c>
      <c r="I126" s="21" t="s">
        <v>55</v>
      </c>
      <c r="J126" s="21">
        <v>27.7</v>
      </c>
      <c r="K126" s="21">
        <v>16.5</v>
      </c>
      <c r="L126" s="22">
        <v>0.29666999999999999</v>
      </c>
      <c r="M126" s="22">
        <v>9.7299999999999998E-2</v>
      </c>
      <c r="N126" s="21">
        <v>53.5</v>
      </c>
      <c r="O126" s="21">
        <v>87</v>
      </c>
      <c r="P126" s="21">
        <v>49</v>
      </c>
      <c r="Q126" s="21">
        <v>115</v>
      </c>
      <c r="R126" s="21">
        <v>1</v>
      </c>
      <c r="S126" s="21">
        <v>50</v>
      </c>
      <c r="T126" s="21">
        <v>115</v>
      </c>
      <c r="U126" s="21">
        <v>88</v>
      </c>
      <c r="V126" s="21">
        <v>50</v>
      </c>
      <c r="W126" s="21" t="s">
        <v>1554</v>
      </c>
      <c r="X126" s="21" t="s">
        <v>72</v>
      </c>
      <c r="Y126" s="21" t="s">
        <v>76</v>
      </c>
      <c r="Z126" s="21" t="s">
        <v>72</v>
      </c>
      <c r="AA126" s="21" t="s">
        <v>76</v>
      </c>
      <c r="AB126" s="21" t="s">
        <v>131</v>
      </c>
      <c r="AC126" s="21" t="s">
        <v>64</v>
      </c>
      <c r="AD126" s="21" t="s">
        <v>230</v>
      </c>
      <c r="AE126" s="21" t="s">
        <v>57</v>
      </c>
      <c r="AF126" s="21" t="s">
        <v>61</v>
      </c>
      <c r="AG126" s="21" t="s">
        <v>58</v>
      </c>
      <c r="AH126" s="21" t="s">
        <v>62</v>
      </c>
      <c r="AI126" s="21" t="s">
        <v>56</v>
      </c>
      <c r="AJ126" s="23">
        <v>4620017603801</v>
      </c>
      <c r="AK126" s="21" t="s">
        <v>393</v>
      </c>
      <c r="AL126" s="21" t="s">
        <v>231</v>
      </c>
      <c r="AM126" s="21" t="s">
        <v>175</v>
      </c>
      <c r="AN126" s="21" t="s">
        <v>588</v>
      </c>
      <c r="AO126" s="21" t="s">
        <v>80</v>
      </c>
      <c r="AP126" s="6"/>
      <c r="AQ126" s="6"/>
      <c r="AR126" s="6"/>
      <c r="AS126" s="6"/>
      <c r="AT126" s="35" t="s">
        <v>1566</v>
      </c>
      <c r="AU126" s="35" t="s">
        <v>6684</v>
      </c>
      <c r="AV126" s="35" t="s">
        <v>6683</v>
      </c>
      <c r="AW126" s="35"/>
      <c r="AX126" s="35"/>
      <c r="AY126" s="35"/>
      <c r="AZ126" s="35"/>
      <c r="BA126" s="35"/>
      <c r="BB126" s="24" t="s">
        <v>1572</v>
      </c>
      <c r="BC126" s="6"/>
    </row>
    <row r="127" spans="1:55" x14ac:dyDescent="0.2">
      <c r="A127" s="21" t="s">
        <v>1574</v>
      </c>
      <c r="B127" s="21" t="s">
        <v>1551</v>
      </c>
      <c r="C127" s="6" t="s">
        <v>1573</v>
      </c>
      <c r="D127" s="21" t="s">
        <v>165</v>
      </c>
      <c r="E127" s="21" t="s">
        <v>1580</v>
      </c>
      <c r="F127" s="23" t="s">
        <v>1582</v>
      </c>
      <c r="G127" s="21" t="s">
        <v>229</v>
      </c>
      <c r="H127" s="24" t="s">
        <v>1581</v>
      </c>
      <c r="I127" s="21" t="s">
        <v>55</v>
      </c>
      <c r="J127" s="21">
        <v>27.2</v>
      </c>
      <c r="K127" s="21">
        <v>16.5</v>
      </c>
      <c r="L127" s="22">
        <v>0.29666999999999999</v>
      </c>
      <c r="M127" s="22">
        <v>9.7299999999999998E-2</v>
      </c>
      <c r="N127" s="21">
        <v>53.5</v>
      </c>
      <c r="O127" s="21">
        <v>87</v>
      </c>
      <c r="P127" s="21">
        <v>49</v>
      </c>
      <c r="Q127" s="21">
        <v>115</v>
      </c>
      <c r="R127" s="21">
        <v>1</v>
      </c>
      <c r="S127" s="21">
        <v>50</v>
      </c>
      <c r="T127" s="21">
        <v>115</v>
      </c>
      <c r="U127" s="21">
        <v>88</v>
      </c>
      <c r="V127" s="21">
        <v>50</v>
      </c>
      <c r="W127" s="21" t="s">
        <v>1554</v>
      </c>
      <c r="X127" s="21" t="s">
        <v>72</v>
      </c>
      <c r="Y127" s="21" t="s">
        <v>76</v>
      </c>
      <c r="Z127" s="21" t="s">
        <v>72</v>
      </c>
      <c r="AA127" s="21" t="s">
        <v>76</v>
      </c>
      <c r="AB127" s="21" t="s">
        <v>131</v>
      </c>
      <c r="AC127" s="21" t="s">
        <v>64</v>
      </c>
      <c r="AD127" s="21" t="s">
        <v>230</v>
      </c>
      <c r="AE127" s="21" t="s">
        <v>57</v>
      </c>
      <c r="AF127" s="21" t="s">
        <v>61</v>
      </c>
      <c r="AG127" s="21" t="s">
        <v>58</v>
      </c>
      <c r="AH127" s="21" t="s">
        <v>62</v>
      </c>
      <c r="AI127" s="21" t="s">
        <v>56</v>
      </c>
      <c r="AJ127" s="23">
        <v>4620017603818</v>
      </c>
      <c r="AK127" s="21" t="s">
        <v>393</v>
      </c>
      <c r="AL127" s="21" t="s">
        <v>231</v>
      </c>
      <c r="AM127" s="21" t="s">
        <v>175</v>
      </c>
      <c r="AN127" s="21" t="s">
        <v>588</v>
      </c>
      <c r="AO127" s="21" t="s">
        <v>80</v>
      </c>
      <c r="AP127" s="6"/>
      <c r="AQ127" s="6"/>
      <c r="AR127" s="6"/>
      <c r="AS127" s="6"/>
      <c r="AT127" s="35" t="s">
        <v>1575</v>
      </c>
      <c r="AU127" s="35" t="s">
        <v>6674</v>
      </c>
      <c r="AV127" s="35" t="s">
        <v>6673</v>
      </c>
      <c r="AW127" s="35" t="s">
        <v>6672</v>
      </c>
      <c r="AX127" s="35"/>
      <c r="AY127" s="35"/>
      <c r="AZ127" s="35"/>
      <c r="BA127" s="35"/>
      <c r="BB127" s="24" t="s">
        <v>1583</v>
      </c>
      <c r="BC127" s="6"/>
    </row>
    <row r="128" spans="1:55" x14ac:dyDescent="0.2">
      <c r="A128" s="21" t="s">
        <v>479</v>
      </c>
      <c r="B128" s="21" t="s">
        <v>386</v>
      </c>
      <c r="C128" s="6" t="s">
        <v>478</v>
      </c>
      <c r="D128" s="21" t="s">
        <v>165</v>
      </c>
      <c r="E128" s="21" t="s">
        <v>484</v>
      </c>
      <c r="F128" s="23">
        <v>4640021060773</v>
      </c>
      <c r="G128" s="21" t="s">
        <v>170</v>
      </c>
      <c r="H128" s="24" t="s">
        <v>485</v>
      </c>
      <c r="I128" s="21" t="s">
        <v>2987</v>
      </c>
      <c r="J128" s="21">
        <v>17.7</v>
      </c>
      <c r="K128" s="21">
        <v>13.5</v>
      </c>
      <c r="L128" s="22">
        <v>0.15971199999999999</v>
      </c>
      <c r="M128" s="22">
        <v>5.4600000000000003E-2</v>
      </c>
      <c r="N128" s="21">
        <v>56</v>
      </c>
      <c r="O128" s="21">
        <v>50</v>
      </c>
      <c r="P128" s="21">
        <v>40</v>
      </c>
      <c r="Q128" s="21">
        <v>61</v>
      </c>
      <c r="R128" s="21">
        <v>5</v>
      </c>
      <c r="S128" s="21">
        <v>41</v>
      </c>
      <c r="T128" s="21">
        <v>61</v>
      </c>
      <c r="U128" s="21">
        <v>55</v>
      </c>
      <c r="V128" s="21">
        <v>41</v>
      </c>
      <c r="W128" s="21" t="s">
        <v>455</v>
      </c>
      <c r="X128" s="21" t="s">
        <v>72</v>
      </c>
      <c r="Y128" s="21" t="s">
        <v>456</v>
      </c>
      <c r="Z128" s="21" t="s">
        <v>72</v>
      </c>
      <c r="AA128" s="21" t="s">
        <v>456</v>
      </c>
      <c r="AB128" s="21" t="s">
        <v>60</v>
      </c>
      <c r="AC128" s="21" t="s">
        <v>64</v>
      </c>
      <c r="AD128" s="21" t="s">
        <v>230</v>
      </c>
      <c r="AE128" s="21" t="s">
        <v>57</v>
      </c>
      <c r="AF128" s="21" t="s">
        <v>112</v>
      </c>
      <c r="AG128" s="21" t="s">
        <v>58</v>
      </c>
      <c r="AH128" s="21" t="s">
        <v>62</v>
      </c>
      <c r="AI128" s="21" t="s">
        <v>56</v>
      </c>
      <c r="AJ128" s="23">
        <v>4620017602453</v>
      </c>
      <c r="AK128" s="21" t="s">
        <v>393</v>
      </c>
      <c r="AL128" s="21" t="s">
        <v>174</v>
      </c>
      <c r="AM128" s="21" t="s">
        <v>175</v>
      </c>
      <c r="AN128" s="21" t="s">
        <v>176</v>
      </c>
      <c r="AO128" s="21" t="s">
        <v>460</v>
      </c>
      <c r="AP128" s="6"/>
      <c r="AQ128" s="6"/>
      <c r="AR128" s="6"/>
      <c r="AS128" s="6"/>
      <c r="AT128" s="35" t="s">
        <v>480</v>
      </c>
      <c r="AU128" s="35" t="s">
        <v>7721</v>
      </c>
      <c r="AV128" s="35" t="s">
        <v>7720</v>
      </c>
      <c r="AW128" s="35"/>
      <c r="AX128" s="35"/>
      <c r="AY128" s="35"/>
      <c r="AZ128" s="35"/>
      <c r="BA128" s="35"/>
      <c r="BB128" s="24" t="s">
        <v>486</v>
      </c>
      <c r="BC128" s="6"/>
    </row>
    <row r="129" spans="1:55" x14ac:dyDescent="0.2">
      <c r="A129" s="21" t="s">
        <v>487</v>
      </c>
      <c r="B129" s="21" t="s">
        <v>452</v>
      </c>
      <c r="C129" s="6" t="s">
        <v>478</v>
      </c>
      <c r="D129" s="21" t="s">
        <v>165</v>
      </c>
      <c r="E129" s="21" t="s">
        <v>492</v>
      </c>
      <c r="F129" s="23">
        <v>4620008197746</v>
      </c>
      <c r="G129" s="21" t="s">
        <v>170</v>
      </c>
      <c r="H129" s="24" t="s">
        <v>493</v>
      </c>
      <c r="I129" s="21" t="s">
        <v>2987</v>
      </c>
      <c r="J129" s="21">
        <v>21</v>
      </c>
      <c r="K129" s="21">
        <v>17.5</v>
      </c>
      <c r="L129" s="22">
        <v>0.2033625</v>
      </c>
      <c r="M129" s="22">
        <v>6.7699999999999996E-2</v>
      </c>
      <c r="N129" s="21">
        <v>66</v>
      </c>
      <c r="O129" s="21">
        <v>49</v>
      </c>
      <c r="P129" s="21">
        <v>45</v>
      </c>
      <c r="Q129" s="21">
        <v>71</v>
      </c>
      <c r="R129" s="21">
        <v>5</v>
      </c>
      <c r="S129" s="21">
        <v>46</v>
      </c>
      <c r="T129" s="21">
        <v>71</v>
      </c>
      <c r="U129" s="21">
        <v>54</v>
      </c>
      <c r="V129" s="21">
        <v>46</v>
      </c>
      <c r="W129" s="21" t="s">
        <v>455</v>
      </c>
      <c r="X129" s="21" t="s">
        <v>72</v>
      </c>
      <c r="Y129" s="21" t="s">
        <v>456</v>
      </c>
      <c r="Z129" s="21" t="s">
        <v>72</v>
      </c>
      <c r="AA129" s="21" t="s">
        <v>456</v>
      </c>
      <c r="AB129" s="21" t="s">
        <v>60</v>
      </c>
      <c r="AC129" s="21" t="s">
        <v>64</v>
      </c>
      <c r="AD129" s="21" t="s">
        <v>230</v>
      </c>
      <c r="AE129" s="21" t="s">
        <v>57</v>
      </c>
      <c r="AF129" s="21" t="s">
        <v>79</v>
      </c>
      <c r="AG129" s="21" t="s">
        <v>58</v>
      </c>
      <c r="AH129" s="21" t="s">
        <v>62</v>
      </c>
      <c r="AI129" s="21" t="s">
        <v>56</v>
      </c>
      <c r="AJ129" s="23">
        <v>4620017602460</v>
      </c>
      <c r="AK129" s="21" t="s">
        <v>393</v>
      </c>
      <c r="AL129" s="21" t="s">
        <v>174</v>
      </c>
      <c r="AM129" s="21" t="s">
        <v>175</v>
      </c>
      <c r="AN129" s="21" t="s">
        <v>176</v>
      </c>
      <c r="AO129" s="21" t="s">
        <v>460</v>
      </c>
      <c r="AP129" s="6"/>
      <c r="AQ129" s="6"/>
      <c r="AR129" s="6"/>
      <c r="AS129" s="6"/>
      <c r="AT129" s="35" t="s">
        <v>488</v>
      </c>
      <c r="AU129" s="35" t="s">
        <v>7715</v>
      </c>
      <c r="AV129" s="35" t="s">
        <v>7714</v>
      </c>
      <c r="AW129" s="35" t="s">
        <v>7713</v>
      </c>
      <c r="AX129" s="35"/>
      <c r="AY129" s="35"/>
      <c r="AZ129" s="35"/>
      <c r="BA129" s="35"/>
      <c r="BB129" s="24" t="s">
        <v>494</v>
      </c>
      <c r="BC129" s="6"/>
    </row>
    <row r="130" spans="1:55" x14ac:dyDescent="0.2">
      <c r="A130" s="21" t="s">
        <v>497</v>
      </c>
      <c r="B130" s="21" t="s">
        <v>495</v>
      </c>
      <c r="C130" s="6" t="s">
        <v>496</v>
      </c>
      <c r="D130" s="21" t="s">
        <v>165</v>
      </c>
      <c r="E130" s="21" t="s">
        <v>492</v>
      </c>
      <c r="F130" s="23">
        <v>4620008197746</v>
      </c>
      <c r="G130" s="21" t="s">
        <v>170</v>
      </c>
      <c r="H130" s="24" t="s">
        <v>501</v>
      </c>
      <c r="I130" s="21" t="s">
        <v>2987</v>
      </c>
      <c r="J130" s="21">
        <v>29.6</v>
      </c>
      <c r="K130" s="21">
        <v>17.5</v>
      </c>
      <c r="L130" s="22">
        <v>0.29395125</v>
      </c>
      <c r="M130" s="22">
        <v>6.7699999999999996E-2</v>
      </c>
      <c r="N130" s="21">
        <v>66</v>
      </c>
      <c r="O130" s="21">
        <v>85</v>
      </c>
      <c r="P130" s="21">
        <v>45</v>
      </c>
      <c r="Q130" s="21">
        <v>71</v>
      </c>
      <c r="R130" s="21">
        <v>5</v>
      </c>
      <c r="S130" s="21">
        <v>46</v>
      </c>
      <c r="T130" s="21">
        <v>71</v>
      </c>
      <c r="U130" s="21">
        <v>90</v>
      </c>
      <c r="V130" s="21">
        <v>46</v>
      </c>
      <c r="W130" s="21" t="s">
        <v>455</v>
      </c>
      <c r="X130" s="21" t="s">
        <v>72</v>
      </c>
      <c r="Y130" s="21" t="s">
        <v>456</v>
      </c>
      <c r="Z130" s="21" t="s">
        <v>72</v>
      </c>
      <c r="AA130" s="21" t="s">
        <v>456</v>
      </c>
      <c r="AB130" s="21" t="s">
        <v>131</v>
      </c>
      <c r="AC130" s="21" t="s">
        <v>64</v>
      </c>
      <c r="AD130" s="21" t="s">
        <v>230</v>
      </c>
      <c r="AE130" s="21" t="s">
        <v>57</v>
      </c>
      <c r="AF130" s="21" t="s">
        <v>79</v>
      </c>
      <c r="AG130" s="21" t="s">
        <v>58</v>
      </c>
      <c r="AH130" s="21" t="s">
        <v>62</v>
      </c>
      <c r="AI130" s="21" t="s">
        <v>56</v>
      </c>
      <c r="AJ130" s="23">
        <v>4620017602477</v>
      </c>
      <c r="AK130" s="21" t="s">
        <v>393</v>
      </c>
      <c r="AL130" s="21" t="s">
        <v>174</v>
      </c>
      <c r="AM130" s="21" t="s">
        <v>175</v>
      </c>
      <c r="AN130" s="21" t="s">
        <v>176</v>
      </c>
      <c r="AO130" s="21" t="s">
        <v>460</v>
      </c>
      <c r="AP130" s="6"/>
      <c r="AQ130" s="6"/>
      <c r="AR130" s="6"/>
      <c r="AS130" s="6"/>
      <c r="AT130" s="35" t="s">
        <v>498</v>
      </c>
      <c r="AU130" s="35" t="s">
        <v>7708</v>
      </c>
      <c r="AV130" s="35" t="s">
        <v>7707</v>
      </c>
      <c r="AW130" s="35"/>
      <c r="AX130" s="35"/>
      <c r="AY130" s="35"/>
      <c r="AZ130" s="35"/>
      <c r="BA130" s="35"/>
      <c r="BB130" s="24" t="s">
        <v>502</v>
      </c>
      <c r="BC130" s="6"/>
    </row>
    <row r="131" spans="1:55" x14ac:dyDescent="0.2">
      <c r="A131" s="21" t="s">
        <v>504</v>
      </c>
      <c r="B131" s="21" t="s">
        <v>503</v>
      </c>
      <c r="C131" s="6" t="s">
        <v>478</v>
      </c>
      <c r="D131" s="21" t="s">
        <v>165</v>
      </c>
      <c r="E131" s="21" t="s">
        <v>508</v>
      </c>
      <c r="F131" s="23">
        <v>4640021064733</v>
      </c>
      <c r="G131" s="21" t="s">
        <v>170</v>
      </c>
      <c r="H131" s="24" t="s">
        <v>509</v>
      </c>
      <c r="I131" s="21" t="s">
        <v>2987</v>
      </c>
      <c r="J131" s="21">
        <v>22.6</v>
      </c>
      <c r="K131" s="21">
        <v>21</v>
      </c>
      <c r="L131" s="22">
        <v>0.22140000000000001</v>
      </c>
      <c r="M131" s="22">
        <v>8.1299999999999997E-2</v>
      </c>
      <c r="N131" s="21">
        <v>77</v>
      </c>
      <c r="O131" s="21">
        <v>49</v>
      </c>
      <c r="P131" s="21">
        <v>45</v>
      </c>
      <c r="Q131" s="21">
        <v>81</v>
      </c>
      <c r="R131" s="21">
        <v>5</v>
      </c>
      <c r="S131" s="21">
        <v>46</v>
      </c>
      <c r="T131" s="21">
        <v>81</v>
      </c>
      <c r="U131" s="21">
        <v>54</v>
      </c>
      <c r="V131" s="21">
        <v>46</v>
      </c>
      <c r="W131" s="21" t="s">
        <v>455</v>
      </c>
      <c r="X131" s="21" t="s">
        <v>72</v>
      </c>
      <c r="Y131" s="21" t="s">
        <v>456</v>
      </c>
      <c r="Z131" s="21" t="s">
        <v>72</v>
      </c>
      <c r="AA131" s="21" t="s">
        <v>456</v>
      </c>
      <c r="AB131" s="21" t="s">
        <v>60</v>
      </c>
      <c r="AC131" s="21" t="s">
        <v>64</v>
      </c>
      <c r="AD131" s="21" t="s">
        <v>230</v>
      </c>
      <c r="AE131" s="21" t="s">
        <v>57</v>
      </c>
      <c r="AF131" s="21" t="s">
        <v>69</v>
      </c>
      <c r="AG131" s="21" t="s">
        <v>58</v>
      </c>
      <c r="AH131" s="21" t="s">
        <v>62</v>
      </c>
      <c r="AI131" s="21" t="s">
        <v>56</v>
      </c>
      <c r="AJ131" s="23">
        <v>4620017602927</v>
      </c>
      <c r="AK131" s="21" t="s">
        <v>393</v>
      </c>
      <c r="AL131" s="21" t="s">
        <v>174</v>
      </c>
      <c r="AM131" s="21" t="s">
        <v>175</v>
      </c>
      <c r="AN131" s="21" t="s">
        <v>176</v>
      </c>
      <c r="AO131" s="21" t="s">
        <v>460</v>
      </c>
      <c r="AP131" s="6"/>
      <c r="AQ131" s="6"/>
      <c r="AR131" s="6"/>
      <c r="AS131" s="6"/>
      <c r="AT131" s="35" t="s">
        <v>505</v>
      </c>
      <c r="AU131" s="35" t="s">
        <v>7701</v>
      </c>
      <c r="AV131" s="35" t="s">
        <v>7700</v>
      </c>
      <c r="AW131" s="35"/>
      <c r="AX131" s="35"/>
      <c r="AY131" s="35"/>
      <c r="AZ131" s="35"/>
      <c r="BA131" s="35"/>
      <c r="BB131" s="24" t="s">
        <v>510</v>
      </c>
      <c r="BC131" s="6"/>
    </row>
    <row r="132" spans="1:55" x14ac:dyDescent="0.2">
      <c r="A132" s="21" t="s">
        <v>512</v>
      </c>
      <c r="B132" s="21" t="s">
        <v>511</v>
      </c>
      <c r="C132" s="6" t="s">
        <v>496</v>
      </c>
      <c r="D132" s="21" t="s">
        <v>165</v>
      </c>
      <c r="E132" s="21" t="s">
        <v>508</v>
      </c>
      <c r="F132" s="23">
        <v>4640021064733</v>
      </c>
      <c r="G132" s="21" t="s">
        <v>170</v>
      </c>
      <c r="H132" s="24" t="s">
        <v>516</v>
      </c>
      <c r="I132" s="21" t="s">
        <v>2987</v>
      </c>
      <c r="J132" s="21">
        <v>32.5</v>
      </c>
      <c r="K132" s="21">
        <v>21</v>
      </c>
      <c r="L132" s="22">
        <v>0.32390000000000002</v>
      </c>
      <c r="M132" s="22">
        <v>8.1299999999999997E-2</v>
      </c>
      <c r="N132" s="21">
        <v>77</v>
      </c>
      <c r="O132" s="21">
        <v>84</v>
      </c>
      <c r="P132" s="21">
        <v>45</v>
      </c>
      <c r="Q132" s="21">
        <v>81</v>
      </c>
      <c r="R132" s="21">
        <v>5</v>
      </c>
      <c r="S132" s="21">
        <v>46</v>
      </c>
      <c r="T132" s="21">
        <v>81</v>
      </c>
      <c r="U132" s="21">
        <v>89</v>
      </c>
      <c r="V132" s="21">
        <v>46</v>
      </c>
      <c r="W132" s="21" t="s">
        <v>455</v>
      </c>
      <c r="X132" s="21" t="s">
        <v>72</v>
      </c>
      <c r="Y132" s="21" t="s">
        <v>456</v>
      </c>
      <c r="Z132" s="21" t="s">
        <v>72</v>
      </c>
      <c r="AA132" s="21" t="s">
        <v>456</v>
      </c>
      <c r="AB132" s="21" t="s">
        <v>131</v>
      </c>
      <c r="AC132" s="21" t="s">
        <v>64</v>
      </c>
      <c r="AD132" s="21" t="s">
        <v>230</v>
      </c>
      <c r="AE132" s="21" t="s">
        <v>57</v>
      </c>
      <c r="AF132" s="21" t="s">
        <v>69</v>
      </c>
      <c r="AG132" s="21" t="s">
        <v>58</v>
      </c>
      <c r="AH132" s="21" t="s">
        <v>62</v>
      </c>
      <c r="AI132" s="21" t="s">
        <v>56</v>
      </c>
      <c r="AJ132" s="23">
        <v>4620017602934</v>
      </c>
      <c r="AK132" s="21" t="s">
        <v>393</v>
      </c>
      <c r="AL132" s="21" t="s">
        <v>174</v>
      </c>
      <c r="AM132" s="21" t="s">
        <v>175</v>
      </c>
      <c r="AN132" s="21" t="s">
        <v>176</v>
      </c>
      <c r="AO132" s="21" t="s">
        <v>460</v>
      </c>
      <c r="AP132" s="6"/>
      <c r="AQ132" s="6"/>
      <c r="AR132" s="6"/>
      <c r="AS132" s="6"/>
      <c r="AT132" s="35" t="s">
        <v>513</v>
      </c>
      <c r="AU132" s="35" t="s">
        <v>514</v>
      </c>
      <c r="AV132" s="35" t="s">
        <v>515</v>
      </c>
      <c r="AW132" s="35"/>
      <c r="AX132" s="35"/>
      <c r="AY132" s="35"/>
      <c r="AZ132" s="35"/>
      <c r="BA132" s="35"/>
      <c r="BB132" s="24" t="s">
        <v>517</v>
      </c>
      <c r="BC132" s="6"/>
    </row>
    <row r="133" spans="1:55" x14ac:dyDescent="0.2">
      <c r="A133" s="21" t="s">
        <v>454</v>
      </c>
      <c r="B133" s="21" t="s">
        <v>106</v>
      </c>
      <c r="C133" s="6" t="s">
        <v>453</v>
      </c>
      <c r="D133" s="21" t="s">
        <v>54</v>
      </c>
      <c r="E133" s="6"/>
      <c r="F133" s="7"/>
      <c r="G133" s="6"/>
      <c r="H133" s="6"/>
      <c r="I133" s="21" t="s">
        <v>2987</v>
      </c>
      <c r="J133" s="21">
        <v>11.8</v>
      </c>
      <c r="K133" s="6"/>
      <c r="L133" s="22">
        <v>0.11352</v>
      </c>
      <c r="M133" s="8"/>
      <c r="N133" s="21">
        <v>60</v>
      </c>
      <c r="O133" s="21">
        <v>80</v>
      </c>
      <c r="P133" s="21">
        <v>14</v>
      </c>
      <c r="Q133" s="6"/>
      <c r="R133" s="6"/>
      <c r="S133" s="6"/>
      <c r="T133" s="21">
        <v>60</v>
      </c>
      <c r="U133" s="21">
        <v>80</v>
      </c>
      <c r="V133" s="21">
        <v>14</v>
      </c>
      <c r="W133" s="21" t="s">
        <v>455</v>
      </c>
      <c r="X133" s="21" t="s">
        <v>72</v>
      </c>
      <c r="Y133" s="21" t="s">
        <v>456</v>
      </c>
      <c r="Z133" s="21" t="s">
        <v>72</v>
      </c>
      <c r="AA133" s="21" t="s">
        <v>456</v>
      </c>
      <c r="AB133" s="21" t="s">
        <v>60</v>
      </c>
      <c r="AC133" s="21" t="s">
        <v>64</v>
      </c>
      <c r="AD133" s="6"/>
      <c r="AE133" s="21" t="s">
        <v>57</v>
      </c>
      <c r="AF133" s="21" t="s">
        <v>112</v>
      </c>
      <c r="AG133" s="21" t="s">
        <v>58</v>
      </c>
      <c r="AH133" s="21" t="s">
        <v>62</v>
      </c>
      <c r="AI133" s="21" t="s">
        <v>56</v>
      </c>
      <c r="AJ133" s="23">
        <v>4620017602484</v>
      </c>
      <c r="AK133" s="6"/>
      <c r="AL133" s="6"/>
      <c r="AM133" s="6"/>
      <c r="AN133" s="6"/>
      <c r="AO133" s="21" t="s">
        <v>460</v>
      </c>
      <c r="AP133" s="21" t="s">
        <v>65</v>
      </c>
      <c r="AQ133" s="21" t="s">
        <v>66</v>
      </c>
      <c r="AR133" s="21">
        <v>2.5</v>
      </c>
      <c r="AS133" s="21" t="s">
        <v>67</v>
      </c>
      <c r="AT133" s="35" t="s">
        <v>457</v>
      </c>
      <c r="AU133" s="35" t="s">
        <v>7744</v>
      </c>
      <c r="AV133" s="35"/>
      <c r="AW133" s="35"/>
      <c r="AX133" s="35"/>
      <c r="AY133" s="35"/>
      <c r="AZ133" s="35"/>
      <c r="BA133" s="35"/>
      <c r="BB133" s="24" t="s">
        <v>461</v>
      </c>
      <c r="BC133" s="6"/>
    </row>
    <row r="134" spans="1:55" x14ac:dyDescent="0.2">
      <c r="A134" s="21" t="s">
        <v>463</v>
      </c>
      <c r="B134" s="21" t="s">
        <v>114</v>
      </c>
      <c r="C134" s="6" t="s">
        <v>462</v>
      </c>
      <c r="D134" s="21" t="s">
        <v>54</v>
      </c>
      <c r="E134" s="6"/>
      <c r="F134" s="7"/>
      <c r="G134" s="6"/>
      <c r="H134" s="6"/>
      <c r="I134" s="21" t="s">
        <v>2987</v>
      </c>
      <c r="J134" s="21">
        <v>13.6</v>
      </c>
      <c r="K134" s="6"/>
      <c r="L134" s="22">
        <v>0.13072</v>
      </c>
      <c r="M134" s="8"/>
      <c r="N134" s="21">
        <v>70</v>
      </c>
      <c r="O134" s="21">
        <v>80</v>
      </c>
      <c r="P134" s="21">
        <v>14</v>
      </c>
      <c r="Q134" s="6"/>
      <c r="R134" s="6"/>
      <c r="S134" s="6"/>
      <c r="T134" s="21">
        <v>70</v>
      </c>
      <c r="U134" s="21">
        <v>80</v>
      </c>
      <c r="V134" s="21">
        <v>14</v>
      </c>
      <c r="W134" s="21" t="s">
        <v>455</v>
      </c>
      <c r="X134" s="21" t="s">
        <v>72</v>
      </c>
      <c r="Y134" s="21" t="s">
        <v>456</v>
      </c>
      <c r="Z134" s="21" t="s">
        <v>54</v>
      </c>
      <c r="AA134" s="21" t="s">
        <v>63</v>
      </c>
      <c r="AB134" s="21" t="s">
        <v>60</v>
      </c>
      <c r="AC134" s="21" t="s">
        <v>64</v>
      </c>
      <c r="AD134" s="6"/>
      <c r="AE134" s="21" t="s">
        <v>57</v>
      </c>
      <c r="AF134" s="21" t="s">
        <v>79</v>
      </c>
      <c r="AG134" s="21" t="s">
        <v>58</v>
      </c>
      <c r="AH134" s="21" t="s">
        <v>62</v>
      </c>
      <c r="AI134" s="21" t="s">
        <v>56</v>
      </c>
      <c r="AJ134" s="23">
        <v>4620017602491</v>
      </c>
      <c r="AK134" s="6"/>
      <c r="AL134" s="6"/>
      <c r="AM134" s="6"/>
      <c r="AN134" s="6"/>
      <c r="AO134" s="21" t="s">
        <v>460</v>
      </c>
      <c r="AP134" s="21" t="s">
        <v>65</v>
      </c>
      <c r="AQ134" s="21" t="s">
        <v>66</v>
      </c>
      <c r="AR134" s="21">
        <v>2.5</v>
      </c>
      <c r="AS134" s="21" t="s">
        <v>67</v>
      </c>
      <c r="AT134" s="35" t="s">
        <v>464</v>
      </c>
      <c r="AU134" s="35" t="s">
        <v>7739</v>
      </c>
      <c r="AV134" s="35" t="s">
        <v>7738</v>
      </c>
      <c r="AW134" s="35"/>
      <c r="AX134" s="35"/>
      <c r="AY134" s="35"/>
      <c r="AZ134" s="35"/>
      <c r="BA134" s="35"/>
      <c r="BB134" s="24" t="s">
        <v>467</v>
      </c>
      <c r="BC134" s="6"/>
    </row>
    <row r="135" spans="1:55" x14ac:dyDescent="0.2">
      <c r="A135" s="21" t="s">
        <v>469</v>
      </c>
      <c r="B135" s="21" t="s">
        <v>68</v>
      </c>
      <c r="C135" s="6" t="s">
        <v>468</v>
      </c>
      <c r="D135" s="21" t="s">
        <v>54</v>
      </c>
      <c r="E135" s="6"/>
      <c r="F135" s="7"/>
      <c r="G135" s="6"/>
      <c r="H135" s="6"/>
      <c r="I135" s="21" t="s">
        <v>2987</v>
      </c>
      <c r="J135" s="21">
        <v>15.5</v>
      </c>
      <c r="K135" s="6"/>
      <c r="L135" s="22">
        <v>0.14792</v>
      </c>
      <c r="M135" s="8"/>
      <c r="N135" s="21">
        <v>80</v>
      </c>
      <c r="O135" s="21">
        <v>80</v>
      </c>
      <c r="P135" s="21">
        <v>14</v>
      </c>
      <c r="Q135" s="6"/>
      <c r="R135" s="6"/>
      <c r="S135" s="6"/>
      <c r="T135" s="21">
        <v>80</v>
      </c>
      <c r="U135" s="21">
        <v>80</v>
      </c>
      <c r="V135" s="21">
        <v>14</v>
      </c>
      <c r="W135" s="21" t="s">
        <v>455</v>
      </c>
      <c r="X135" s="21" t="s">
        <v>72</v>
      </c>
      <c r="Y135" s="21" t="s">
        <v>456</v>
      </c>
      <c r="Z135" s="21" t="s">
        <v>54</v>
      </c>
      <c r="AA135" s="21" t="s">
        <v>63</v>
      </c>
      <c r="AB135" s="21" t="s">
        <v>60</v>
      </c>
      <c r="AC135" s="21" t="s">
        <v>64</v>
      </c>
      <c r="AD135" s="6"/>
      <c r="AE135" s="21" t="s">
        <v>57</v>
      </c>
      <c r="AF135" s="21" t="s">
        <v>69</v>
      </c>
      <c r="AG135" s="21" t="s">
        <v>58</v>
      </c>
      <c r="AH135" s="21" t="s">
        <v>62</v>
      </c>
      <c r="AI135" s="21" t="s">
        <v>56</v>
      </c>
      <c r="AJ135" s="23">
        <v>4620017602910</v>
      </c>
      <c r="AK135" s="6"/>
      <c r="AL135" s="6"/>
      <c r="AM135" s="6"/>
      <c r="AN135" s="6"/>
      <c r="AO135" s="21" t="s">
        <v>460</v>
      </c>
      <c r="AP135" s="21" t="s">
        <v>65</v>
      </c>
      <c r="AQ135" s="21" t="s">
        <v>66</v>
      </c>
      <c r="AR135" s="21">
        <v>2.5</v>
      </c>
      <c r="AS135" s="21" t="s">
        <v>67</v>
      </c>
      <c r="AT135" s="35" t="s">
        <v>470</v>
      </c>
      <c r="AU135" s="35" t="s">
        <v>471</v>
      </c>
      <c r="AV135" s="35"/>
      <c r="AW135" s="35"/>
      <c r="AX135" s="35"/>
      <c r="AY135" s="35"/>
      <c r="AZ135" s="35"/>
      <c r="BA135" s="35"/>
      <c r="BB135" s="24" t="s">
        <v>472</v>
      </c>
      <c r="BC135" s="6"/>
    </row>
    <row r="136" spans="1:55" x14ac:dyDescent="0.2">
      <c r="A136" s="21" t="s">
        <v>474</v>
      </c>
      <c r="B136" s="21" t="s">
        <v>275</v>
      </c>
      <c r="C136" s="6" t="s">
        <v>473</v>
      </c>
      <c r="D136" s="21" t="s">
        <v>136</v>
      </c>
      <c r="E136" s="6"/>
      <c r="F136" s="7"/>
      <c r="G136" s="6"/>
      <c r="H136" s="6"/>
      <c r="I136" s="21" t="s">
        <v>2987</v>
      </c>
      <c r="J136" s="21">
        <v>28.7</v>
      </c>
      <c r="K136" s="6"/>
      <c r="L136" s="22">
        <v>0.23616000000000001</v>
      </c>
      <c r="M136" s="8"/>
      <c r="N136" s="21">
        <v>35</v>
      </c>
      <c r="O136" s="21">
        <v>152</v>
      </c>
      <c r="P136" s="21">
        <v>32</v>
      </c>
      <c r="Q136" s="6"/>
      <c r="R136" s="6"/>
      <c r="S136" s="6"/>
      <c r="T136" s="21">
        <v>35</v>
      </c>
      <c r="U136" s="21">
        <v>152</v>
      </c>
      <c r="V136" s="21">
        <v>32</v>
      </c>
      <c r="W136" s="21" t="s">
        <v>455</v>
      </c>
      <c r="X136" s="21" t="s">
        <v>72</v>
      </c>
      <c r="Y136" s="21" t="s">
        <v>456</v>
      </c>
      <c r="Z136" s="21" t="s">
        <v>456</v>
      </c>
      <c r="AA136" s="21" t="s">
        <v>456</v>
      </c>
      <c r="AB136" s="21" t="s">
        <v>60</v>
      </c>
      <c r="AC136" s="21" t="s">
        <v>64</v>
      </c>
      <c r="AD136" s="6"/>
      <c r="AE136" s="21" t="s">
        <v>57</v>
      </c>
      <c r="AF136" s="21" t="s">
        <v>90</v>
      </c>
      <c r="AG136" s="21" t="s">
        <v>58</v>
      </c>
      <c r="AH136" s="21" t="s">
        <v>62</v>
      </c>
      <c r="AI136" s="21" t="s">
        <v>56</v>
      </c>
      <c r="AJ136" s="23">
        <v>4620017602507</v>
      </c>
      <c r="AK136" s="6"/>
      <c r="AL136" s="6"/>
      <c r="AM136" s="6"/>
      <c r="AN136" s="6"/>
      <c r="AO136" s="21" t="s">
        <v>460</v>
      </c>
      <c r="AP136" s="6"/>
      <c r="AQ136" s="6"/>
      <c r="AR136" s="6"/>
      <c r="AS136" s="6"/>
      <c r="AT136" s="35" t="s">
        <v>475</v>
      </c>
      <c r="AU136" s="35" t="s">
        <v>7727</v>
      </c>
      <c r="AV136" s="35"/>
      <c r="AW136" s="35"/>
      <c r="AX136" s="35"/>
      <c r="AY136" s="35"/>
      <c r="AZ136" s="35"/>
      <c r="BA136" s="35"/>
      <c r="BB136" s="24" t="s">
        <v>477</v>
      </c>
      <c r="BC136" s="6"/>
    </row>
    <row r="137" spans="1:55" x14ac:dyDescent="0.2">
      <c r="A137" s="21" t="s">
        <v>1649</v>
      </c>
      <c r="B137" s="21" t="s">
        <v>386</v>
      </c>
      <c r="C137" s="6" t="s">
        <v>1640</v>
      </c>
      <c r="D137" s="21" t="s">
        <v>165</v>
      </c>
      <c r="E137" s="21" t="s">
        <v>484</v>
      </c>
      <c r="F137" s="23">
        <v>4640021060773</v>
      </c>
      <c r="G137" s="21" t="s">
        <v>170</v>
      </c>
      <c r="H137" s="24" t="s">
        <v>1652</v>
      </c>
      <c r="I137" s="21" t="s">
        <v>55</v>
      </c>
      <c r="J137" s="21">
        <v>18</v>
      </c>
      <c r="K137" s="21">
        <v>13.5</v>
      </c>
      <c r="L137" s="22">
        <v>0.16511999999999999</v>
      </c>
      <c r="M137" s="22">
        <v>5.4600000000000003E-2</v>
      </c>
      <c r="N137" s="21">
        <v>58.2</v>
      </c>
      <c r="O137" s="21">
        <v>55.7</v>
      </c>
      <c r="P137" s="21">
        <v>38.4</v>
      </c>
      <c r="Q137" s="21">
        <v>61</v>
      </c>
      <c r="R137" s="21">
        <v>5</v>
      </c>
      <c r="S137" s="21">
        <v>41</v>
      </c>
      <c r="T137" s="21">
        <v>61</v>
      </c>
      <c r="U137" s="21">
        <v>60.7</v>
      </c>
      <c r="V137" s="21">
        <v>41</v>
      </c>
      <c r="W137" s="21" t="s">
        <v>1642</v>
      </c>
      <c r="X137" s="21" t="s">
        <v>72</v>
      </c>
      <c r="Y137" s="21" t="s">
        <v>456</v>
      </c>
      <c r="Z137" s="21" t="s">
        <v>72</v>
      </c>
      <c r="AA137" s="21" t="s">
        <v>456</v>
      </c>
      <c r="AB137" s="21" t="s">
        <v>60</v>
      </c>
      <c r="AC137" s="21" t="s">
        <v>64</v>
      </c>
      <c r="AD137" s="21" t="s">
        <v>230</v>
      </c>
      <c r="AE137" s="21" t="s">
        <v>57</v>
      </c>
      <c r="AF137" s="21" t="s">
        <v>112</v>
      </c>
      <c r="AG137" s="21" t="s">
        <v>58</v>
      </c>
      <c r="AH137" s="21" t="s">
        <v>62</v>
      </c>
      <c r="AI137" s="21" t="s">
        <v>56</v>
      </c>
      <c r="AJ137" s="23">
        <v>4620017604334</v>
      </c>
      <c r="AK137" s="21" t="s">
        <v>393</v>
      </c>
      <c r="AL137" s="21" t="s">
        <v>174</v>
      </c>
      <c r="AM137" s="21" t="s">
        <v>175</v>
      </c>
      <c r="AN137" s="21" t="s">
        <v>176</v>
      </c>
      <c r="AO137" s="21" t="s">
        <v>770</v>
      </c>
      <c r="AP137" s="6"/>
      <c r="AQ137" s="6"/>
      <c r="AR137" s="6"/>
      <c r="AS137" s="6"/>
      <c r="AT137" s="35" t="s">
        <v>1650</v>
      </c>
      <c r="AU137" s="35" t="s">
        <v>6594</v>
      </c>
      <c r="AV137" s="35"/>
      <c r="AW137" s="35"/>
      <c r="AX137" s="35"/>
      <c r="AY137" s="35"/>
      <c r="AZ137" s="35"/>
      <c r="BA137" s="35"/>
      <c r="BB137" s="24" t="s">
        <v>1653</v>
      </c>
      <c r="BC137" s="6"/>
    </row>
    <row r="138" spans="1:55" x14ac:dyDescent="0.2">
      <c r="A138" s="21" t="s">
        <v>1699</v>
      </c>
      <c r="B138" s="21" t="s">
        <v>395</v>
      </c>
      <c r="C138" s="6" t="s">
        <v>1690</v>
      </c>
      <c r="D138" s="21" t="s">
        <v>165</v>
      </c>
      <c r="E138" s="21" t="s">
        <v>484</v>
      </c>
      <c r="F138" s="23">
        <v>4640021060773</v>
      </c>
      <c r="G138" s="21" t="s">
        <v>170</v>
      </c>
      <c r="H138" s="24" t="s">
        <v>1703</v>
      </c>
      <c r="I138" s="21" t="s">
        <v>55</v>
      </c>
      <c r="J138" s="21">
        <v>18</v>
      </c>
      <c r="K138" s="21">
        <v>13.5</v>
      </c>
      <c r="L138" s="22">
        <v>0.172176</v>
      </c>
      <c r="M138" s="22">
        <v>5.4600000000000003E-2</v>
      </c>
      <c r="N138" s="21">
        <v>58.2</v>
      </c>
      <c r="O138" s="21">
        <v>80.7</v>
      </c>
      <c r="P138" s="21">
        <v>38.4</v>
      </c>
      <c r="Q138" s="21">
        <v>61</v>
      </c>
      <c r="R138" s="21">
        <v>5</v>
      </c>
      <c r="S138" s="21">
        <v>41</v>
      </c>
      <c r="T138" s="21">
        <v>61</v>
      </c>
      <c r="U138" s="21">
        <v>85.7</v>
      </c>
      <c r="V138" s="21">
        <v>41</v>
      </c>
      <c r="W138" s="21" t="s">
        <v>1642</v>
      </c>
      <c r="X138" s="21" t="s">
        <v>72</v>
      </c>
      <c r="Y138" s="21" t="s">
        <v>456</v>
      </c>
      <c r="Z138" s="21" t="s">
        <v>72</v>
      </c>
      <c r="AA138" s="21" t="s">
        <v>456</v>
      </c>
      <c r="AB138" s="21" t="s">
        <v>131</v>
      </c>
      <c r="AC138" s="21" t="s">
        <v>64</v>
      </c>
      <c r="AD138" s="21" t="s">
        <v>230</v>
      </c>
      <c r="AE138" s="21" t="s">
        <v>57</v>
      </c>
      <c r="AF138" s="21" t="s">
        <v>112</v>
      </c>
      <c r="AG138" s="21" t="s">
        <v>58</v>
      </c>
      <c r="AH138" s="21" t="s">
        <v>62</v>
      </c>
      <c r="AI138" s="21" t="s">
        <v>56</v>
      </c>
      <c r="AJ138" s="23" t="s">
        <v>1700</v>
      </c>
      <c r="AK138" s="21" t="s">
        <v>393</v>
      </c>
      <c r="AL138" s="21" t="s">
        <v>174</v>
      </c>
      <c r="AM138" s="21" t="s">
        <v>175</v>
      </c>
      <c r="AN138" s="21" t="s">
        <v>176</v>
      </c>
      <c r="AO138" s="21" t="s">
        <v>770</v>
      </c>
      <c r="AP138" s="6"/>
      <c r="AQ138" s="6"/>
      <c r="AR138" s="6"/>
      <c r="AS138" s="6"/>
      <c r="AT138" s="35" t="s">
        <v>1701</v>
      </c>
      <c r="AU138" s="35" t="s">
        <v>6551</v>
      </c>
      <c r="AV138" s="35" t="s">
        <v>6550</v>
      </c>
      <c r="AW138" s="35"/>
      <c r="AX138" s="35"/>
      <c r="AY138" s="35"/>
      <c r="AZ138" s="35"/>
      <c r="BA138" s="35"/>
      <c r="BB138" s="24" t="s">
        <v>1704</v>
      </c>
      <c r="BC138" s="6"/>
    </row>
    <row r="139" spans="1:55" x14ac:dyDescent="0.2">
      <c r="A139" s="21" t="s">
        <v>1654</v>
      </c>
      <c r="B139" s="21" t="s">
        <v>452</v>
      </c>
      <c r="C139" s="6" t="s">
        <v>1640</v>
      </c>
      <c r="D139" s="21" t="s">
        <v>165</v>
      </c>
      <c r="E139" s="21" t="s">
        <v>492</v>
      </c>
      <c r="F139" s="23">
        <v>4620008197746</v>
      </c>
      <c r="G139" s="21" t="s">
        <v>170</v>
      </c>
      <c r="H139" s="24" t="s">
        <v>1657</v>
      </c>
      <c r="I139" s="21" t="s">
        <v>55</v>
      </c>
      <c r="J139" s="21">
        <v>21</v>
      </c>
      <c r="K139" s="21">
        <v>17.5</v>
      </c>
      <c r="L139" s="22">
        <v>0.21756</v>
      </c>
      <c r="M139" s="22">
        <v>6.7699999999999996E-2</v>
      </c>
      <c r="N139" s="21">
        <v>68.2</v>
      </c>
      <c r="O139" s="21">
        <v>55.7</v>
      </c>
      <c r="P139" s="21">
        <v>44.2</v>
      </c>
      <c r="Q139" s="21">
        <v>71</v>
      </c>
      <c r="R139" s="21">
        <v>5</v>
      </c>
      <c r="S139" s="21">
        <v>46</v>
      </c>
      <c r="T139" s="21">
        <v>71</v>
      </c>
      <c r="U139" s="21">
        <v>60.7</v>
      </c>
      <c r="V139" s="21">
        <v>46</v>
      </c>
      <c r="W139" s="21" t="s">
        <v>1642</v>
      </c>
      <c r="X139" s="21" t="s">
        <v>72</v>
      </c>
      <c r="Y139" s="21" t="s">
        <v>456</v>
      </c>
      <c r="Z139" s="21" t="s">
        <v>72</v>
      </c>
      <c r="AA139" s="21" t="s">
        <v>456</v>
      </c>
      <c r="AB139" s="21" t="s">
        <v>60</v>
      </c>
      <c r="AC139" s="21" t="s">
        <v>64</v>
      </c>
      <c r="AD139" s="21" t="s">
        <v>230</v>
      </c>
      <c r="AE139" s="21" t="s">
        <v>57</v>
      </c>
      <c r="AF139" s="21" t="s">
        <v>79</v>
      </c>
      <c r="AG139" s="21" t="s">
        <v>58</v>
      </c>
      <c r="AH139" s="21" t="s">
        <v>62</v>
      </c>
      <c r="AI139" s="21" t="s">
        <v>56</v>
      </c>
      <c r="AJ139" s="23">
        <v>4620017604341</v>
      </c>
      <c r="AK139" s="21" t="s">
        <v>393</v>
      </c>
      <c r="AL139" s="21" t="s">
        <v>174</v>
      </c>
      <c r="AM139" s="21" t="s">
        <v>175</v>
      </c>
      <c r="AN139" s="21" t="s">
        <v>176</v>
      </c>
      <c r="AO139" s="21" t="s">
        <v>770</v>
      </c>
      <c r="AP139" s="6"/>
      <c r="AQ139" s="6"/>
      <c r="AR139" s="6"/>
      <c r="AS139" s="6"/>
      <c r="AT139" s="35" t="s">
        <v>1655</v>
      </c>
      <c r="AU139" s="35" t="s">
        <v>1656</v>
      </c>
      <c r="AV139" s="35"/>
      <c r="AW139" s="35"/>
      <c r="AX139" s="35"/>
      <c r="AY139" s="35"/>
      <c r="AZ139" s="35"/>
      <c r="BA139" s="35"/>
      <c r="BB139" s="24" t="s">
        <v>1658</v>
      </c>
      <c r="BC139" s="6"/>
    </row>
    <row r="140" spans="1:55" x14ac:dyDescent="0.2">
      <c r="A140" s="21" t="s">
        <v>1706</v>
      </c>
      <c r="B140" s="21" t="s">
        <v>1705</v>
      </c>
      <c r="C140" s="6" t="s">
        <v>1690</v>
      </c>
      <c r="D140" s="21" t="s">
        <v>165</v>
      </c>
      <c r="E140" s="21" t="s">
        <v>492</v>
      </c>
      <c r="F140" s="23">
        <v>4620008197746</v>
      </c>
      <c r="G140" s="21" t="s">
        <v>170</v>
      </c>
      <c r="H140" s="24" t="s">
        <v>1710</v>
      </c>
      <c r="I140" s="21" t="s">
        <v>55</v>
      </c>
      <c r="J140" s="21">
        <v>21</v>
      </c>
      <c r="K140" s="21">
        <v>17.5</v>
      </c>
      <c r="L140" s="22">
        <v>0.22562399999999999</v>
      </c>
      <c r="M140" s="22">
        <v>6.7699999999999996E-2</v>
      </c>
      <c r="N140" s="21">
        <v>68.2</v>
      </c>
      <c r="O140" s="21">
        <v>80.7</v>
      </c>
      <c r="P140" s="21">
        <v>44.2</v>
      </c>
      <c r="Q140" s="21">
        <v>71</v>
      </c>
      <c r="R140" s="21">
        <v>5</v>
      </c>
      <c r="S140" s="21">
        <v>46</v>
      </c>
      <c r="T140" s="21">
        <v>71</v>
      </c>
      <c r="U140" s="21">
        <v>85.7</v>
      </c>
      <c r="V140" s="21">
        <v>46</v>
      </c>
      <c r="W140" s="21" t="s">
        <v>1642</v>
      </c>
      <c r="X140" s="21" t="s">
        <v>72</v>
      </c>
      <c r="Y140" s="21" t="s">
        <v>456</v>
      </c>
      <c r="Z140" s="21" t="s">
        <v>72</v>
      </c>
      <c r="AA140" s="21" t="s">
        <v>456</v>
      </c>
      <c r="AB140" s="21" t="s">
        <v>131</v>
      </c>
      <c r="AC140" s="21" t="s">
        <v>64</v>
      </c>
      <c r="AD140" s="21" t="s">
        <v>230</v>
      </c>
      <c r="AE140" s="21" t="s">
        <v>57</v>
      </c>
      <c r="AF140" s="21" t="s">
        <v>79</v>
      </c>
      <c r="AG140" s="21" t="s">
        <v>58</v>
      </c>
      <c r="AH140" s="21" t="s">
        <v>62</v>
      </c>
      <c r="AI140" s="21" t="s">
        <v>56</v>
      </c>
      <c r="AJ140" s="23" t="s">
        <v>1707</v>
      </c>
      <c r="AK140" s="21" t="s">
        <v>393</v>
      </c>
      <c r="AL140" s="21" t="s">
        <v>174</v>
      </c>
      <c r="AM140" s="21" t="s">
        <v>175</v>
      </c>
      <c r="AN140" s="21" t="s">
        <v>176</v>
      </c>
      <c r="AO140" s="21" t="s">
        <v>770</v>
      </c>
      <c r="AP140" s="6"/>
      <c r="AQ140" s="6"/>
      <c r="AR140" s="6"/>
      <c r="AS140" s="6"/>
      <c r="AT140" s="35" t="s">
        <v>1708</v>
      </c>
      <c r="AU140" s="35" t="s">
        <v>6543</v>
      </c>
      <c r="AV140" s="35" t="s">
        <v>6542</v>
      </c>
      <c r="AW140" s="35" t="s">
        <v>6541</v>
      </c>
      <c r="AX140" s="35" t="s">
        <v>6540</v>
      </c>
      <c r="AY140" s="35" t="s">
        <v>6539</v>
      </c>
      <c r="AZ140" s="35" t="s">
        <v>6538</v>
      </c>
      <c r="BA140" s="35"/>
      <c r="BB140" s="24" t="s">
        <v>1711</v>
      </c>
      <c r="BC140" s="6"/>
    </row>
    <row r="141" spans="1:55" x14ac:dyDescent="0.2">
      <c r="A141" s="21" t="s">
        <v>1659</v>
      </c>
      <c r="B141" s="21" t="s">
        <v>503</v>
      </c>
      <c r="C141" s="6" t="s">
        <v>1640</v>
      </c>
      <c r="D141" s="21" t="s">
        <v>165</v>
      </c>
      <c r="E141" s="21" t="s">
        <v>508</v>
      </c>
      <c r="F141" s="23">
        <v>4640021064733</v>
      </c>
      <c r="G141" s="21" t="s">
        <v>170</v>
      </c>
      <c r="H141" s="24" t="s">
        <v>1664</v>
      </c>
      <c r="I141" s="21" t="s">
        <v>55</v>
      </c>
      <c r="J141" s="21">
        <v>23</v>
      </c>
      <c r="K141" s="21">
        <v>21</v>
      </c>
      <c r="L141" s="22">
        <v>0.252</v>
      </c>
      <c r="M141" s="22">
        <v>8.1299999999999997E-2</v>
      </c>
      <c r="N141" s="21">
        <v>78.8</v>
      </c>
      <c r="O141" s="21">
        <v>55.7</v>
      </c>
      <c r="P141" s="21">
        <v>44.2</v>
      </c>
      <c r="Q141" s="21">
        <v>81</v>
      </c>
      <c r="R141" s="21">
        <v>5</v>
      </c>
      <c r="S141" s="21">
        <v>46</v>
      </c>
      <c r="T141" s="21">
        <v>81</v>
      </c>
      <c r="U141" s="21">
        <v>60.7</v>
      </c>
      <c r="V141" s="21">
        <v>46</v>
      </c>
      <c r="W141" s="21" t="s">
        <v>1642</v>
      </c>
      <c r="X141" s="21" t="s">
        <v>72</v>
      </c>
      <c r="Y141" s="21" t="s">
        <v>456</v>
      </c>
      <c r="Z141" s="21" t="s">
        <v>72</v>
      </c>
      <c r="AA141" s="21" t="s">
        <v>456</v>
      </c>
      <c r="AB141" s="21" t="s">
        <v>60</v>
      </c>
      <c r="AC141" s="21" t="s">
        <v>64</v>
      </c>
      <c r="AD141" s="21" t="s">
        <v>230</v>
      </c>
      <c r="AE141" s="21" t="s">
        <v>57</v>
      </c>
      <c r="AF141" s="21" t="s">
        <v>69</v>
      </c>
      <c r="AG141" s="21" t="s">
        <v>58</v>
      </c>
      <c r="AH141" s="21" t="s">
        <v>62</v>
      </c>
      <c r="AI141" s="21" t="s">
        <v>56</v>
      </c>
      <c r="AJ141" s="23">
        <v>4620017604358</v>
      </c>
      <c r="AK141" s="21" t="s">
        <v>393</v>
      </c>
      <c r="AL141" s="21" t="s">
        <v>174</v>
      </c>
      <c r="AM141" s="21" t="s">
        <v>175</v>
      </c>
      <c r="AN141" s="21" t="s">
        <v>176</v>
      </c>
      <c r="AO141" s="21" t="s">
        <v>770</v>
      </c>
      <c r="AP141" s="6"/>
      <c r="AQ141" s="6"/>
      <c r="AR141" s="6"/>
      <c r="AS141" s="6"/>
      <c r="AT141" s="35" t="s">
        <v>1660</v>
      </c>
      <c r="AU141" s="35" t="s">
        <v>6580</v>
      </c>
      <c r="AV141" s="35" t="s">
        <v>6579</v>
      </c>
      <c r="AW141" s="35" t="s">
        <v>6578</v>
      </c>
      <c r="AX141" s="35" t="s">
        <v>6577</v>
      </c>
      <c r="AY141" s="35" t="s">
        <v>6576</v>
      </c>
      <c r="AZ141" s="35"/>
      <c r="BA141" s="35"/>
      <c r="BB141" s="24" t="s">
        <v>1665</v>
      </c>
      <c r="BC141" s="6"/>
    </row>
    <row r="142" spans="1:55" x14ac:dyDescent="0.2">
      <c r="A142" s="21" t="s">
        <v>1713</v>
      </c>
      <c r="B142" s="21" t="s">
        <v>1712</v>
      </c>
      <c r="C142" s="6" t="s">
        <v>1690</v>
      </c>
      <c r="D142" s="21" t="s">
        <v>165</v>
      </c>
      <c r="E142" s="21" t="s">
        <v>508</v>
      </c>
      <c r="F142" s="23">
        <v>4640021064733</v>
      </c>
      <c r="G142" s="21" t="s">
        <v>170</v>
      </c>
      <c r="H142" s="24" t="s">
        <v>1719</v>
      </c>
      <c r="I142" s="21" t="s">
        <v>55</v>
      </c>
      <c r="J142" s="21">
        <v>23</v>
      </c>
      <c r="K142" s="21">
        <v>21</v>
      </c>
      <c r="L142" s="22">
        <v>0.26006400000000002</v>
      </c>
      <c r="M142" s="22">
        <v>8.1299999999999997E-2</v>
      </c>
      <c r="N142" s="21">
        <v>78.8</v>
      </c>
      <c r="O142" s="21">
        <v>80.7</v>
      </c>
      <c r="P142" s="21">
        <v>44.2</v>
      </c>
      <c r="Q142" s="21">
        <v>81</v>
      </c>
      <c r="R142" s="21">
        <v>5</v>
      </c>
      <c r="S142" s="21">
        <v>46</v>
      </c>
      <c r="T142" s="21">
        <v>81</v>
      </c>
      <c r="U142" s="21">
        <v>85.7</v>
      </c>
      <c r="V142" s="21">
        <v>46</v>
      </c>
      <c r="W142" s="21" t="s">
        <v>1642</v>
      </c>
      <c r="X142" s="21" t="s">
        <v>72</v>
      </c>
      <c r="Y142" s="21" t="s">
        <v>456</v>
      </c>
      <c r="Z142" s="21" t="s">
        <v>72</v>
      </c>
      <c r="AA142" s="21" t="s">
        <v>456</v>
      </c>
      <c r="AB142" s="21" t="s">
        <v>131</v>
      </c>
      <c r="AC142" s="21" t="s">
        <v>64</v>
      </c>
      <c r="AD142" s="21" t="s">
        <v>230</v>
      </c>
      <c r="AE142" s="21" t="s">
        <v>57</v>
      </c>
      <c r="AF142" s="21" t="s">
        <v>69</v>
      </c>
      <c r="AG142" s="21" t="s">
        <v>58</v>
      </c>
      <c r="AH142" s="21" t="s">
        <v>62</v>
      </c>
      <c r="AI142" s="21" t="s">
        <v>56</v>
      </c>
      <c r="AJ142" s="23" t="s">
        <v>1714</v>
      </c>
      <c r="AK142" s="21" t="s">
        <v>393</v>
      </c>
      <c r="AL142" s="21" t="s">
        <v>174</v>
      </c>
      <c r="AM142" s="21" t="s">
        <v>175</v>
      </c>
      <c r="AN142" s="21" t="s">
        <v>176</v>
      </c>
      <c r="AO142" s="21" t="s">
        <v>770</v>
      </c>
      <c r="AP142" s="6"/>
      <c r="AQ142" s="6"/>
      <c r="AR142" s="6"/>
      <c r="AS142" s="6"/>
      <c r="AT142" s="35" t="s">
        <v>1715</v>
      </c>
      <c r="AU142" s="35" t="s">
        <v>6530</v>
      </c>
      <c r="AV142" s="35" t="s">
        <v>6529</v>
      </c>
      <c r="AW142" s="35" t="s">
        <v>6528</v>
      </c>
      <c r="AX142" s="35" t="s">
        <v>6527</v>
      </c>
      <c r="AY142" s="35" t="s">
        <v>6526</v>
      </c>
      <c r="AZ142" s="35" t="s">
        <v>6525</v>
      </c>
      <c r="BA142" s="35"/>
      <c r="BB142" s="24" t="s">
        <v>1720</v>
      </c>
      <c r="BC142" s="6"/>
    </row>
    <row r="143" spans="1:55" x14ac:dyDescent="0.2">
      <c r="A143" s="21" t="s">
        <v>1641</v>
      </c>
      <c r="B143" s="21" t="s">
        <v>700</v>
      </c>
      <c r="C143" s="6" t="s">
        <v>1640</v>
      </c>
      <c r="D143" s="21" t="s">
        <v>165</v>
      </c>
      <c r="E143" s="21" t="s">
        <v>1596</v>
      </c>
      <c r="F143" s="23">
        <v>4640021065204</v>
      </c>
      <c r="G143" s="21" t="s">
        <v>170</v>
      </c>
      <c r="H143" s="24" t="s">
        <v>1647</v>
      </c>
      <c r="I143" s="21" t="s">
        <v>55</v>
      </c>
      <c r="J143" s="21">
        <v>25</v>
      </c>
      <c r="K143" s="21">
        <v>25.7</v>
      </c>
      <c r="L143" s="22">
        <v>0.30869999999999997</v>
      </c>
      <c r="M143" s="22">
        <v>0.1021</v>
      </c>
      <c r="N143" s="21">
        <v>99</v>
      </c>
      <c r="O143" s="21">
        <v>55.7</v>
      </c>
      <c r="P143" s="21">
        <v>44.2</v>
      </c>
      <c r="Q143" s="21">
        <v>101</v>
      </c>
      <c r="R143" s="21">
        <v>5</v>
      </c>
      <c r="S143" s="21">
        <v>46</v>
      </c>
      <c r="T143" s="21">
        <v>101</v>
      </c>
      <c r="U143" s="21">
        <v>60.7</v>
      </c>
      <c r="V143" s="21">
        <v>46</v>
      </c>
      <c r="W143" s="21" t="s">
        <v>1642</v>
      </c>
      <c r="X143" s="21" t="s">
        <v>72</v>
      </c>
      <c r="Y143" s="21" t="s">
        <v>456</v>
      </c>
      <c r="Z143" s="21" t="s">
        <v>72</v>
      </c>
      <c r="AA143" s="21" t="s">
        <v>456</v>
      </c>
      <c r="AB143" s="21" t="s">
        <v>60</v>
      </c>
      <c r="AC143" s="21" t="s">
        <v>64</v>
      </c>
      <c r="AD143" s="21" t="s">
        <v>230</v>
      </c>
      <c r="AE143" s="21" t="s">
        <v>57</v>
      </c>
      <c r="AF143" s="21" t="s">
        <v>61</v>
      </c>
      <c r="AG143" s="21" t="s">
        <v>58</v>
      </c>
      <c r="AH143" s="21" t="s">
        <v>62</v>
      </c>
      <c r="AI143" s="21" t="s">
        <v>56</v>
      </c>
      <c r="AJ143" s="23">
        <v>4620017604327</v>
      </c>
      <c r="AK143" s="21" t="s">
        <v>393</v>
      </c>
      <c r="AL143" s="21" t="s">
        <v>174</v>
      </c>
      <c r="AM143" s="21" t="s">
        <v>175</v>
      </c>
      <c r="AN143" s="21" t="s">
        <v>176</v>
      </c>
      <c r="AO143" s="21" t="s">
        <v>770</v>
      </c>
      <c r="AP143" s="6"/>
      <c r="AQ143" s="6"/>
      <c r="AR143" s="6"/>
      <c r="AS143" s="6"/>
      <c r="AT143" s="35" t="s">
        <v>1643</v>
      </c>
      <c r="AU143" s="35" t="s">
        <v>6603</v>
      </c>
      <c r="AV143" s="35" t="s">
        <v>6602</v>
      </c>
      <c r="AW143" s="35" t="s">
        <v>6601</v>
      </c>
      <c r="AX143" s="35"/>
      <c r="AY143" s="35"/>
      <c r="AZ143" s="35"/>
      <c r="BA143" s="35"/>
      <c r="BB143" s="24" t="s">
        <v>1648</v>
      </c>
      <c r="BC143" s="6"/>
    </row>
    <row r="144" spans="1:55" x14ac:dyDescent="0.2">
      <c r="A144" s="21" t="s">
        <v>1691</v>
      </c>
      <c r="B144" s="21" t="s">
        <v>1689</v>
      </c>
      <c r="C144" s="6" t="s">
        <v>1690</v>
      </c>
      <c r="D144" s="21" t="s">
        <v>165</v>
      </c>
      <c r="E144" s="21" t="s">
        <v>1596</v>
      </c>
      <c r="F144" s="23">
        <v>4640021065204</v>
      </c>
      <c r="G144" s="21" t="s">
        <v>170</v>
      </c>
      <c r="H144" s="24" t="s">
        <v>1697</v>
      </c>
      <c r="I144" s="21" t="s">
        <v>55</v>
      </c>
      <c r="J144" s="21">
        <v>25</v>
      </c>
      <c r="K144" s="21">
        <v>25.7</v>
      </c>
      <c r="L144" s="22">
        <v>0.31676399999999999</v>
      </c>
      <c r="M144" s="22">
        <v>0.1021</v>
      </c>
      <c r="N144" s="21">
        <v>99</v>
      </c>
      <c r="O144" s="21">
        <v>80.7</v>
      </c>
      <c r="P144" s="21">
        <v>44.2</v>
      </c>
      <c r="Q144" s="21">
        <v>101</v>
      </c>
      <c r="R144" s="21">
        <v>5</v>
      </c>
      <c r="S144" s="21">
        <v>46</v>
      </c>
      <c r="T144" s="21">
        <v>101</v>
      </c>
      <c r="U144" s="21">
        <v>85.7</v>
      </c>
      <c r="V144" s="21">
        <v>46</v>
      </c>
      <c r="W144" s="21" t="s">
        <v>1642</v>
      </c>
      <c r="X144" s="21" t="s">
        <v>72</v>
      </c>
      <c r="Y144" s="21" t="s">
        <v>456</v>
      </c>
      <c r="Z144" s="21" t="s">
        <v>72</v>
      </c>
      <c r="AA144" s="21" t="s">
        <v>456</v>
      </c>
      <c r="AB144" s="21" t="s">
        <v>131</v>
      </c>
      <c r="AC144" s="21" t="s">
        <v>64</v>
      </c>
      <c r="AD144" s="21" t="s">
        <v>230</v>
      </c>
      <c r="AE144" s="21" t="s">
        <v>57</v>
      </c>
      <c r="AF144" s="21" t="s">
        <v>61</v>
      </c>
      <c r="AG144" s="21" t="s">
        <v>58</v>
      </c>
      <c r="AH144" s="21" t="s">
        <v>62</v>
      </c>
      <c r="AI144" s="21" t="s">
        <v>56</v>
      </c>
      <c r="AJ144" s="23" t="s">
        <v>1692</v>
      </c>
      <c r="AK144" s="21" t="s">
        <v>393</v>
      </c>
      <c r="AL144" s="21" t="s">
        <v>174</v>
      </c>
      <c r="AM144" s="21" t="s">
        <v>175</v>
      </c>
      <c r="AN144" s="21" t="s">
        <v>176</v>
      </c>
      <c r="AO144" s="21" t="s">
        <v>770</v>
      </c>
      <c r="AP144" s="6"/>
      <c r="AQ144" s="6"/>
      <c r="AR144" s="6"/>
      <c r="AS144" s="6"/>
      <c r="AT144" s="35" t="s">
        <v>1693</v>
      </c>
      <c r="AU144" s="35" t="s">
        <v>6559</v>
      </c>
      <c r="AV144" s="35" t="s">
        <v>6558</v>
      </c>
      <c r="AW144" s="35" t="s">
        <v>1696</v>
      </c>
      <c r="AX144" s="35" t="s">
        <v>6557</v>
      </c>
      <c r="AY144" s="35"/>
      <c r="AZ144" s="35"/>
      <c r="BA144" s="35"/>
      <c r="BB144" s="24" t="s">
        <v>1698</v>
      </c>
      <c r="BC144" s="6"/>
    </row>
    <row r="145" spans="1:55" x14ac:dyDescent="0.2">
      <c r="A145" s="21" t="s">
        <v>1684</v>
      </c>
      <c r="B145" s="21" t="s">
        <v>841</v>
      </c>
      <c r="C145" s="6" t="s">
        <v>1683</v>
      </c>
      <c r="D145" s="21" t="s">
        <v>136</v>
      </c>
      <c r="E145" s="6"/>
      <c r="F145" s="7"/>
      <c r="G145" s="6"/>
      <c r="H145" s="6"/>
      <c r="I145" s="21" t="s">
        <v>55</v>
      </c>
      <c r="J145" s="21">
        <v>24</v>
      </c>
      <c r="K145" s="6"/>
      <c r="L145" s="22">
        <v>0.20580000000000001</v>
      </c>
      <c r="M145" s="8"/>
      <c r="N145" s="21">
        <v>35</v>
      </c>
      <c r="O145" s="21">
        <v>140</v>
      </c>
      <c r="P145" s="21">
        <v>30</v>
      </c>
      <c r="Q145" s="6"/>
      <c r="R145" s="6"/>
      <c r="S145" s="6"/>
      <c r="T145" s="21">
        <v>35</v>
      </c>
      <c r="U145" s="21">
        <v>140</v>
      </c>
      <c r="V145" s="21">
        <v>30</v>
      </c>
      <c r="W145" s="21" t="s">
        <v>1642</v>
      </c>
      <c r="X145" s="21" t="s">
        <v>72</v>
      </c>
      <c r="Y145" s="21" t="s">
        <v>456</v>
      </c>
      <c r="Z145" s="21" t="s">
        <v>72</v>
      </c>
      <c r="AA145" s="21" t="s">
        <v>456</v>
      </c>
      <c r="AB145" s="21" t="s">
        <v>60</v>
      </c>
      <c r="AC145" s="21" t="s">
        <v>64</v>
      </c>
      <c r="AD145" s="6"/>
      <c r="AE145" s="21" t="s">
        <v>57</v>
      </c>
      <c r="AF145" s="21" t="s">
        <v>704</v>
      </c>
      <c r="AG145" s="21" t="s">
        <v>58</v>
      </c>
      <c r="AH145" s="21" t="s">
        <v>62</v>
      </c>
      <c r="AI145" s="21" t="s">
        <v>56</v>
      </c>
      <c r="AJ145" s="23">
        <v>4620017604365</v>
      </c>
      <c r="AK145" s="6"/>
      <c r="AL145" s="6"/>
      <c r="AM145" s="6"/>
      <c r="AN145" s="6"/>
      <c r="AO145" s="21" t="s">
        <v>770</v>
      </c>
      <c r="AP145" s="6"/>
      <c r="AQ145" s="6"/>
      <c r="AR145" s="6"/>
      <c r="AS145" s="6"/>
      <c r="AT145" s="35" t="s">
        <v>1685</v>
      </c>
      <c r="AU145" s="35" t="s">
        <v>6566</v>
      </c>
      <c r="AV145" s="35" t="s">
        <v>6565</v>
      </c>
      <c r="AW145" s="35" t="s">
        <v>6564</v>
      </c>
      <c r="AX145" s="35"/>
      <c r="AY145" s="35"/>
      <c r="AZ145" s="35"/>
      <c r="BA145" s="35"/>
      <c r="BB145" s="24" t="s">
        <v>1688</v>
      </c>
      <c r="BC145" s="6"/>
    </row>
    <row r="146" spans="1:55" x14ac:dyDescent="0.2">
      <c r="A146" s="21" t="s">
        <v>1668</v>
      </c>
      <c r="B146" s="21" t="s">
        <v>1666</v>
      </c>
      <c r="C146" s="6" t="s">
        <v>1667</v>
      </c>
      <c r="D146" s="6"/>
      <c r="E146" s="6"/>
      <c r="F146" s="7"/>
      <c r="G146" s="6"/>
      <c r="H146" s="6"/>
      <c r="I146" s="21" t="s">
        <v>55</v>
      </c>
      <c r="J146" s="21">
        <v>2</v>
      </c>
      <c r="K146" s="6"/>
      <c r="L146" s="22">
        <v>7.0559999999999998E-3</v>
      </c>
      <c r="M146" s="8"/>
      <c r="N146" s="21">
        <v>1.8</v>
      </c>
      <c r="O146" s="21">
        <v>25</v>
      </c>
      <c r="P146" s="21">
        <v>38.200000000000003</v>
      </c>
      <c r="Q146" s="6"/>
      <c r="R146" s="6"/>
      <c r="S146" s="6"/>
      <c r="T146" s="21">
        <v>1.8</v>
      </c>
      <c r="U146" s="21">
        <v>25</v>
      </c>
      <c r="V146" s="21">
        <v>38.200000000000003</v>
      </c>
      <c r="W146" s="21" t="s">
        <v>1642</v>
      </c>
      <c r="X146" s="6"/>
      <c r="Y146" s="6"/>
      <c r="Z146" s="6"/>
      <c r="AA146" s="6"/>
      <c r="AB146" s="21" t="s">
        <v>131</v>
      </c>
      <c r="AC146" s="21" t="s">
        <v>64</v>
      </c>
      <c r="AD146" s="6"/>
      <c r="AE146" s="21" t="s">
        <v>57</v>
      </c>
      <c r="AF146" s="6"/>
      <c r="AG146" s="21" t="s">
        <v>58</v>
      </c>
      <c r="AH146" s="21" t="s">
        <v>62</v>
      </c>
      <c r="AI146" s="21" t="s">
        <v>56</v>
      </c>
      <c r="AJ146" s="23">
        <v>4620017604372</v>
      </c>
      <c r="AK146" s="6"/>
      <c r="AL146" s="6"/>
      <c r="AM146" s="6"/>
      <c r="AN146" s="6"/>
      <c r="AO146" s="21" t="s">
        <v>233</v>
      </c>
      <c r="AP146" s="6"/>
      <c r="AQ146" s="6"/>
      <c r="AR146" s="6"/>
      <c r="AS146" s="6"/>
      <c r="AT146" s="35" t="s">
        <v>1669</v>
      </c>
      <c r="AU146" s="35" t="s">
        <v>1670</v>
      </c>
      <c r="AV146" s="35" t="s">
        <v>1671</v>
      </c>
      <c r="AW146" s="35" t="s">
        <v>1672</v>
      </c>
      <c r="AX146" s="35" t="s">
        <v>1673</v>
      </c>
      <c r="AY146" s="35"/>
      <c r="AZ146" s="35"/>
      <c r="BA146" s="35"/>
      <c r="BB146" s="24" t="s">
        <v>1674</v>
      </c>
      <c r="BC146" s="6"/>
    </row>
    <row r="147" spans="1:55" x14ac:dyDescent="0.2">
      <c r="A147" s="21" t="s">
        <v>1677</v>
      </c>
      <c r="B147" s="21" t="s">
        <v>1675</v>
      </c>
      <c r="C147" s="6" t="s">
        <v>1676</v>
      </c>
      <c r="D147" s="6"/>
      <c r="E147" s="6"/>
      <c r="F147" s="7"/>
      <c r="G147" s="6"/>
      <c r="H147" s="6"/>
      <c r="I147" s="21" t="s">
        <v>55</v>
      </c>
      <c r="J147" s="21">
        <v>2.2000000000000002</v>
      </c>
      <c r="K147" s="6"/>
      <c r="L147" s="22">
        <v>8.064E-3</v>
      </c>
      <c r="M147" s="8"/>
      <c r="N147" s="21">
        <v>1.8</v>
      </c>
      <c r="O147" s="21">
        <v>25</v>
      </c>
      <c r="P147" s="21">
        <v>44</v>
      </c>
      <c r="Q147" s="6"/>
      <c r="R147" s="6"/>
      <c r="S147" s="6"/>
      <c r="T147" s="21">
        <v>1.8</v>
      </c>
      <c r="U147" s="21">
        <v>25</v>
      </c>
      <c r="V147" s="21">
        <v>44</v>
      </c>
      <c r="W147" s="21" t="s">
        <v>1642</v>
      </c>
      <c r="X147" s="6"/>
      <c r="Y147" s="6"/>
      <c r="Z147" s="6"/>
      <c r="AA147" s="6"/>
      <c r="AB147" s="21" t="s">
        <v>131</v>
      </c>
      <c r="AC147" s="21" t="s">
        <v>64</v>
      </c>
      <c r="AD147" s="6"/>
      <c r="AE147" s="21" t="s">
        <v>57</v>
      </c>
      <c r="AF147" s="6"/>
      <c r="AG147" s="21" t="s">
        <v>58</v>
      </c>
      <c r="AH147" s="21" t="s">
        <v>62</v>
      </c>
      <c r="AI147" s="21" t="s">
        <v>56</v>
      </c>
      <c r="AJ147" s="23">
        <v>4620017604389</v>
      </c>
      <c r="AK147" s="6"/>
      <c r="AL147" s="6"/>
      <c r="AM147" s="6"/>
      <c r="AN147" s="6"/>
      <c r="AO147" s="21" t="s">
        <v>233</v>
      </c>
      <c r="AP147" s="6"/>
      <c r="AQ147" s="6"/>
      <c r="AR147" s="6"/>
      <c r="AS147" s="6"/>
      <c r="AT147" s="35" t="s">
        <v>1678</v>
      </c>
      <c r="AU147" s="35" t="s">
        <v>1679</v>
      </c>
      <c r="AV147" s="35" t="s">
        <v>1680</v>
      </c>
      <c r="AW147" s="35" t="s">
        <v>1681</v>
      </c>
      <c r="AX147" s="35"/>
      <c r="AY147" s="35"/>
      <c r="AZ147" s="35"/>
      <c r="BA147" s="35"/>
      <c r="BB147" s="24" t="s">
        <v>1682</v>
      </c>
      <c r="BC147" s="6"/>
    </row>
    <row r="148" spans="1:55" x14ac:dyDescent="0.2">
      <c r="A148" s="21" t="s">
        <v>763</v>
      </c>
      <c r="B148" s="21" t="s">
        <v>700</v>
      </c>
      <c r="C148" s="6" t="s">
        <v>762</v>
      </c>
      <c r="D148" s="21" t="s">
        <v>165</v>
      </c>
      <c r="E148" s="21" t="s">
        <v>3635</v>
      </c>
      <c r="F148" s="23" t="s">
        <v>3636</v>
      </c>
      <c r="G148" s="21" t="s">
        <v>170</v>
      </c>
      <c r="H148" s="24" t="s">
        <v>3638</v>
      </c>
      <c r="I148" s="21" t="s">
        <v>55</v>
      </c>
      <c r="J148" s="21">
        <v>29.8</v>
      </c>
      <c r="K148" s="21">
        <v>14.3</v>
      </c>
      <c r="L148" s="22">
        <v>0.17482500000000001</v>
      </c>
      <c r="M148" s="22">
        <v>3.6999999999999998E-2</v>
      </c>
      <c r="N148" s="21">
        <v>100</v>
      </c>
      <c r="O148" s="21">
        <v>31</v>
      </c>
      <c r="P148" s="21">
        <v>40</v>
      </c>
      <c r="Q148" s="21">
        <v>55</v>
      </c>
      <c r="R148" s="21">
        <v>13.5</v>
      </c>
      <c r="S148" s="21">
        <v>40</v>
      </c>
      <c r="T148" s="21">
        <v>100</v>
      </c>
      <c r="U148" s="21">
        <v>42</v>
      </c>
      <c r="V148" s="21">
        <v>45</v>
      </c>
      <c r="W148" s="21" t="s">
        <v>764</v>
      </c>
      <c r="X148" s="21" t="s">
        <v>84</v>
      </c>
      <c r="Y148" s="21" t="s">
        <v>76</v>
      </c>
      <c r="Z148" s="21" t="s">
        <v>72</v>
      </c>
      <c r="AA148" s="21" t="s">
        <v>769</v>
      </c>
      <c r="AB148" s="21" t="s">
        <v>60</v>
      </c>
      <c r="AC148" s="21" t="s">
        <v>64</v>
      </c>
      <c r="AD148" s="21" t="s">
        <v>3639</v>
      </c>
      <c r="AE148" s="21" t="s">
        <v>57</v>
      </c>
      <c r="AF148" s="21" t="s">
        <v>61</v>
      </c>
      <c r="AG148" s="21" t="s">
        <v>58</v>
      </c>
      <c r="AH148" s="21" t="s">
        <v>62</v>
      </c>
      <c r="AI148" s="21" t="s">
        <v>56</v>
      </c>
      <c r="AJ148" s="23">
        <v>4620017602163</v>
      </c>
      <c r="AK148" s="21" t="s">
        <v>173</v>
      </c>
      <c r="AL148" s="21" t="s">
        <v>231</v>
      </c>
      <c r="AM148" s="21" t="s">
        <v>175</v>
      </c>
      <c r="AN148" s="21" t="s">
        <v>232</v>
      </c>
      <c r="AO148" s="21" t="s">
        <v>770</v>
      </c>
      <c r="AP148" s="6"/>
      <c r="AQ148" s="6"/>
      <c r="AR148" s="6"/>
      <c r="AS148" s="6"/>
      <c r="AT148" s="35" t="s">
        <v>7177</v>
      </c>
      <c r="AU148" s="35" t="s">
        <v>7176</v>
      </c>
      <c r="AV148" s="35" t="s">
        <v>7175</v>
      </c>
      <c r="AW148" s="35"/>
      <c r="AX148" s="35"/>
      <c r="AY148" s="35"/>
      <c r="AZ148" s="35"/>
      <c r="BA148" s="35"/>
      <c r="BB148" s="24" t="s">
        <v>771</v>
      </c>
      <c r="BC148" s="6"/>
    </row>
    <row r="149" spans="1:55" x14ac:dyDescent="0.2">
      <c r="A149" s="21" t="s">
        <v>773</v>
      </c>
      <c r="B149" s="21" t="s">
        <v>700</v>
      </c>
      <c r="C149" s="6" t="s">
        <v>772</v>
      </c>
      <c r="D149" s="21" t="s">
        <v>165</v>
      </c>
      <c r="E149" s="21" t="s">
        <v>3635</v>
      </c>
      <c r="F149" s="23" t="s">
        <v>3637</v>
      </c>
      <c r="G149" s="21" t="s">
        <v>170</v>
      </c>
      <c r="H149" s="24" t="s">
        <v>3638</v>
      </c>
      <c r="I149" s="21" t="s">
        <v>55</v>
      </c>
      <c r="J149" s="21">
        <v>30.5</v>
      </c>
      <c r="K149" s="21">
        <v>14.3</v>
      </c>
      <c r="L149" s="22">
        <v>0.17482500000000001</v>
      </c>
      <c r="M149" s="22">
        <v>3.6999999999999998E-2</v>
      </c>
      <c r="N149" s="21">
        <v>100</v>
      </c>
      <c r="O149" s="21">
        <v>31</v>
      </c>
      <c r="P149" s="21">
        <v>40</v>
      </c>
      <c r="Q149" s="21">
        <v>55</v>
      </c>
      <c r="R149" s="21">
        <v>13.5</v>
      </c>
      <c r="S149" s="21">
        <v>40</v>
      </c>
      <c r="T149" s="21">
        <v>100</v>
      </c>
      <c r="U149" s="21">
        <v>42</v>
      </c>
      <c r="V149" s="21">
        <v>45</v>
      </c>
      <c r="W149" s="21" t="s">
        <v>764</v>
      </c>
      <c r="X149" s="21" t="s">
        <v>84</v>
      </c>
      <c r="Y149" s="21" t="s">
        <v>76</v>
      </c>
      <c r="Z149" s="21" t="s">
        <v>84</v>
      </c>
      <c r="AA149" s="21" t="s">
        <v>76</v>
      </c>
      <c r="AB149" s="21" t="s">
        <v>60</v>
      </c>
      <c r="AC149" s="21" t="s">
        <v>64</v>
      </c>
      <c r="AD149" s="21" t="s">
        <v>3639</v>
      </c>
      <c r="AE149" s="21" t="s">
        <v>57</v>
      </c>
      <c r="AF149" s="21" t="s">
        <v>61</v>
      </c>
      <c r="AG149" s="21" t="s">
        <v>58</v>
      </c>
      <c r="AH149" s="21" t="s">
        <v>62</v>
      </c>
      <c r="AI149" s="21" t="s">
        <v>56</v>
      </c>
      <c r="AJ149" s="23">
        <v>4620017602187</v>
      </c>
      <c r="AK149" s="21" t="s">
        <v>173</v>
      </c>
      <c r="AL149" s="21" t="s">
        <v>231</v>
      </c>
      <c r="AM149" s="21" t="s">
        <v>175</v>
      </c>
      <c r="AN149" s="21" t="s">
        <v>232</v>
      </c>
      <c r="AO149" s="21" t="s">
        <v>80</v>
      </c>
      <c r="AP149" s="6"/>
      <c r="AQ149" s="6"/>
      <c r="AR149" s="6"/>
      <c r="AS149" s="6"/>
      <c r="AT149" s="35" t="s">
        <v>7168</v>
      </c>
      <c r="AU149" s="35" t="s">
        <v>7167</v>
      </c>
      <c r="AV149" s="35"/>
      <c r="AW149" s="35"/>
      <c r="AX149" s="35"/>
      <c r="AY149" s="35"/>
      <c r="AZ149" s="35"/>
      <c r="BA149" s="35"/>
      <c r="BB149" s="24" t="s">
        <v>776</v>
      </c>
      <c r="BC149" s="6"/>
    </row>
    <row r="150" spans="1:55" x14ac:dyDescent="0.2">
      <c r="A150" s="21" t="s">
        <v>778</v>
      </c>
      <c r="B150" s="21" t="s">
        <v>777</v>
      </c>
      <c r="C150" s="6" t="s">
        <v>762</v>
      </c>
      <c r="D150" s="21" t="s">
        <v>165</v>
      </c>
      <c r="E150" s="21" t="s">
        <v>3635</v>
      </c>
      <c r="F150" s="23" t="s">
        <v>3640</v>
      </c>
      <c r="G150" s="21" t="s">
        <v>170</v>
      </c>
      <c r="H150" s="24" t="s">
        <v>3638</v>
      </c>
      <c r="I150" s="21" t="s">
        <v>55</v>
      </c>
      <c r="J150" s="21">
        <v>34.4</v>
      </c>
      <c r="K150" s="21">
        <v>14.3</v>
      </c>
      <c r="L150" s="22">
        <v>0.208125</v>
      </c>
      <c r="M150" s="22">
        <v>3.6999999999999998E-2</v>
      </c>
      <c r="N150" s="21">
        <v>120</v>
      </c>
      <c r="O150" s="21">
        <v>31</v>
      </c>
      <c r="P150" s="21">
        <v>40</v>
      </c>
      <c r="Q150" s="21">
        <v>55</v>
      </c>
      <c r="R150" s="21">
        <v>13.5</v>
      </c>
      <c r="S150" s="21">
        <v>40</v>
      </c>
      <c r="T150" s="21">
        <v>120</v>
      </c>
      <c r="U150" s="21">
        <v>42</v>
      </c>
      <c r="V150" s="21">
        <v>45</v>
      </c>
      <c r="W150" s="21" t="s">
        <v>764</v>
      </c>
      <c r="X150" s="21" t="s">
        <v>84</v>
      </c>
      <c r="Y150" s="21" t="s">
        <v>76</v>
      </c>
      <c r="Z150" s="21" t="s">
        <v>72</v>
      </c>
      <c r="AA150" s="21" t="s">
        <v>769</v>
      </c>
      <c r="AB150" s="21" t="s">
        <v>60</v>
      </c>
      <c r="AC150" s="21" t="s">
        <v>64</v>
      </c>
      <c r="AD150" s="21" t="s">
        <v>3639</v>
      </c>
      <c r="AE150" s="21" t="s">
        <v>57</v>
      </c>
      <c r="AF150" s="21" t="s">
        <v>61</v>
      </c>
      <c r="AG150" s="21" t="s">
        <v>58</v>
      </c>
      <c r="AH150" s="21" t="s">
        <v>62</v>
      </c>
      <c r="AI150" s="21" t="s">
        <v>56</v>
      </c>
      <c r="AJ150" s="23">
        <v>4620017602194</v>
      </c>
      <c r="AK150" s="21" t="s">
        <v>173</v>
      </c>
      <c r="AL150" s="21" t="s">
        <v>231</v>
      </c>
      <c r="AM150" s="21" t="s">
        <v>175</v>
      </c>
      <c r="AN150" s="21" t="s">
        <v>232</v>
      </c>
      <c r="AO150" s="21" t="s">
        <v>770</v>
      </c>
      <c r="AP150" s="6"/>
      <c r="AQ150" s="6"/>
      <c r="AR150" s="6"/>
      <c r="AS150" s="6"/>
      <c r="AT150" s="35" t="s">
        <v>7159</v>
      </c>
      <c r="AU150" s="35" t="s">
        <v>7158</v>
      </c>
      <c r="AV150" s="35" t="s">
        <v>7157</v>
      </c>
      <c r="AW150" s="35"/>
      <c r="AX150" s="35"/>
      <c r="AY150" s="35"/>
      <c r="AZ150" s="35"/>
      <c r="BA150" s="35"/>
      <c r="BB150" s="24" t="s">
        <v>784</v>
      </c>
      <c r="BC150" s="6"/>
    </row>
    <row r="151" spans="1:55" x14ac:dyDescent="0.2">
      <c r="A151" s="21" t="s">
        <v>786</v>
      </c>
      <c r="B151" s="21" t="s">
        <v>777</v>
      </c>
      <c r="C151" s="6" t="s">
        <v>785</v>
      </c>
      <c r="D151" s="21" t="s">
        <v>165</v>
      </c>
      <c r="E151" s="21" t="s">
        <v>3635</v>
      </c>
      <c r="F151" s="23" t="s">
        <v>3641</v>
      </c>
      <c r="G151" s="21" t="s">
        <v>170</v>
      </c>
      <c r="H151" s="24" t="s">
        <v>3638</v>
      </c>
      <c r="I151" s="21" t="s">
        <v>55</v>
      </c>
      <c r="J151" s="21">
        <v>35</v>
      </c>
      <c r="K151" s="21">
        <v>14.3</v>
      </c>
      <c r="L151" s="22">
        <v>0.208125</v>
      </c>
      <c r="M151" s="22">
        <v>3.6999999999999998E-2</v>
      </c>
      <c r="N151" s="21">
        <v>120</v>
      </c>
      <c r="O151" s="21">
        <v>31</v>
      </c>
      <c r="P151" s="21">
        <v>40</v>
      </c>
      <c r="Q151" s="21">
        <v>55</v>
      </c>
      <c r="R151" s="21">
        <v>13.5</v>
      </c>
      <c r="S151" s="21">
        <v>40</v>
      </c>
      <c r="T151" s="21">
        <v>120</v>
      </c>
      <c r="U151" s="21">
        <v>42</v>
      </c>
      <c r="V151" s="21">
        <v>45</v>
      </c>
      <c r="W151" s="21" t="s">
        <v>764</v>
      </c>
      <c r="X151" s="21" t="s">
        <v>84</v>
      </c>
      <c r="Y151" s="21" t="s">
        <v>76</v>
      </c>
      <c r="Z151" s="21" t="s">
        <v>84</v>
      </c>
      <c r="AA151" s="21" t="s">
        <v>76</v>
      </c>
      <c r="AB151" s="21" t="s">
        <v>60</v>
      </c>
      <c r="AC151" s="21" t="s">
        <v>64</v>
      </c>
      <c r="AD151" s="21" t="s">
        <v>3639</v>
      </c>
      <c r="AE151" s="21" t="s">
        <v>57</v>
      </c>
      <c r="AF151" s="21" t="s">
        <v>61</v>
      </c>
      <c r="AG151" s="21" t="s">
        <v>58</v>
      </c>
      <c r="AH151" s="21" t="s">
        <v>62</v>
      </c>
      <c r="AI151" s="21" t="s">
        <v>56</v>
      </c>
      <c r="AJ151" s="23">
        <v>4620017602217</v>
      </c>
      <c r="AK151" s="21" t="s">
        <v>173</v>
      </c>
      <c r="AL151" s="21" t="s">
        <v>231</v>
      </c>
      <c r="AM151" s="21" t="s">
        <v>175</v>
      </c>
      <c r="AN151" s="21" t="s">
        <v>232</v>
      </c>
      <c r="AO151" s="21" t="s">
        <v>80</v>
      </c>
      <c r="AP151" s="6"/>
      <c r="AQ151" s="6"/>
      <c r="AR151" s="6"/>
      <c r="AS151" s="6"/>
      <c r="AT151" s="35" t="s">
        <v>7149</v>
      </c>
      <c r="AU151" s="35" t="s">
        <v>7148</v>
      </c>
      <c r="AV151" s="35"/>
      <c r="AW151" s="35"/>
      <c r="AX151" s="35"/>
      <c r="AY151" s="35"/>
      <c r="AZ151" s="35"/>
      <c r="BA151" s="35"/>
      <c r="BB151" s="24" t="s">
        <v>789</v>
      </c>
      <c r="BC151" s="6"/>
    </row>
    <row r="152" spans="1:55" x14ac:dyDescent="0.2">
      <c r="A152" s="21" t="s">
        <v>793</v>
      </c>
      <c r="B152" s="21" t="s">
        <v>791</v>
      </c>
      <c r="C152" s="6" t="s">
        <v>792</v>
      </c>
      <c r="D152" s="21" t="s">
        <v>128</v>
      </c>
      <c r="E152" s="6"/>
      <c r="F152" s="7"/>
      <c r="G152" s="6"/>
      <c r="H152" s="6"/>
      <c r="I152" s="21" t="s">
        <v>55</v>
      </c>
      <c r="J152" s="21">
        <v>30</v>
      </c>
      <c r="K152" s="6"/>
      <c r="L152" s="22">
        <v>0.17482500000000001</v>
      </c>
      <c r="M152" s="8"/>
      <c r="N152" s="21">
        <v>100</v>
      </c>
      <c r="O152" s="21">
        <v>31</v>
      </c>
      <c r="P152" s="21">
        <v>40</v>
      </c>
      <c r="Q152" s="6"/>
      <c r="R152" s="6"/>
      <c r="S152" s="6"/>
      <c r="T152" s="21">
        <v>100</v>
      </c>
      <c r="U152" s="21">
        <v>31</v>
      </c>
      <c r="V152" s="21">
        <v>40</v>
      </c>
      <c r="W152" s="21" t="s">
        <v>764</v>
      </c>
      <c r="X152" s="21" t="s">
        <v>84</v>
      </c>
      <c r="Y152" s="21" t="s">
        <v>76</v>
      </c>
      <c r="Z152" s="21" t="s">
        <v>72</v>
      </c>
      <c r="AA152" s="21" t="s">
        <v>769</v>
      </c>
      <c r="AB152" s="21" t="s">
        <v>60</v>
      </c>
      <c r="AC152" s="21" t="s">
        <v>64</v>
      </c>
      <c r="AD152" s="6"/>
      <c r="AE152" s="21" t="s">
        <v>57</v>
      </c>
      <c r="AF152" s="21" t="s">
        <v>61</v>
      </c>
      <c r="AG152" s="21" t="s">
        <v>58</v>
      </c>
      <c r="AH152" s="21" t="s">
        <v>62</v>
      </c>
      <c r="AI152" s="21" t="s">
        <v>56</v>
      </c>
      <c r="AJ152" s="23">
        <v>4620017602248</v>
      </c>
      <c r="AK152" s="6"/>
      <c r="AL152" s="6"/>
      <c r="AM152" s="6"/>
      <c r="AN152" s="6"/>
      <c r="AO152" s="21" t="s">
        <v>770</v>
      </c>
      <c r="AP152" s="6"/>
      <c r="AQ152" s="6"/>
      <c r="AR152" s="6"/>
      <c r="AS152" s="6"/>
      <c r="AT152" s="35" t="s">
        <v>794</v>
      </c>
      <c r="AU152" s="35" t="s">
        <v>795</v>
      </c>
      <c r="AV152" s="35" t="s">
        <v>796</v>
      </c>
      <c r="AW152" s="35" t="s">
        <v>797</v>
      </c>
      <c r="AX152" s="35"/>
      <c r="AY152" s="35"/>
      <c r="AZ152" s="35"/>
      <c r="BA152" s="35"/>
      <c r="BB152" s="24" t="s">
        <v>798</v>
      </c>
      <c r="BC152" s="6"/>
    </row>
    <row r="153" spans="1:55" x14ac:dyDescent="0.2">
      <c r="A153" s="21" t="s">
        <v>800</v>
      </c>
      <c r="B153" s="21" t="s">
        <v>791</v>
      </c>
      <c r="C153" s="6" t="s">
        <v>799</v>
      </c>
      <c r="D153" s="21" t="s">
        <v>128</v>
      </c>
      <c r="E153" s="6"/>
      <c r="F153" s="7"/>
      <c r="G153" s="6"/>
      <c r="H153" s="6"/>
      <c r="I153" s="21" t="s">
        <v>55</v>
      </c>
      <c r="J153" s="21">
        <v>30.6</v>
      </c>
      <c r="K153" s="6"/>
      <c r="L153" s="22">
        <v>0.17482500000000001</v>
      </c>
      <c r="M153" s="8"/>
      <c r="N153" s="21">
        <v>100</v>
      </c>
      <c r="O153" s="21">
        <v>31</v>
      </c>
      <c r="P153" s="21">
        <v>40</v>
      </c>
      <c r="Q153" s="6"/>
      <c r="R153" s="6"/>
      <c r="S153" s="6"/>
      <c r="T153" s="21">
        <v>100</v>
      </c>
      <c r="U153" s="21">
        <v>31</v>
      </c>
      <c r="V153" s="21">
        <v>40</v>
      </c>
      <c r="W153" s="21" t="s">
        <v>764</v>
      </c>
      <c r="X153" s="21" t="s">
        <v>84</v>
      </c>
      <c r="Y153" s="21" t="s">
        <v>76</v>
      </c>
      <c r="Z153" s="21" t="s">
        <v>84</v>
      </c>
      <c r="AA153" s="21" t="s">
        <v>76</v>
      </c>
      <c r="AB153" s="21" t="s">
        <v>60</v>
      </c>
      <c r="AC153" s="21" t="s">
        <v>64</v>
      </c>
      <c r="AD153" s="6"/>
      <c r="AE153" s="21" t="s">
        <v>57</v>
      </c>
      <c r="AF153" s="21" t="s">
        <v>61</v>
      </c>
      <c r="AG153" s="21" t="s">
        <v>58</v>
      </c>
      <c r="AH153" s="21" t="s">
        <v>62</v>
      </c>
      <c r="AI153" s="21" t="s">
        <v>56</v>
      </c>
      <c r="AJ153" s="23">
        <v>4620017602262</v>
      </c>
      <c r="AK153" s="6"/>
      <c r="AL153" s="6"/>
      <c r="AM153" s="6"/>
      <c r="AN153" s="6"/>
      <c r="AO153" s="21" t="s">
        <v>80</v>
      </c>
      <c r="AP153" s="6"/>
      <c r="AQ153" s="6"/>
      <c r="AR153" s="6"/>
      <c r="AS153" s="6"/>
      <c r="AT153" s="35" t="s">
        <v>801</v>
      </c>
      <c r="AU153" s="35" t="s">
        <v>802</v>
      </c>
      <c r="AV153" s="35"/>
      <c r="AW153" s="35"/>
      <c r="AX153" s="35"/>
      <c r="AY153" s="35"/>
      <c r="AZ153" s="35"/>
      <c r="BA153" s="35"/>
      <c r="BB153" s="24" t="s">
        <v>803</v>
      </c>
      <c r="BC153" s="6"/>
    </row>
    <row r="154" spans="1:55" x14ac:dyDescent="0.2">
      <c r="A154" s="21" t="s">
        <v>806</v>
      </c>
      <c r="B154" s="21" t="s">
        <v>804</v>
      </c>
      <c r="C154" s="6" t="s">
        <v>805</v>
      </c>
      <c r="D154" s="21" t="s">
        <v>128</v>
      </c>
      <c r="E154" s="6"/>
      <c r="F154" s="7"/>
      <c r="G154" s="6"/>
      <c r="H154" s="6"/>
      <c r="I154" s="21" t="s">
        <v>55</v>
      </c>
      <c r="J154" s="21">
        <v>34.5</v>
      </c>
      <c r="K154" s="6"/>
      <c r="L154" s="22">
        <v>0.208125</v>
      </c>
      <c r="M154" s="8"/>
      <c r="N154" s="21">
        <v>120</v>
      </c>
      <c r="O154" s="21">
        <v>31</v>
      </c>
      <c r="P154" s="21">
        <v>40</v>
      </c>
      <c r="Q154" s="6"/>
      <c r="R154" s="6"/>
      <c r="S154" s="6"/>
      <c r="T154" s="21">
        <v>120</v>
      </c>
      <c r="U154" s="21">
        <v>31</v>
      </c>
      <c r="V154" s="21">
        <v>40</v>
      </c>
      <c r="W154" s="21" t="s">
        <v>764</v>
      </c>
      <c r="X154" s="21" t="s">
        <v>84</v>
      </c>
      <c r="Y154" s="21" t="s">
        <v>76</v>
      </c>
      <c r="Z154" s="21" t="s">
        <v>72</v>
      </c>
      <c r="AA154" s="21" t="s">
        <v>769</v>
      </c>
      <c r="AB154" s="21" t="s">
        <v>60</v>
      </c>
      <c r="AC154" s="21" t="s">
        <v>64</v>
      </c>
      <c r="AD154" s="6"/>
      <c r="AE154" s="21" t="s">
        <v>57</v>
      </c>
      <c r="AF154" s="21" t="s">
        <v>61</v>
      </c>
      <c r="AG154" s="21" t="s">
        <v>58</v>
      </c>
      <c r="AH154" s="21" t="s">
        <v>62</v>
      </c>
      <c r="AI154" s="21" t="s">
        <v>56</v>
      </c>
      <c r="AJ154" s="23">
        <v>4620017602279</v>
      </c>
      <c r="AK154" s="6"/>
      <c r="AL154" s="6"/>
      <c r="AM154" s="6"/>
      <c r="AN154" s="6"/>
      <c r="AO154" s="21" t="s">
        <v>770</v>
      </c>
      <c r="AP154" s="6"/>
      <c r="AQ154" s="6"/>
      <c r="AR154" s="6"/>
      <c r="AS154" s="6"/>
      <c r="AT154" s="35" t="s">
        <v>807</v>
      </c>
      <c r="AU154" s="35" t="s">
        <v>808</v>
      </c>
      <c r="AV154" s="35" t="s">
        <v>809</v>
      </c>
      <c r="AW154" s="35"/>
      <c r="AX154" s="35"/>
      <c r="AY154" s="35"/>
      <c r="AZ154" s="35"/>
      <c r="BA154" s="35"/>
      <c r="BB154" s="24" t="s">
        <v>810</v>
      </c>
      <c r="BC154" s="6"/>
    </row>
    <row r="155" spans="1:55" x14ac:dyDescent="0.2">
      <c r="A155" s="21" t="s">
        <v>811</v>
      </c>
      <c r="B155" s="21" t="s">
        <v>804</v>
      </c>
      <c r="C155" s="6" t="s">
        <v>799</v>
      </c>
      <c r="D155" s="21" t="s">
        <v>128</v>
      </c>
      <c r="E155" s="6"/>
      <c r="F155" s="7"/>
      <c r="G155" s="6"/>
      <c r="H155" s="6"/>
      <c r="I155" s="21" t="s">
        <v>55</v>
      </c>
      <c r="J155" s="21">
        <v>35.200000000000003</v>
      </c>
      <c r="K155" s="6"/>
      <c r="L155" s="22">
        <v>0.208125</v>
      </c>
      <c r="M155" s="8"/>
      <c r="N155" s="21">
        <v>120</v>
      </c>
      <c r="O155" s="21">
        <v>31</v>
      </c>
      <c r="P155" s="21">
        <v>40</v>
      </c>
      <c r="Q155" s="6"/>
      <c r="R155" s="6"/>
      <c r="S155" s="6"/>
      <c r="T155" s="21">
        <v>120</v>
      </c>
      <c r="U155" s="21">
        <v>31</v>
      </c>
      <c r="V155" s="21">
        <v>40</v>
      </c>
      <c r="W155" s="21" t="s">
        <v>764</v>
      </c>
      <c r="X155" s="21" t="s">
        <v>84</v>
      </c>
      <c r="Y155" s="21" t="s">
        <v>76</v>
      </c>
      <c r="Z155" s="21" t="s">
        <v>84</v>
      </c>
      <c r="AA155" s="21" t="s">
        <v>76</v>
      </c>
      <c r="AB155" s="21" t="s">
        <v>60</v>
      </c>
      <c r="AC155" s="21" t="s">
        <v>64</v>
      </c>
      <c r="AD155" s="6"/>
      <c r="AE155" s="21" t="s">
        <v>57</v>
      </c>
      <c r="AF155" s="21" t="s">
        <v>61</v>
      </c>
      <c r="AG155" s="21" t="s">
        <v>58</v>
      </c>
      <c r="AH155" s="21" t="s">
        <v>62</v>
      </c>
      <c r="AI155" s="21" t="s">
        <v>56</v>
      </c>
      <c r="AJ155" s="23">
        <v>4620017602293</v>
      </c>
      <c r="AK155" s="6"/>
      <c r="AL155" s="6"/>
      <c r="AM155" s="6"/>
      <c r="AN155" s="6"/>
      <c r="AO155" s="21" t="s">
        <v>80</v>
      </c>
      <c r="AP155" s="6"/>
      <c r="AQ155" s="6"/>
      <c r="AR155" s="6"/>
      <c r="AS155" s="6"/>
      <c r="AT155" s="35" t="s">
        <v>812</v>
      </c>
      <c r="AU155" s="35" t="s">
        <v>813</v>
      </c>
      <c r="AV155" s="35" t="s">
        <v>814</v>
      </c>
      <c r="AW155" s="35"/>
      <c r="AX155" s="35"/>
      <c r="AY155" s="35"/>
      <c r="AZ155" s="35"/>
      <c r="BA155" s="35"/>
      <c r="BB155" s="24" t="s">
        <v>815</v>
      </c>
      <c r="BC155" s="6"/>
    </row>
    <row r="156" spans="1:55" x14ac:dyDescent="0.2">
      <c r="A156" s="21" t="s">
        <v>817</v>
      </c>
      <c r="B156" s="21" t="s">
        <v>275</v>
      </c>
      <c r="C156" s="6" t="s">
        <v>816</v>
      </c>
      <c r="D156" s="21" t="s">
        <v>136</v>
      </c>
      <c r="E156" s="6"/>
      <c r="F156" s="7"/>
      <c r="G156" s="6"/>
      <c r="H156" s="6"/>
      <c r="I156" s="21" t="s">
        <v>55</v>
      </c>
      <c r="J156" s="21">
        <v>24.8</v>
      </c>
      <c r="K156" s="6"/>
      <c r="L156" s="22">
        <v>0.15240000000000001</v>
      </c>
      <c r="M156" s="8"/>
      <c r="N156" s="21">
        <v>35</v>
      </c>
      <c r="O156" s="21">
        <v>120</v>
      </c>
      <c r="P156" s="21">
        <v>25</v>
      </c>
      <c r="Q156" s="6"/>
      <c r="R156" s="6"/>
      <c r="S156" s="6"/>
      <c r="T156" s="21">
        <v>35</v>
      </c>
      <c r="U156" s="21">
        <v>120</v>
      </c>
      <c r="V156" s="21">
        <v>25</v>
      </c>
      <c r="W156" s="21" t="s">
        <v>764</v>
      </c>
      <c r="X156" s="21" t="s">
        <v>84</v>
      </c>
      <c r="Y156" s="21" t="s">
        <v>76</v>
      </c>
      <c r="Z156" s="21" t="s">
        <v>72</v>
      </c>
      <c r="AA156" s="21" t="s">
        <v>769</v>
      </c>
      <c r="AB156" s="21" t="s">
        <v>60</v>
      </c>
      <c r="AC156" s="21" t="s">
        <v>64</v>
      </c>
      <c r="AD156" s="6"/>
      <c r="AE156" s="21" t="s">
        <v>57</v>
      </c>
      <c r="AF156" s="21" t="s">
        <v>704</v>
      </c>
      <c r="AG156" s="21" t="s">
        <v>58</v>
      </c>
      <c r="AH156" s="21" t="s">
        <v>62</v>
      </c>
      <c r="AI156" s="21" t="s">
        <v>56</v>
      </c>
      <c r="AJ156" s="23">
        <v>4620017602309</v>
      </c>
      <c r="AK156" s="6"/>
      <c r="AL156" s="6"/>
      <c r="AM156" s="6"/>
      <c r="AN156" s="6"/>
      <c r="AO156" s="21" t="s">
        <v>770</v>
      </c>
      <c r="AP156" s="6"/>
      <c r="AQ156" s="6"/>
      <c r="AR156" s="6"/>
      <c r="AS156" s="6"/>
      <c r="AT156" s="35" t="s">
        <v>818</v>
      </c>
      <c r="AU156" s="35" t="s">
        <v>819</v>
      </c>
      <c r="AV156" s="35" t="s">
        <v>820</v>
      </c>
      <c r="AW156" s="35"/>
      <c r="AX156" s="35"/>
      <c r="AY156" s="35"/>
      <c r="AZ156" s="35"/>
      <c r="BA156" s="35"/>
      <c r="BB156" s="24" t="s">
        <v>821</v>
      </c>
      <c r="BC156" s="6"/>
    </row>
    <row r="157" spans="1:55" x14ac:dyDescent="0.2">
      <c r="A157" s="21" t="s">
        <v>823</v>
      </c>
      <c r="B157" s="21" t="s">
        <v>275</v>
      </c>
      <c r="C157" s="6" t="s">
        <v>822</v>
      </c>
      <c r="D157" s="21" t="s">
        <v>136</v>
      </c>
      <c r="E157" s="6"/>
      <c r="F157" s="7"/>
      <c r="G157" s="6"/>
      <c r="H157" s="6"/>
      <c r="I157" s="21" t="s">
        <v>55</v>
      </c>
      <c r="J157" s="21">
        <v>24.7</v>
      </c>
      <c r="K157" s="6"/>
      <c r="L157" s="22">
        <v>0.15240000000000001</v>
      </c>
      <c r="M157" s="8"/>
      <c r="N157" s="21">
        <v>35</v>
      </c>
      <c r="O157" s="21">
        <v>120</v>
      </c>
      <c r="P157" s="21">
        <v>25</v>
      </c>
      <c r="Q157" s="6"/>
      <c r="R157" s="6"/>
      <c r="S157" s="6"/>
      <c r="T157" s="21">
        <v>35</v>
      </c>
      <c r="U157" s="21">
        <v>120</v>
      </c>
      <c r="V157" s="21">
        <v>25</v>
      </c>
      <c r="W157" s="21" t="s">
        <v>764</v>
      </c>
      <c r="X157" s="21" t="s">
        <v>84</v>
      </c>
      <c r="Y157" s="21" t="s">
        <v>76</v>
      </c>
      <c r="Z157" s="21" t="s">
        <v>84</v>
      </c>
      <c r="AA157" s="21" t="s">
        <v>76</v>
      </c>
      <c r="AB157" s="21" t="s">
        <v>60</v>
      </c>
      <c r="AC157" s="21" t="s">
        <v>64</v>
      </c>
      <c r="AD157" s="6"/>
      <c r="AE157" s="21" t="s">
        <v>57</v>
      </c>
      <c r="AF157" s="21" t="s">
        <v>704</v>
      </c>
      <c r="AG157" s="21" t="s">
        <v>58</v>
      </c>
      <c r="AH157" s="21" t="s">
        <v>62</v>
      </c>
      <c r="AI157" s="21" t="s">
        <v>56</v>
      </c>
      <c r="AJ157" s="23">
        <v>4620017602323</v>
      </c>
      <c r="AK157" s="6"/>
      <c r="AL157" s="6"/>
      <c r="AM157" s="6"/>
      <c r="AN157" s="6"/>
      <c r="AO157" s="21" t="s">
        <v>80</v>
      </c>
      <c r="AP157" s="6"/>
      <c r="AQ157" s="6"/>
      <c r="AR157" s="6"/>
      <c r="AS157" s="6"/>
      <c r="AT157" s="35" t="s">
        <v>824</v>
      </c>
      <c r="AU157" s="35" t="s">
        <v>825</v>
      </c>
      <c r="AV157" s="35" t="s">
        <v>826</v>
      </c>
      <c r="AW157" s="35"/>
      <c r="AX157" s="35"/>
      <c r="AY157" s="35"/>
      <c r="AZ157" s="35"/>
      <c r="BA157" s="35"/>
      <c r="BB157" s="24" t="s">
        <v>827</v>
      </c>
      <c r="BC157" s="6"/>
    </row>
    <row r="158" spans="1:55" x14ac:dyDescent="0.2">
      <c r="A158" s="21" t="s">
        <v>432</v>
      </c>
      <c r="B158" s="21" t="s">
        <v>324</v>
      </c>
      <c r="C158" s="6" t="s">
        <v>431</v>
      </c>
      <c r="D158" s="21" t="s">
        <v>165</v>
      </c>
      <c r="E158" s="21" t="s">
        <v>192</v>
      </c>
      <c r="F158" s="23">
        <v>192529</v>
      </c>
      <c r="G158" s="21" t="s">
        <v>170</v>
      </c>
      <c r="H158" s="24" t="s">
        <v>436</v>
      </c>
      <c r="I158" s="21" t="s">
        <v>2987</v>
      </c>
      <c r="J158" s="21">
        <v>17.7</v>
      </c>
      <c r="K158" s="21">
        <v>15.5</v>
      </c>
      <c r="L158" s="22">
        <v>0.18249000000000001</v>
      </c>
      <c r="M158" s="22">
        <v>6.0499999999999998E-2</v>
      </c>
      <c r="N158" s="21">
        <v>61</v>
      </c>
      <c r="O158" s="21">
        <v>80</v>
      </c>
      <c r="P158" s="21">
        <v>32.5</v>
      </c>
      <c r="Q158" s="21">
        <v>65.5</v>
      </c>
      <c r="R158" s="21">
        <v>3.5</v>
      </c>
      <c r="S158" s="21">
        <v>42.5</v>
      </c>
      <c r="T158" s="21">
        <v>65.5</v>
      </c>
      <c r="U158" s="21">
        <v>83.5</v>
      </c>
      <c r="V158" s="21">
        <v>42.5</v>
      </c>
      <c r="W158" s="21" t="s">
        <v>418</v>
      </c>
      <c r="X158" s="21" t="s">
        <v>72</v>
      </c>
      <c r="Y158" s="21" t="s">
        <v>76</v>
      </c>
      <c r="Z158" s="21" t="s">
        <v>84</v>
      </c>
      <c r="AA158" s="21" t="s">
        <v>76</v>
      </c>
      <c r="AB158" s="21" t="s">
        <v>131</v>
      </c>
      <c r="AC158" s="21" t="s">
        <v>64</v>
      </c>
      <c r="AD158" s="21" t="s">
        <v>171</v>
      </c>
      <c r="AE158" s="21" t="s">
        <v>57</v>
      </c>
      <c r="AF158" s="21" t="s">
        <v>112</v>
      </c>
      <c r="AG158" s="21" t="s">
        <v>58</v>
      </c>
      <c r="AH158" s="21" t="s">
        <v>62</v>
      </c>
      <c r="AI158" s="21" t="s">
        <v>56</v>
      </c>
      <c r="AJ158" s="23">
        <v>4607092315119</v>
      </c>
      <c r="AK158" s="21" t="s">
        <v>173</v>
      </c>
      <c r="AL158" s="21" t="s">
        <v>174</v>
      </c>
      <c r="AM158" s="21" t="s">
        <v>175</v>
      </c>
      <c r="AN158" s="21" t="s">
        <v>176</v>
      </c>
      <c r="AO158" s="21" t="s">
        <v>80</v>
      </c>
      <c r="AP158" s="6"/>
      <c r="AQ158" s="6"/>
      <c r="AR158" s="6"/>
      <c r="AS158" s="6"/>
      <c r="AT158" s="35" t="s">
        <v>433</v>
      </c>
      <c r="AU158" s="35" t="s">
        <v>7844</v>
      </c>
      <c r="AV158" s="35" t="s">
        <v>7843</v>
      </c>
      <c r="AW158" s="35" t="s">
        <v>7842</v>
      </c>
      <c r="AX158" s="35"/>
      <c r="AY158" s="35"/>
      <c r="AZ158" s="35"/>
      <c r="BA158" s="35"/>
      <c r="BB158" s="24" t="s">
        <v>437</v>
      </c>
      <c r="BC158" s="6"/>
    </row>
    <row r="159" spans="1:55" x14ac:dyDescent="0.2">
      <c r="A159" s="21" t="s">
        <v>417</v>
      </c>
      <c r="B159" s="21" t="s">
        <v>356</v>
      </c>
      <c r="C159" s="6" t="s">
        <v>416</v>
      </c>
      <c r="D159" s="21" t="s">
        <v>74</v>
      </c>
      <c r="E159" s="6"/>
      <c r="F159" s="7"/>
      <c r="G159" s="6"/>
      <c r="H159" s="6"/>
      <c r="I159" s="21" t="s">
        <v>2987</v>
      </c>
      <c r="J159" s="21">
        <v>16.2</v>
      </c>
      <c r="K159" s="6"/>
      <c r="L159" s="22">
        <v>0.111972</v>
      </c>
      <c r="M159" s="8"/>
      <c r="N159" s="21">
        <v>60</v>
      </c>
      <c r="O159" s="21">
        <v>85</v>
      </c>
      <c r="P159" s="21">
        <v>15</v>
      </c>
      <c r="Q159" s="6"/>
      <c r="R159" s="6"/>
      <c r="S159" s="6"/>
      <c r="T159" s="21">
        <v>60</v>
      </c>
      <c r="U159" s="21">
        <v>85</v>
      </c>
      <c r="V159" s="21">
        <v>15</v>
      </c>
      <c r="W159" s="21" t="s">
        <v>418</v>
      </c>
      <c r="X159" s="21" t="s">
        <v>72</v>
      </c>
      <c r="Y159" s="21" t="s">
        <v>76</v>
      </c>
      <c r="Z159" s="21" t="s">
        <v>54</v>
      </c>
      <c r="AA159" s="21" t="s">
        <v>63</v>
      </c>
      <c r="AB159" s="21" t="s">
        <v>60</v>
      </c>
      <c r="AC159" s="21" t="s">
        <v>64</v>
      </c>
      <c r="AD159" s="6"/>
      <c r="AE159" s="21" t="s">
        <v>57</v>
      </c>
      <c r="AF159" s="21" t="s">
        <v>112</v>
      </c>
      <c r="AG159" s="21" t="s">
        <v>58</v>
      </c>
      <c r="AH159" s="21" t="s">
        <v>62</v>
      </c>
      <c r="AI159" s="21" t="s">
        <v>56</v>
      </c>
      <c r="AJ159" s="23">
        <v>4607092315133</v>
      </c>
      <c r="AK159" s="6"/>
      <c r="AL159" s="6"/>
      <c r="AM159" s="6"/>
      <c r="AN159" s="6"/>
      <c r="AO159" s="21" t="s">
        <v>80</v>
      </c>
      <c r="AP159" s="6"/>
      <c r="AQ159" s="6"/>
      <c r="AR159" s="6"/>
      <c r="AS159" s="6"/>
      <c r="AT159" s="35" t="s">
        <v>419</v>
      </c>
      <c r="AU159" s="35" t="s">
        <v>7856</v>
      </c>
      <c r="AV159" s="35" t="s">
        <v>7855</v>
      </c>
      <c r="AW159" s="35"/>
      <c r="AX159" s="35"/>
      <c r="AY159" s="35"/>
      <c r="AZ159" s="35"/>
      <c r="BA159" s="35"/>
      <c r="BB159" s="24" t="s">
        <v>423</v>
      </c>
      <c r="BC159" s="6"/>
    </row>
    <row r="160" spans="1:55" x14ac:dyDescent="0.2">
      <c r="A160" s="21" t="s">
        <v>426</v>
      </c>
      <c r="B160" s="21" t="s">
        <v>424</v>
      </c>
      <c r="C160" s="6" t="s">
        <v>425</v>
      </c>
      <c r="D160" s="21" t="s">
        <v>74</v>
      </c>
      <c r="E160" s="6"/>
      <c r="F160" s="7"/>
      <c r="G160" s="6"/>
      <c r="H160" s="6"/>
      <c r="I160" s="21" t="s">
        <v>2987</v>
      </c>
      <c r="J160" s="21">
        <v>19.2</v>
      </c>
      <c r="K160" s="6"/>
      <c r="L160" s="22">
        <v>0.13725599999999999</v>
      </c>
      <c r="M160" s="8"/>
      <c r="N160" s="21">
        <v>74</v>
      </c>
      <c r="O160" s="21">
        <v>85</v>
      </c>
      <c r="P160" s="21">
        <v>15</v>
      </c>
      <c r="Q160" s="6"/>
      <c r="R160" s="6"/>
      <c r="S160" s="6"/>
      <c r="T160" s="21">
        <v>74</v>
      </c>
      <c r="U160" s="21">
        <v>85</v>
      </c>
      <c r="V160" s="21">
        <v>15</v>
      </c>
      <c r="W160" s="21" t="s">
        <v>418</v>
      </c>
      <c r="X160" s="21" t="s">
        <v>72</v>
      </c>
      <c r="Y160" s="21" t="s">
        <v>76</v>
      </c>
      <c r="Z160" s="21" t="s">
        <v>54</v>
      </c>
      <c r="AA160" s="21" t="s">
        <v>63</v>
      </c>
      <c r="AB160" s="21" t="s">
        <v>60</v>
      </c>
      <c r="AC160" s="21" t="s">
        <v>64</v>
      </c>
      <c r="AD160" s="6"/>
      <c r="AE160" s="21" t="s">
        <v>57</v>
      </c>
      <c r="AF160" s="21" t="s">
        <v>79</v>
      </c>
      <c r="AG160" s="21" t="s">
        <v>58</v>
      </c>
      <c r="AH160" s="21" t="s">
        <v>62</v>
      </c>
      <c r="AI160" s="21" t="s">
        <v>56</v>
      </c>
      <c r="AJ160" s="23">
        <v>4607092315126</v>
      </c>
      <c r="AK160" s="6"/>
      <c r="AL160" s="6"/>
      <c r="AM160" s="6"/>
      <c r="AN160" s="6"/>
      <c r="AO160" s="21" t="s">
        <v>80</v>
      </c>
      <c r="AP160" s="6"/>
      <c r="AQ160" s="6"/>
      <c r="AR160" s="6"/>
      <c r="AS160" s="6"/>
      <c r="AT160" s="35" t="s">
        <v>427</v>
      </c>
      <c r="AU160" s="35" t="s">
        <v>7849</v>
      </c>
      <c r="AV160" s="35"/>
      <c r="AW160" s="35"/>
      <c r="AX160" s="35"/>
      <c r="AY160" s="35"/>
      <c r="AZ160" s="35"/>
      <c r="BA160" s="35"/>
      <c r="BB160" s="24" t="s">
        <v>430</v>
      </c>
      <c r="BC160" s="6"/>
    </row>
    <row r="161" spans="1:55" x14ac:dyDescent="0.2">
      <c r="A161" s="21" t="s">
        <v>439</v>
      </c>
      <c r="B161" s="21" t="s">
        <v>195</v>
      </c>
      <c r="C161" s="6" t="s">
        <v>438</v>
      </c>
      <c r="D161" s="21" t="s">
        <v>165</v>
      </c>
      <c r="E161" s="21" t="s">
        <v>201</v>
      </c>
      <c r="F161" s="23">
        <v>4620008197470</v>
      </c>
      <c r="G161" s="21" t="s">
        <v>170</v>
      </c>
      <c r="H161" s="24" t="s">
        <v>444</v>
      </c>
      <c r="I161" s="21" t="s">
        <v>2987</v>
      </c>
      <c r="J161" s="21">
        <v>22.8</v>
      </c>
      <c r="K161" s="21" t="s">
        <v>202</v>
      </c>
      <c r="L161" s="22">
        <v>0.219336</v>
      </c>
      <c r="M161" s="22">
        <v>8.3199999999999996E-2</v>
      </c>
      <c r="N161" s="21">
        <v>70</v>
      </c>
      <c r="O161" s="21">
        <v>80</v>
      </c>
      <c r="P161" s="21">
        <v>35</v>
      </c>
      <c r="Q161" s="21">
        <v>76</v>
      </c>
      <c r="R161" s="21">
        <v>5</v>
      </c>
      <c r="S161" s="21">
        <v>48.5</v>
      </c>
      <c r="T161" s="21">
        <v>77.5</v>
      </c>
      <c r="U161" s="21">
        <v>85</v>
      </c>
      <c r="V161" s="21">
        <v>51</v>
      </c>
      <c r="W161" s="21" t="s">
        <v>418</v>
      </c>
      <c r="X161" s="21" t="s">
        <v>72</v>
      </c>
      <c r="Y161" s="21" t="s">
        <v>76</v>
      </c>
      <c r="Z161" s="21" t="s">
        <v>84</v>
      </c>
      <c r="AA161" s="21" t="s">
        <v>76</v>
      </c>
      <c r="AB161" s="21" t="s">
        <v>131</v>
      </c>
      <c r="AC161" s="21" t="s">
        <v>64</v>
      </c>
      <c r="AD161" s="21" t="s">
        <v>171</v>
      </c>
      <c r="AE161" s="21" t="s">
        <v>57</v>
      </c>
      <c r="AF161" s="21" t="s">
        <v>79</v>
      </c>
      <c r="AG161" s="21" t="s">
        <v>58</v>
      </c>
      <c r="AH161" s="21" t="s">
        <v>62</v>
      </c>
      <c r="AI161" s="21" t="s">
        <v>56</v>
      </c>
      <c r="AJ161" s="23">
        <v>4620017604686</v>
      </c>
      <c r="AK161" s="21" t="s">
        <v>173</v>
      </c>
      <c r="AL161" s="21" t="s">
        <v>174</v>
      </c>
      <c r="AM161" s="21" t="s">
        <v>175</v>
      </c>
      <c r="AN161" s="21" t="s">
        <v>176</v>
      </c>
      <c r="AO161" s="21" t="s">
        <v>80</v>
      </c>
      <c r="AP161" s="6"/>
      <c r="AQ161" s="6"/>
      <c r="AR161" s="6"/>
      <c r="AS161" s="6"/>
      <c r="AT161" s="35" t="s">
        <v>440</v>
      </c>
      <c r="AU161" s="35" t="s">
        <v>7836</v>
      </c>
      <c r="AV161" s="35" t="s">
        <v>7835</v>
      </c>
      <c r="AW161" s="35" t="s">
        <v>7834</v>
      </c>
      <c r="AX161" s="35" t="s">
        <v>7833</v>
      </c>
      <c r="AY161" s="35"/>
      <c r="AZ161" s="35"/>
      <c r="BA161" s="35"/>
      <c r="BB161" s="24" t="s">
        <v>445</v>
      </c>
      <c r="BC161" s="6"/>
    </row>
    <row r="162" spans="1:55" x14ac:dyDescent="0.2">
      <c r="A162" s="21" t="s">
        <v>447</v>
      </c>
      <c r="B162" s="21" t="s">
        <v>205</v>
      </c>
      <c r="C162" s="6" t="s">
        <v>446</v>
      </c>
      <c r="D162" s="21" t="s">
        <v>165</v>
      </c>
      <c r="E162" s="21" t="s">
        <v>210</v>
      </c>
      <c r="F162" s="23">
        <v>4620008197357</v>
      </c>
      <c r="G162" s="21" t="s">
        <v>170</v>
      </c>
      <c r="H162" s="24" t="s">
        <v>450</v>
      </c>
      <c r="I162" s="21" t="s">
        <v>2987</v>
      </c>
      <c r="J162" s="21">
        <v>24.7</v>
      </c>
      <c r="K162" s="21">
        <v>22.5</v>
      </c>
      <c r="L162" s="22">
        <v>0.27822599999999997</v>
      </c>
      <c r="M162" s="22">
        <v>9.3600000000000003E-2</v>
      </c>
      <c r="N162" s="21">
        <v>81</v>
      </c>
      <c r="O162" s="21">
        <v>80</v>
      </c>
      <c r="P162" s="21">
        <v>35</v>
      </c>
      <c r="Q162" s="21">
        <v>86.5</v>
      </c>
      <c r="R162" s="21">
        <v>5</v>
      </c>
      <c r="S162" s="21">
        <v>48.5</v>
      </c>
      <c r="T162" s="21">
        <v>88</v>
      </c>
      <c r="U162" s="21">
        <v>85</v>
      </c>
      <c r="V162" s="21">
        <v>51</v>
      </c>
      <c r="W162" s="21" t="s">
        <v>418</v>
      </c>
      <c r="X162" s="21" t="s">
        <v>72</v>
      </c>
      <c r="Y162" s="21" t="s">
        <v>76</v>
      </c>
      <c r="Z162" s="21" t="s">
        <v>84</v>
      </c>
      <c r="AA162" s="21" t="s">
        <v>76</v>
      </c>
      <c r="AB162" s="21" t="s">
        <v>131</v>
      </c>
      <c r="AC162" s="21" t="s">
        <v>64</v>
      </c>
      <c r="AD162" s="21" t="s">
        <v>171</v>
      </c>
      <c r="AE162" s="21" t="s">
        <v>57</v>
      </c>
      <c r="AF162" s="21" t="s">
        <v>69</v>
      </c>
      <c r="AG162" s="21" t="s">
        <v>58</v>
      </c>
      <c r="AH162" s="21" t="s">
        <v>62</v>
      </c>
      <c r="AI162" s="21" t="s">
        <v>56</v>
      </c>
      <c r="AJ162" s="23">
        <v>4620017604693</v>
      </c>
      <c r="AK162" s="21" t="s">
        <v>173</v>
      </c>
      <c r="AL162" s="21" t="s">
        <v>174</v>
      </c>
      <c r="AM162" s="21" t="s">
        <v>175</v>
      </c>
      <c r="AN162" s="21" t="s">
        <v>176</v>
      </c>
      <c r="AO162" s="21" t="s">
        <v>80</v>
      </c>
      <c r="AP162" s="6"/>
      <c r="AQ162" s="6"/>
      <c r="AR162" s="6"/>
      <c r="AS162" s="6"/>
      <c r="AT162" s="35" t="s">
        <v>448</v>
      </c>
      <c r="AU162" s="35" t="s">
        <v>449</v>
      </c>
      <c r="AV162" s="35"/>
      <c r="AW162" s="35"/>
      <c r="AX162" s="35"/>
      <c r="AY162" s="35"/>
      <c r="AZ162" s="35"/>
      <c r="BA162" s="35"/>
      <c r="BB162" s="24" t="s">
        <v>451</v>
      </c>
      <c r="BC162" s="6"/>
    </row>
    <row r="163" spans="1:55" x14ac:dyDescent="0.2">
      <c r="A163" s="21" t="s">
        <v>221</v>
      </c>
      <c r="B163" s="21" t="s">
        <v>219</v>
      </c>
      <c r="C163" s="6" t="s">
        <v>220</v>
      </c>
      <c r="D163" s="21" t="s">
        <v>165</v>
      </c>
      <c r="E163" s="21" t="s">
        <v>3635</v>
      </c>
      <c r="F163" s="23" t="s">
        <v>3636</v>
      </c>
      <c r="G163" s="21" t="s">
        <v>170</v>
      </c>
      <c r="H163" s="24" t="s">
        <v>3638</v>
      </c>
      <c r="I163" s="21" t="s">
        <v>2987</v>
      </c>
      <c r="J163" s="21">
        <v>33</v>
      </c>
      <c r="K163" s="21">
        <v>14.3</v>
      </c>
      <c r="L163" s="22">
        <v>0.20250000000000001</v>
      </c>
      <c r="M163" s="22">
        <v>3.6999999999999998E-2</v>
      </c>
      <c r="N163" s="21">
        <v>85</v>
      </c>
      <c r="O163" s="21">
        <v>77</v>
      </c>
      <c r="P163" s="21">
        <v>40.5</v>
      </c>
      <c r="Q163" s="21">
        <v>55</v>
      </c>
      <c r="R163" s="21">
        <v>13.5</v>
      </c>
      <c r="S163" s="21">
        <v>40</v>
      </c>
      <c r="T163" s="21">
        <v>85</v>
      </c>
      <c r="U163" s="21">
        <v>85.5</v>
      </c>
      <c r="V163" s="21">
        <v>46</v>
      </c>
      <c r="W163" s="21" t="s">
        <v>222</v>
      </c>
      <c r="X163" s="21" t="s">
        <v>84</v>
      </c>
      <c r="Y163" s="21" t="s">
        <v>223</v>
      </c>
      <c r="Z163" s="21" t="s">
        <v>84</v>
      </c>
      <c r="AA163" s="21" t="s">
        <v>223</v>
      </c>
      <c r="AB163" s="21" t="s">
        <v>131</v>
      </c>
      <c r="AC163" s="21" t="s">
        <v>64</v>
      </c>
      <c r="AD163" s="21" t="s">
        <v>230</v>
      </c>
      <c r="AE163" s="21" t="s">
        <v>57</v>
      </c>
      <c r="AF163" s="21" t="s">
        <v>69</v>
      </c>
      <c r="AG163" s="21" t="s">
        <v>58</v>
      </c>
      <c r="AH163" s="21" t="s">
        <v>62</v>
      </c>
      <c r="AI163" s="21" t="s">
        <v>56</v>
      </c>
      <c r="AJ163" s="23">
        <v>4620017602019</v>
      </c>
      <c r="AK163" s="21" t="s">
        <v>173</v>
      </c>
      <c r="AL163" s="21" t="s">
        <v>231</v>
      </c>
      <c r="AM163" s="21" t="s">
        <v>175</v>
      </c>
      <c r="AN163" s="21" t="s">
        <v>232</v>
      </c>
      <c r="AO163" s="21" t="s">
        <v>233</v>
      </c>
      <c r="AP163" s="6"/>
      <c r="AQ163" s="6"/>
      <c r="AR163" s="6"/>
      <c r="AS163" s="6"/>
      <c r="AT163" s="35" t="s">
        <v>224</v>
      </c>
      <c r="AU163" s="35" t="s">
        <v>225</v>
      </c>
      <c r="AV163" s="35" t="s">
        <v>226</v>
      </c>
      <c r="AW163" s="35" t="s">
        <v>227</v>
      </c>
      <c r="AX163" s="35" t="s">
        <v>228</v>
      </c>
      <c r="AY163" s="35"/>
      <c r="AZ163" s="35"/>
      <c r="BA163" s="35"/>
      <c r="BB163" s="24" t="s">
        <v>234</v>
      </c>
      <c r="BC163" s="6"/>
    </row>
    <row r="164" spans="1:55" x14ac:dyDescent="0.2">
      <c r="A164" s="21" t="s">
        <v>237</v>
      </c>
      <c r="B164" s="21" t="s">
        <v>235</v>
      </c>
      <c r="C164" s="6" t="s">
        <v>236</v>
      </c>
      <c r="D164" s="21" t="s">
        <v>165</v>
      </c>
      <c r="E164" s="21" t="s">
        <v>3635</v>
      </c>
      <c r="F164" s="23" t="s">
        <v>3637</v>
      </c>
      <c r="G164" s="21" t="s">
        <v>170</v>
      </c>
      <c r="H164" s="24" t="s">
        <v>3638</v>
      </c>
      <c r="I164" s="21" t="s">
        <v>2987</v>
      </c>
      <c r="J164" s="21">
        <v>33</v>
      </c>
      <c r="K164" s="21">
        <v>14.3</v>
      </c>
      <c r="L164" s="22">
        <v>0.20250000000000001</v>
      </c>
      <c r="M164" s="22">
        <v>3.6999999999999998E-2</v>
      </c>
      <c r="N164" s="21">
        <v>85</v>
      </c>
      <c r="O164" s="21">
        <v>77</v>
      </c>
      <c r="P164" s="21">
        <v>40.5</v>
      </c>
      <c r="Q164" s="21">
        <v>55</v>
      </c>
      <c r="R164" s="21">
        <v>13.5</v>
      </c>
      <c r="S164" s="21">
        <v>40</v>
      </c>
      <c r="T164" s="21">
        <v>85</v>
      </c>
      <c r="U164" s="21">
        <v>85.5</v>
      </c>
      <c r="V164" s="21">
        <v>46</v>
      </c>
      <c r="W164" s="21" t="s">
        <v>222</v>
      </c>
      <c r="X164" s="21" t="s">
        <v>84</v>
      </c>
      <c r="Y164" s="21" t="s">
        <v>76</v>
      </c>
      <c r="Z164" s="21" t="s">
        <v>84</v>
      </c>
      <c r="AA164" s="21" t="s">
        <v>76</v>
      </c>
      <c r="AB164" s="21" t="s">
        <v>131</v>
      </c>
      <c r="AC164" s="21" t="s">
        <v>64</v>
      </c>
      <c r="AD164" s="21" t="s">
        <v>230</v>
      </c>
      <c r="AE164" s="21" t="s">
        <v>57</v>
      </c>
      <c r="AF164" s="21" t="s">
        <v>69</v>
      </c>
      <c r="AG164" s="21" t="s">
        <v>58</v>
      </c>
      <c r="AH164" s="21" t="s">
        <v>62</v>
      </c>
      <c r="AI164" s="21" t="s">
        <v>56</v>
      </c>
      <c r="AJ164" s="23">
        <v>4620017602026</v>
      </c>
      <c r="AK164" s="21" t="s">
        <v>173</v>
      </c>
      <c r="AL164" s="21" t="s">
        <v>231</v>
      </c>
      <c r="AM164" s="21" t="s">
        <v>175</v>
      </c>
      <c r="AN164" s="21" t="s">
        <v>232</v>
      </c>
      <c r="AO164" s="21" t="s">
        <v>80</v>
      </c>
      <c r="AP164" s="6"/>
      <c r="AQ164" s="6"/>
      <c r="AR164" s="6"/>
      <c r="AS164" s="6"/>
      <c r="AT164" s="35" t="s">
        <v>238</v>
      </c>
      <c r="AU164" s="35" t="s">
        <v>239</v>
      </c>
      <c r="AV164" s="35"/>
      <c r="AW164" s="35"/>
      <c r="AX164" s="35"/>
      <c r="AY164" s="35"/>
      <c r="AZ164" s="35"/>
      <c r="BA164" s="35"/>
      <c r="BB164" s="24" t="s">
        <v>240</v>
      </c>
      <c r="BC164" s="6"/>
    </row>
    <row r="165" spans="1:55" x14ac:dyDescent="0.2">
      <c r="A165" s="21" t="s">
        <v>243</v>
      </c>
      <c r="B165" s="21" t="s">
        <v>241</v>
      </c>
      <c r="C165" s="6" t="s">
        <v>242</v>
      </c>
      <c r="D165" s="21" t="s">
        <v>54</v>
      </c>
      <c r="E165" s="6"/>
      <c r="F165" s="7"/>
      <c r="G165" s="6"/>
      <c r="H165" s="6"/>
      <c r="I165" s="21" t="s">
        <v>2987</v>
      </c>
      <c r="J165" s="21">
        <v>15.4</v>
      </c>
      <c r="K165" s="6"/>
      <c r="L165" s="22">
        <v>4.6800000000000001E-2</v>
      </c>
      <c r="M165" s="8"/>
      <c r="N165" s="21">
        <v>72</v>
      </c>
      <c r="O165" s="21">
        <v>95</v>
      </c>
      <c r="P165" s="21">
        <v>2.5</v>
      </c>
      <c r="Q165" s="6"/>
      <c r="R165" s="6"/>
      <c r="S165" s="6"/>
      <c r="T165" s="21">
        <v>72</v>
      </c>
      <c r="U165" s="21">
        <v>95</v>
      </c>
      <c r="V165" s="21">
        <v>2.5</v>
      </c>
      <c r="W165" s="21" t="s">
        <v>222</v>
      </c>
      <c r="X165" s="21" t="s">
        <v>84</v>
      </c>
      <c r="Y165" s="21" t="s">
        <v>223</v>
      </c>
      <c r="Z165" s="21" t="s">
        <v>54</v>
      </c>
      <c r="AA165" s="21" t="s">
        <v>63</v>
      </c>
      <c r="AB165" s="21" t="s">
        <v>60</v>
      </c>
      <c r="AC165" s="21" t="s">
        <v>64</v>
      </c>
      <c r="AD165" s="6"/>
      <c r="AE165" s="21" t="s">
        <v>57</v>
      </c>
      <c r="AF165" s="21" t="s">
        <v>79</v>
      </c>
      <c r="AG165" s="21" t="s">
        <v>58</v>
      </c>
      <c r="AH165" s="21" t="s">
        <v>62</v>
      </c>
      <c r="AI165" s="21" t="s">
        <v>56</v>
      </c>
      <c r="AJ165" s="23">
        <v>4620017602033</v>
      </c>
      <c r="AK165" s="6"/>
      <c r="AL165" s="6"/>
      <c r="AM165" s="6"/>
      <c r="AN165" s="6"/>
      <c r="AO165" s="21" t="s">
        <v>233</v>
      </c>
      <c r="AP165" s="6"/>
      <c r="AQ165" s="6"/>
      <c r="AR165" s="6"/>
      <c r="AS165" s="6"/>
      <c r="AT165" s="35" t="s">
        <v>244</v>
      </c>
      <c r="AU165" s="35" t="s">
        <v>245</v>
      </c>
      <c r="AV165" s="35"/>
      <c r="AW165" s="35"/>
      <c r="AX165" s="35"/>
      <c r="AY165" s="35"/>
      <c r="AZ165" s="35"/>
      <c r="BA165" s="35"/>
      <c r="BB165" s="24" t="s">
        <v>246</v>
      </c>
      <c r="BC165" s="6"/>
    </row>
    <row r="166" spans="1:55" x14ac:dyDescent="0.2">
      <c r="A166" s="21" t="s">
        <v>249</v>
      </c>
      <c r="B166" s="21" t="s">
        <v>247</v>
      </c>
      <c r="C166" s="6" t="s">
        <v>248</v>
      </c>
      <c r="D166" s="21" t="s">
        <v>54</v>
      </c>
      <c r="E166" s="6"/>
      <c r="F166" s="7"/>
      <c r="G166" s="6"/>
      <c r="H166" s="6"/>
      <c r="I166" s="21" t="s">
        <v>2987</v>
      </c>
      <c r="J166" s="21">
        <v>15.4</v>
      </c>
      <c r="K166" s="6"/>
      <c r="L166" s="22">
        <v>4.6800000000000001E-2</v>
      </c>
      <c r="M166" s="8"/>
      <c r="N166" s="21">
        <v>72</v>
      </c>
      <c r="O166" s="21">
        <v>95</v>
      </c>
      <c r="P166" s="21">
        <v>2.5</v>
      </c>
      <c r="Q166" s="6"/>
      <c r="R166" s="6"/>
      <c r="S166" s="6"/>
      <c r="T166" s="21">
        <v>72</v>
      </c>
      <c r="U166" s="21">
        <v>95</v>
      </c>
      <c r="V166" s="21">
        <v>2.5</v>
      </c>
      <c r="W166" s="21" t="s">
        <v>222</v>
      </c>
      <c r="X166" s="21" t="s">
        <v>84</v>
      </c>
      <c r="Y166" s="21" t="s">
        <v>76</v>
      </c>
      <c r="Z166" s="21" t="s">
        <v>54</v>
      </c>
      <c r="AA166" s="21" t="s">
        <v>63</v>
      </c>
      <c r="AB166" s="21" t="s">
        <v>60</v>
      </c>
      <c r="AC166" s="21" t="s">
        <v>64</v>
      </c>
      <c r="AD166" s="6"/>
      <c r="AE166" s="21" t="s">
        <v>57</v>
      </c>
      <c r="AF166" s="21" t="s">
        <v>79</v>
      </c>
      <c r="AG166" s="21" t="s">
        <v>58</v>
      </c>
      <c r="AH166" s="21" t="s">
        <v>62</v>
      </c>
      <c r="AI166" s="21" t="s">
        <v>56</v>
      </c>
      <c r="AJ166" s="23">
        <v>4620017602040</v>
      </c>
      <c r="AK166" s="6"/>
      <c r="AL166" s="6"/>
      <c r="AM166" s="6"/>
      <c r="AN166" s="6"/>
      <c r="AO166" s="21" t="s">
        <v>80</v>
      </c>
      <c r="AP166" s="6"/>
      <c r="AQ166" s="6"/>
      <c r="AR166" s="6"/>
      <c r="AS166" s="6"/>
      <c r="AT166" s="35" t="s">
        <v>250</v>
      </c>
      <c r="AU166" s="35" t="s">
        <v>251</v>
      </c>
      <c r="AV166" s="35" t="s">
        <v>252</v>
      </c>
      <c r="AW166" s="35"/>
      <c r="AX166" s="35"/>
      <c r="AY166" s="35"/>
      <c r="AZ166" s="35"/>
      <c r="BA166" s="35"/>
      <c r="BB166" s="24" t="s">
        <v>253</v>
      </c>
      <c r="BC166" s="6"/>
    </row>
    <row r="167" spans="1:55" x14ac:dyDescent="0.2">
      <c r="A167" s="21" t="s">
        <v>256</v>
      </c>
      <c r="B167" s="21" t="s">
        <v>254</v>
      </c>
      <c r="C167" s="6" t="s">
        <v>255</v>
      </c>
      <c r="D167" s="21" t="s">
        <v>136</v>
      </c>
      <c r="E167" s="6"/>
      <c r="F167" s="7"/>
      <c r="G167" s="6"/>
      <c r="H167" s="6"/>
      <c r="I167" s="21" t="s">
        <v>2987</v>
      </c>
      <c r="J167" s="21">
        <v>34.299999999999997</v>
      </c>
      <c r="K167" s="6"/>
      <c r="L167" s="22">
        <v>0.28593600000000002</v>
      </c>
      <c r="M167" s="8"/>
      <c r="N167" s="21">
        <v>40</v>
      </c>
      <c r="O167" s="21">
        <v>185</v>
      </c>
      <c r="P167" s="21">
        <v>30</v>
      </c>
      <c r="Q167" s="6"/>
      <c r="R167" s="6"/>
      <c r="S167" s="6"/>
      <c r="T167" s="21">
        <v>40</v>
      </c>
      <c r="U167" s="21">
        <v>185</v>
      </c>
      <c r="V167" s="21">
        <v>30</v>
      </c>
      <c r="W167" s="21" t="s">
        <v>222</v>
      </c>
      <c r="X167" s="21" t="s">
        <v>84</v>
      </c>
      <c r="Y167" s="21" t="s">
        <v>223</v>
      </c>
      <c r="Z167" s="21" t="s">
        <v>84</v>
      </c>
      <c r="AA167" s="21" t="s">
        <v>223</v>
      </c>
      <c r="AB167" s="21" t="s">
        <v>131</v>
      </c>
      <c r="AC167" s="21" t="s">
        <v>64</v>
      </c>
      <c r="AD167" s="6"/>
      <c r="AE167" s="21" t="s">
        <v>57</v>
      </c>
      <c r="AF167" s="21" t="s">
        <v>90</v>
      </c>
      <c r="AG167" s="21" t="s">
        <v>58</v>
      </c>
      <c r="AH167" s="21" t="s">
        <v>62</v>
      </c>
      <c r="AI167" s="21" t="s">
        <v>56</v>
      </c>
      <c r="AJ167" s="23">
        <v>4620017602057</v>
      </c>
      <c r="AK167" s="6"/>
      <c r="AL167" s="6"/>
      <c r="AM167" s="6"/>
      <c r="AN167" s="6"/>
      <c r="AO167" s="21" t="s">
        <v>233</v>
      </c>
      <c r="AP167" s="6"/>
      <c r="AQ167" s="6"/>
      <c r="AR167" s="6"/>
      <c r="AS167" s="6"/>
      <c r="AT167" s="35" t="s">
        <v>257</v>
      </c>
      <c r="AU167" s="35" t="s">
        <v>258</v>
      </c>
      <c r="AV167" s="35" t="s">
        <v>259</v>
      </c>
      <c r="AW167" s="35"/>
      <c r="AX167" s="35"/>
      <c r="AY167" s="35"/>
      <c r="AZ167" s="35"/>
      <c r="BA167" s="35"/>
      <c r="BB167" s="24" t="s">
        <v>260</v>
      </c>
      <c r="BC167" s="6"/>
    </row>
    <row r="168" spans="1:55" x14ac:dyDescent="0.2">
      <c r="A168" s="21" t="s">
        <v>263</v>
      </c>
      <c r="B168" s="21" t="s">
        <v>261</v>
      </c>
      <c r="C168" s="6" t="s">
        <v>262</v>
      </c>
      <c r="D168" s="21" t="s">
        <v>136</v>
      </c>
      <c r="E168" s="6"/>
      <c r="F168" s="7"/>
      <c r="G168" s="6"/>
      <c r="H168" s="6"/>
      <c r="I168" s="21" t="s">
        <v>2987</v>
      </c>
      <c r="J168" s="21">
        <v>34.299999999999997</v>
      </c>
      <c r="K168" s="6"/>
      <c r="L168" s="22">
        <v>0.28593600000000002</v>
      </c>
      <c r="M168" s="8"/>
      <c r="N168" s="21">
        <v>40</v>
      </c>
      <c r="O168" s="21">
        <v>185</v>
      </c>
      <c r="P168" s="21">
        <v>30</v>
      </c>
      <c r="Q168" s="6"/>
      <c r="R168" s="6"/>
      <c r="S168" s="6"/>
      <c r="T168" s="21">
        <v>40</v>
      </c>
      <c r="U168" s="21">
        <v>185</v>
      </c>
      <c r="V168" s="21">
        <v>30</v>
      </c>
      <c r="W168" s="21" t="s">
        <v>222</v>
      </c>
      <c r="X168" s="21" t="s">
        <v>84</v>
      </c>
      <c r="Y168" s="21" t="s">
        <v>76</v>
      </c>
      <c r="Z168" s="21" t="s">
        <v>84</v>
      </c>
      <c r="AA168" s="21" t="s">
        <v>76</v>
      </c>
      <c r="AB168" s="21" t="s">
        <v>131</v>
      </c>
      <c r="AC168" s="21" t="s">
        <v>64</v>
      </c>
      <c r="AD168" s="6"/>
      <c r="AE168" s="21" t="s">
        <v>57</v>
      </c>
      <c r="AF168" s="21" t="s">
        <v>90</v>
      </c>
      <c r="AG168" s="21" t="s">
        <v>58</v>
      </c>
      <c r="AH168" s="21" t="s">
        <v>62</v>
      </c>
      <c r="AI168" s="21" t="s">
        <v>56</v>
      </c>
      <c r="AJ168" s="23">
        <v>4620017602064</v>
      </c>
      <c r="AK168" s="6"/>
      <c r="AL168" s="6"/>
      <c r="AM168" s="6"/>
      <c r="AN168" s="6"/>
      <c r="AO168" s="21" t="s">
        <v>80</v>
      </c>
      <c r="AP168" s="6"/>
      <c r="AQ168" s="6"/>
      <c r="AR168" s="6"/>
      <c r="AS168" s="6"/>
      <c r="AT168" s="35" t="s">
        <v>264</v>
      </c>
      <c r="AU168" s="35" t="s">
        <v>265</v>
      </c>
      <c r="AV168" s="35" t="s">
        <v>266</v>
      </c>
      <c r="AW168" s="35"/>
      <c r="AX168" s="35"/>
      <c r="AY168" s="35"/>
      <c r="AZ168" s="35"/>
      <c r="BA168" s="35"/>
      <c r="BB168" s="24" t="s">
        <v>267</v>
      </c>
      <c r="BC168" s="6"/>
    </row>
    <row r="169" spans="1:55" x14ac:dyDescent="0.2">
      <c r="A169" s="21" t="s">
        <v>578</v>
      </c>
      <c r="B169" s="21" t="s">
        <v>576</v>
      </c>
      <c r="C169" s="6" t="s">
        <v>577</v>
      </c>
      <c r="D169" s="21" t="s">
        <v>165</v>
      </c>
      <c r="E169" s="21" t="s">
        <v>584</v>
      </c>
      <c r="F169" s="23" t="s">
        <v>587</v>
      </c>
      <c r="G169" s="21" t="s">
        <v>229</v>
      </c>
      <c r="H169" s="24" t="s">
        <v>586</v>
      </c>
      <c r="I169" s="21" t="s">
        <v>2987</v>
      </c>
      <c r="J169" s="21">
        <v>7.6</v>
      </c>
      <c r="K169" s="21">
        <v>6.94</v>
      </c>
      <c r="L169" s="22">
        <v>7.3080000000000006E-2</v>
      </c>
      <c r="M169" s="22">
        <v>2.1600000000000001E-2</v>
      </c>
      <c r="N169" s="21">
        <v>40</v>
      </c>
      <c r="O169" s="21">
        <v>50</v>
      </c>
      <c r="P169" s="21">
        <v>22</v>
      </c>
      <c r="Q169" s="21">
        <v>40</v>
      </c>
      <c r="R169" s="21">
        <v>10</v>
      </c>
      <c r="S169" s="21">
        <v>22</v>
      </c>
      <c r="T169" s="21">
        <v>40</v>
      </c>
      <c r="U169" s="21">
        <v>60</v>
      </c>
      <c r="V169" s="21">
        <v>22</v>
      </c>
      <c r="W169" s="21" t="s">
        <v>569</v>
      </c>
      <c r="X169" s="21" t="s">
        <v>72</v>
      </c>
      <c r="Y169" s="21" t="s">
        <v>456</v>
      </c>
      <c r="Z169" s="21" t="s">
        <v>72</v>
      </c>
      <c r="AA169" s="21" t="s">
        <v>456</v>
      </c>
      <c r="AB169" s="21" t="s">
        <v>60</v>
      </c>
      <c r="AC169" s="21" t="s">
        <v>64</v>
      </c>
      <c r="AD169" s="21" t="s">
        <v>585</v>
      </c>
      <c r="AE169" s="21" t="s">
        <v>579</v>
      </c>
      <c r="AF169" s="21" t="s">
        <v>90</v>
      </c>
      <c r="AG169" s="21" t="s">
        <v>58</v>
      </c>
      <c r="AH169" s="21" t="s">
        <v>62</v>
      </c>
      <c r="AI169" s="21" t="s">
        <v>56</v>
      </c>
      <c r="AJ169" s="23">
        <v>4620017601593</v>
      </c>
      <c r="AK169" s="21" t="s">
        <v>173</v>
      </c>
      <c r="AL169" s="21" t="s">
        <v>231</v>
      </c>
      <c r="AM169" s="21" t="s">
        <v>231</v>
      </c>
      <c r="AN169" s="21" t="s">
        <v>588</v>
      </c>
      <c r="AO169" s="21" t="s">
        <v>460</v>
      </c>
      <c r="AP169" s="6"/>
      <c r="AQ169" s="6"/>
      <c r="AR169" s="6"/>
      <c r="AS169" s="6"/>
      <c r="AT169" s="35" t="s">
        <v>580</v>
      </c>
      <c r="AU169" s="35" t="s">
        <v>581</v>
      </c>
      <c r="AV169" s="35" t="s">
        <v>582</v>
      </c>
      <c r="AW169" s="35" t="s">
        <v>583</v>
      </c>
      <c r="AX169" s="35"/>
      <c r="AY169" s="35"/>
      <c r="AZ169" s="35"/>
      <c r="BA169" s="35"/>
      <c r="BB169" s="24" t="s">
        <v>589</v>
      </c>
      <c r="BC169" s="6"/>
    </row>
    <row r="170" spans="1:55" x14ac:dyDescent="0.2">
      <c r="A170" s="21" t="s">
        <v>591</v>
      </c>
      <c r="B170" s="21" t="s">
        <v>576</v>
      </c>
      <c r="C170" s="6" t="s">
        <v>590</v>
      </c>
      <c r="D170" s="21" t="s">
        <v>165</v>
      </c>
      <c r="E170" s="21" t="s">
        <v>584</v>
      </c>
      <c r="F170" s="23" t="s">
        <v>587</v>
      </c>
      <c r="G170" s="21" t="s">
        <v>229</v>
      </c>
      <c r="H170" s="24" t="s">
        <v>595</v>
      </c>
      <c r="I170" s="21" t="s">
        <v>2987</v>
      </c>
      <c r="J170" s="21">
        <v>7.6</v>
      </c>
      <c r="K170" s="21">
        <v>6.94</v>
      </c>
      <c r="L170" s="22">
        <v>7.3080000000000006E-2</v>
      </c>
      <c r="M170" s="22">
        <v>2.1600000000000001E-2</v>
      </c>
      <c r="N170" s="21">
        <v>40</v>
      </c>
      <c r="O170" s="21">
        <v>50</v>
      </c>
      <c r="P170" s="21">
        <v>22</v>
      </c>
      <c r="Q170" s="21">
        <v>40</v>
      </c>
      <c r="R170" s="21">
        <v>10</v>
      </c>
      <c r="S170" s="21">
        <v>22</v>
      </c>
      <c r="T170" s="21">
        <v>40</v>
      </c>
      <c r="U170" s="21">
        <v>60</v>
      </c>
      <c r="V170" s="21">
        <v>22</v>
      </c>
      <c r="W170" s="21" t="s">
        <v>569</v>
      </c>
      <c r="X170" s="21" t="s">
        <v>72</v>
      </c>
      <c r="Y170" s="21" t="s">
        <v>76</v>
      </c>
      <c r="Z170" s="21" t="s">
        <v>72</v>
      </c>
      <c r="AA170" s="21" t="s">
        <v>76</v>
      </c>
      <c r="AB170" s="21" t="s">
        <v>60</v>
      </c>
      <c r="AC170" s="21" t="s">
        <v>64</v>
      </c>
      <c r="AD170" s="21" t="s">
        <v>585</v>
      </c>
      <c r="AE170" s="21" t="s">
        <v>579</v>
      </c>
      <c r="AF170" s="21" t="s">
        <v>90</v>
      </c>
      <c r="AG170" s="21" t="s">
        <v>58</v>
      </c>
      <c r="AH170" s="21" t="s">
        <v>62</v>
      </c>
      <c r="AI170" s="21" t="s">
        <v>56</v>
      </c>
      <c r="AJ170" s="23">
        <v>4620017601616</v>
      </c>
      <c r="AK170" s="21" t="s">
        <v>173</v>
      </c>
      <c r="AL170" s="21" t="s">
        <v>231</v>
      </c>
      <c r="AM170" s="21" t="s">
        <v>231</v>
      </c>
      <c r="AN170" s="21" t="s">
        <v>588</v>
      </c>
      <c r="AO170" s="21" t="s">
        <v>80</v>
      </c>
      <c r="AP170" s="6"/>
      <c r="AQ170" s="6"/>
      <c r="AR170" s="6"/>
      <c r="AS170" s="6"/>
      <c r="AT170" s="35" t="s">
        <v>592</v>
      </c>
      <c r="AU170" s="35" t="s">
        <v>593</v>
      </c>
      <c r="AV170" s="35" t="s">
        <v>594</v>
      </c>
      <c r="AW170" s="35"/>
      <c r="AX170" s="35"/>
      <c r="AY170" s="35"/>
      <c r="AZ170" s="35"/>
      <c r="BA170" s="35"/>
      <c r="BB170" s="24" t="s">
        <v>596</v>
      </c>
      <c r="BC170" s="6"/>
    </row>
    <row r="171" spans="1:55" x14ac:dyDescent="0.2">
      <c r="A171" s="21" t="s">
        <v>571</v>
      </c>
      <c r="B171" s="21" t="s">
        <v>568</v>
      </c>
      <c r="C171" s="6" t="s">
        <v>570</v>
      </c>
      <c r="D171" s="21" t="s">
        <v>54</v>
      </c>
      <c r="E171" s="6"/>
      <c r="F171" s="7"/>
      <c r="G171" s="6"/>
      <c r="H171" s="6"/>
      <c r="I171" s="21" t="s">
        <v>2987</v>
      </c>
      <c r="J171" s="21">
        <v>5.65</v>
      </c>
      <c r="K171" s="6"/>
      <c r="L171" s="22">
        <v>8.6480000000000001E-2</v>
      </c>
      <c r="M171" s="8"/>
      <c r="N171" s="21">
        <v>40</v>
      </c>
      <c r="O171" s="21">
        <v>80</v>
      </c>
      <c r="P171" s="21">
        <v>2</v>
      </c>
      <c r="Q171" s="6"/>
      <c r="R171" s="6"/>
      <c r="S171" s="6"/>
      <c r="T171" s="21">
        <v>40</v>
      </c>
      <c r="U171" s="21">
        <v>80</v>
      </c>
      <c r="V171" s="21">
        <v>2</v>
      </c>
      <c r="W171" s="21" t="s">
        <v>569</v>
      </c>
      <c r="X171" s="6"/>
      <c r="Y171" s="6"/>
      <c r="Z171" s="21" t="s">
        <v>54</v>
      </c>
      <c r="AA171" s="21" t="s">
        <v>63</v>
      </c>
      <c r="AB171" s="21" t="s">
        <v>60</v>
      </c>
      <c r="AC171" s="21" t="s">
        <v>64</v>
      </c>
      <c r="AD171" s="6"/>
      <c r="AE171" s="21" t="s">
        <v>57</v>
      </c>
      <c r="AF171" s="21" t="s">
        <v>90</v>
      </c>
      <c r="AG171" s="21" t="s">
        <v>58</v>
      </c>
      <c r="AH171" s="21" t="s">
        <v>62</v>
      </c>
      <c r="AI171" s="21" t="s">
        <v>56</v>
      </c>
      <c r="AJ171" s="23">
        <v>4620017601586</v>
      </c>
      <c r="AK171" s="6"/>
      <c r="AL171" s="6"/>
      <c r="AM171" s="6"/>
      <c r="AN171" s="6"/>
      <c r="AO171" s="21" t="s">
        <v>80</v>
      </c>
      <c r="AP171" s="21" t="s">
        <v>65</v>
      </c>
      <c r="AQ171" s="21" t="s">
        <v>66</v>
      </c>
      <c r="AR171" s="21">
        <v>3</v>
      </c>
      <c r="AS171" s="21" t="s">
        <v>67</v>
      </c>
      <c r="AT171" s="35" t="s">
        <v>572</v>
      </c>
      <c r="AU171" s="35" t="s">
        <v>573</v>
      </c>
      <c r="AV171" s="35" t="s">
        <v>574</v>
      </c>
      <c r="AW171" s="35"/>
      <c r="AX171" s="35"/>
      <c r="AY171" s="35"/>
      <c r="AZ171" s="35"/>
      <c r="BA171" s="35"/>
      <c r="BB171" s="24" t="s">
        <v>575</v>
      </c>
      <c r="BC171" s="6"/>
    </row>
    <row r="172" spans="1:55" x14ac:dyDescent="0.2">
      <c r="A172" s="21" t="s">
        <v>910</v>
      </c>
      <c r="B172" s="21" t="s">
        <v>386</v>
      </c>
      <c r="C172" s="6" t="s">
        <v>909</v>
      </c>
      <c r="D172" s="21" t="s">
        <v>165</v>
      </c>
      <c r="E172" s="21" t="s">
        <v>913</v>
      </c>
      <c r="F172" s="23" t="s">
        <v>915</v>
      </c>
      <c r="G172" s="21" t="s">
        <v>229</v>
      </c>
      <c r="H172" s="24" t="s">
        <v>914</v>
      </c>
      <c r="I172" s="21" t="s">
        <v>55</v>
      </c>
      <c r="J172" s="21">
        <v>21.9</v>
      </c>
      <c r="K172" s="21">
        <v>12.3</v>
      </c>
      <c r="L172" s="22">
        <v>0.19905600000000001</v>
      </c>
      <c r="M172" s="22">
        <v>7.9000000000000001E-2</v>
      </c>
      <c r="N172" s="21">
        <v>61</v>
      </c>
      <c r="O172" s="21">
        <v>53</v>
      </c>
      <c r="P172" s="21">
        <v>45</v>
      </c>
      <c r="Q172" s="21">
        <v>62</v>
      </c>
      <c r="R172" s="21">
        <v>2</v>
      </c>
      <c r="S172" s="21">
        <v>45</v>
      </c>
      <c r="T172" s="21">
        <v>62</v>
      </c>
      <c r="U172" s="21">
        <v>55</v>
      </c>
      <c r="V172" s="21">
        <v>45</v>
      </c>
      <c r="W172" s="21" t="s">
        <v>879</v>
      </c>
      <c r="X172" s="21" t="s">
        <v>72</v>
      </c>
      <c r="Y172" s="21" t="s">
        <v>76</v>
      </c>
      <c r="Z172" s="21" t="s">
        <v>72</v>
      </c>
      <c r="AA172" s="21" t="s">
        <v>456</v>
      </c>
      <c r="AB172" s="21" t="s">
        <v>60</v>
      </c>
      <c r="AC172" s="21" t="s">
        <v>64</v>
      </c>
      <c r="AD172" s="21" t="s">
        <v>230</v>
      </c>
      <c r="AE172" s="21" t="s">
        <v>57</v>
      </c>
      <c r="AF172" s="21" t="s">
        <v>112</v>
      </c>
      <c r="AG172" s="21" t="s">
        <v>58</v>
      </c>
      <c r="AH172" s="21" t="s">
        <v>62</v>
      </c>
      <c r="AI172" s="21" t="s">
        <v>56</v>
      </c>
      <c r="AJ172" s="23">
        <v>4620017601869</v>
      </c>
      <c r="AK172" s="21" t="s">
        <v>393</v>
      </c>
      <c r="AL172" s="21" t="s">
        <v>231</v>
      </c>
      <c r="AM172" s="21" t="s">
        <v>231</v>
      </c>
      <c r="AN172" s="21" t="s">
        <v>588</v>
      </c>
      <c r="AO172" s="21" t="s">
        <v>460</v>
      </c>
      <c r="AP172" s="6"/>
      <c r="AQ172" s="6"/>
      <c r="AR172" s="6"/>
      <c r="AS172" s="6"/>
      <c r="AT172" s="35" t="s">
        <v>911</v>
      </c>
      <c r="AU172" s="35" t="s">
        <v>912</v>
      </c>
      <c r="AV172" s="35"/>
      <c r="AW172" s="35"/>
      <c r="AX172" s="35"/>
      <c r="AY172" s="35"/>
      <c r="AZ172" s="35"/>
      <c r="BA172" s="35"/>
      <c r="BB172" s="24" t="s">
        <v>916</v>
      </c>
      <c r="BC172" s="6"/>
    </row>
    <row r="173" spans="1:55" x14ac:dyDescent="0.2">
      <c r="A173" s="21" t="s">
        <v>919</v>
      </c>
      <c r="B173" s="21" t="s">
        <v>917</v>
      </c>
      <c r="C173" s="6" t="s">
        <v>918</v>
      </c>
      <c r="D173" s="21" t="s">
        <v>165</v>
      </c>
      <c r="E173" s="21" t="s">
        <v>870</v>
      </c>
      <c r="F173" s="23" t="s">
        <v>871</v>
      </c>
      <c r="G173" s="21" t="s">
        <v>229</v>
      </c>
      <c r="H173" s="24" t="s">
        <v>925</v>
      </c>
      <c r="I173" s="21" t="s">
        <v>55</v>
      </c>
      <c r="J173" s="21">
        <v>27.54</v>
      </c>
      <c r="K173" s="21">
        <v>17.2</v>
      </c>
      <c r="L173" s="22">
        <v>0.29255199999999998</v>
      </c>
      <c r="M173" s="22">
        <v>0.10249999999999999</v>
      </c>
      <c r="N173" s="21">
        <v>91.5</v>
      </c>
      <c r="O173" s="21">
        <v>52.5</v>
      </c>
      <c r="P173" s="21">
        <v>45</v>
      </c>
      <c r="Q173" s="21">
        <v>92</v>
      </c>
      <c r="R173" s="21">
        <v>1.5</v>
      </c>
      <c r="S173" s="21">
        <v>45</v>
      </c>
      <c r="T173" s="21">
        <v>92</v>
      </c>
      <c r="U173" s="21">
        <v>54</v>
      </c>
      <c r="V173" s="21">
        <v>45</v>
      </c>
      <c r="W173" s="21" t="s">
        <v>879</v>
      </c>
      <c r="X173" s="21" t="s">
        <v>72</v>
      </c>
      <c r="Y173" s="21" t="s">
        <v>76</v>
      </c>
      <c r="Z173" s="21" t="s">
        <v>72</v>
      </c>
      <c r="AA173" s="21" t="s">
        <v>456</v>
      </c>
      <c r="AB173" s="21" t="s">
        <v>60</v>
      </c>
      <c r="AC173" s="21" t="s">
        <v>64</v>
      </c>
      <c r="AD173" s="21" t="s">
        <v>230</v>
      </c>
      <c r="AE173" s="21" t="s">
        <v>869</v>
      </c>
      <c r="AF173" s="21" t="s">
        <v>61</v>
      </c>
      <c r="AG173" s="21" t="s">
        <v>58</v>
      </c>
      <c r="AH173" s="21" t="s">
        <v>62</v>
      </c>
      <c r="AI173" s="21" t="s">
        <v>56</v>
      </c>
      <c r="AJ173" s="23">
        <v>4620017601395</v>
      </c>
      <c r="AK173" s="21" t="s">
        <v>393</v>
      </c>
      <c r="AL173" s="21" t="s">
        <v>231</v>
      </c>
      <c r="AM173" s="21" t="s">
        <v>231</v>
      </c>
      <c r="AN173" s="21" t="s">
        <v>588</v>
      </c>
      <c r="AO173" s="21" t="s">
        <v>460</v>
      </c>
      <c r="AP173" s="6"/>
      <c r="AQ173" s="6"/>
      <c r="AR173" s="6"/>
      <c r="AS173" s="6"/>
      <c r="AT173" s="35" t="s">
        <v>920</v>
      </c>
      <c r="AU173" s="35" t="s">
        <v>921</v>
      </c>
      <c r="AV173" s="35" t="s">
        <v>922</v>
      </c>
      <c r="AW173" s="35" t="s">
        <v>923</v>
      </c>
      <c r="AX173" s="35" t="s">
        <v>924</v>
      </c>
      <c r="AY173" s="35"/>
      <c r="AZ173" s="35"/>
      <c r="BA173" s="35"/>
      <c r="BB173" s="24" t="s">
        <v>926</v>
      </c>
      <c r="BC173" s="6"/>
    </row>
    <row r="174" spans="1:55" x14ac:dyDescent="0.2">
      <c r="A174" s="21" t="s">
        <v>928</v>
      </c>
      <c r="B174" s="21" t="s">
        <v>917</v>
      </c>
      <c r="C174" s="6" t="s">
        <v>927</v>
      </c>
      <c r="D174" s="21" t="s">
        <v>165</v>
      </c>
      <c r="E174" s="21" t="s">
        <v>872</v>
      </c>
      <c r="F174" s="23" t="s">
        <v>873</v>
      </c>
      <c r="G174" s="21" t="s">
        <v>229</v>
      </c>
      <c r="H174" s="24" t="s">
        <v>935</v>
      </c>
      <c r="I174" s="21" t="s">
        <v>55</v>
      </c>
      <c r="J174" s="21">
        <v>27.54</v>
      </c>
      <c r="K174" s="21">
        <v>17.2</v>
      </c>
      <c r="L174" s="22">
        <v>0.29255199999999998</v>
      </c>
      <c r="M174" s="22">
        <v>0.10249999999999999</v>
      </c>
      <c r="N174" s="21">
        <v>91.5</v>
      </c>
      <c r="O174" s="21">
        <v>52.5</v>
      </c>
      <c r="P174" s="21">
        <v>45</v>
      </c>
      <c r="Q174" s="21">
        <v>92</v>
      </c>
      <c r="R174" s="21">
        <v>1.5</v>
      </c>
      <c r="S174" s="21">
        <v>45</v>
      </c>
      <c r="T174" s="21">
        <v>92</v>
      </c>
      <c r="U174" s="21">
        <v>54</v>
      </c>
      <c r="V174" s="21">
        <v>45</v>
      </c>
      <c r="W174" s="21" t="s">
        <v>879</v>
      </c>
      <c r="X174" s="21" t="s">
        <v>72</v>
      </c>
      <c r="Y174" s="21" t="s">
        <v>76</v>
      </c>
      <c r="Z174" s="21" t="s">
        <v>72</v>
      </c>
      <c r="AA174" s="21" t="s">
        <v>456</v>
      </c>
      <c r="AB174" s="21" t="s">
        <v>60</v>
      </c>
      <c r="AC174" s="21" t="s">
        <v>64</v>
      </c>
      <c r="AD174" s="21" t="s">
        <v>230</v>
      </c>
      <c r="AE174" s="21" t="s">
        <v>579</v>
      </c>
      <c r="AF174" s="21" t="s">
        <v>61</v>
      </c>
      <c r="AG174" s="21" t="s">
        <v>58</v>
      </c>
      <c r="AH174" s="21" t="s">
        <v>62</v>
      </c>
      <c r="AI174" s="21" t="s">
        <v>56</v>
      </c>
      <c r="AJ174" s="23">
        <v>4620017601401</v>
      </c>
      <c r="AK174" s="21" t="s">
        <v>393</v>
      </c>
      <c r="AL174" s="21" t="s">
        <v>231</v>
      </c>
      <c r="AM174" s="21" t="s">
        <v>231</v>
      </c>
      <c r="AN174" s="21" t="s">
        <v>588</v>
      </c>
      <c r="AO174" s="21" t="s">
        <v>460</v>
      </c>
      <c r="AP174" s="6"/>
      <c r="AQ174" s="6"/>
      <c r="AR174" s="6"/>
      <c r="AS174" s="6"/>
      <c r="AT174" s="35" t="s">
        <v>929</v>
      </c>
      <c r="AU174" s="35" t="s">
        <v>930</v>
      </c>
      <c r="AV174" s="35" t="s">
        <v>931</v>
      </c>
      <c r="AW174" s="35" t="s">
        <v>932</v>
      </c>
      <c r="AX174" s="35" t="s">
        <v>933</v>
      </c>
      <c r="AY174" s="35" t="s">
        <v>934</v>
      </c>
      <c r="AZ174" s="35"/>
      <c r="BA174" s="35"/>
      <c r="BB174" s="24" t="s">
        <v>936</v>
      </c>
      <c r="BC174" s="6"/>
    </row>
    <row r="175" spans="1:55" x14ac:dyDescent="0.2">
      <c r="A175" s="21" t="s">
        <v>886</v>
      </c>
      <c r="B175" s="21" t="s">
        <v>884</v>
      </c>
      <c r="C175" s="6" t="s">
        <v>885</v>
      </c>
      <c r="D175" s="21" t="s">
        <v>54</v>
      </c>
      <c r="E175" s="6"/>
      <c r="F175" s="7"/>
      <c r="G175" s="6"/>
      <c r="H175" s="6"/>
      <c r="I175" s="21" t="s">
        <v>55</v>
      </c>
      <c r="J175" s="21">
        <v>9.1999999999999993</v>
      </c>
      <c r="K175" s="6"/>
      <c r="L175" s="22">
        <v>2.6950000000000002E-2</v>
      </c>
      <c r="M175" s="8"/>
      <c r="N175" s="21">
        <v>65</v>
      </c>
      <c r="O175" s="21">
        <v>65</v>
      </c>
      <c r="P175" s="21">
        <v>2</v>
      </c>
      <c r="Q175" s="6"/>
      <c r="R175" s="6"/>
      <c r="S175" s="6"/>
      <c r="T175" s="21">
        <v>65</v>
      </c>
      <c r="U175" s="21">
        <v>65</v>
      </c>
      <c r="V175" s="21">
        <v>2</v>
      </c>
      <c r="W175" s="21" t="s">
        <v>879</v>
      </c>
      <c r="X175" s="6"/>
      <c r="Y175" s="6"/>
      <c r="Z175" s="21" t="s">
        <v>54</v>
      </c>
      <c r="AA175" s="21" t="s">
        <v>63</v>
      </c>
      <c r="AB175" s="21" t="s">
        <v>60</v>
      </c>
      <c r="AC175" s="21" t="s">
        <v>64</v>
      </c>
      <c r="AD175" s="6"/>
      <c r="AE175" s="21" t="s">
        <v>57</v>
      </c>
      <c r="AF175" s="21" t="s">
        <v>112</v>
      </c>
      <c r="AG175" s="21" t="s">
        <v>58</v>
      </c>
      <c r="AH175" s="21" t="s">
        <v>62</v>
      </c>
      <c r="AI175" s="21" t="s">
        <v>56</v>
      </c>
      <c r="AJ175" s="23">
        <v>4620017601852</v>
      </c>
      <c r="AK175" s="6"/>
      <c r="AL175" s="6"/>
      <c r="AM175" s="6"/>
      <c r="AN175" s="6"/>
      <c r="AO175" s="6"/>
      <c r="AP175" s="21" t="s">
        <v>65</v>
      </c>
      <c r="AQ175" s="21" t="s">
        <v>790</v>
      </c>
      <c r="AR175" s="21">
        <v>6</v>
      </c>
      <c r="AS175" s="21" t="s">
        <v>67</v>
      </c>
      <c r="AT175" s="35" t="s">
        <v>887</v>
      </c>
      <c r="AU175" s="35" t="s">
        <v>888</v>
      </c>
      <c r="AV175" s="35" t="s">
        <v>889</v>
      </c>
      <c r="AW175" s="35" t="s">
        <v>890</v>
      </c>
      <c r="AX175" s="35"/>
      <c r="AY175" s="35"/>
      <c r="AZ175" s="35"/>
      <c r="BA175" s="35"/>
      <c r="BB175" s="24" t="s">
        <v>891</v>
      </c>
      <c r="BC175" s="6"/>
    </row>
    <row r="176" spans="1:55" x14ac:dyDescent="0.2">
      <c r="A176" s="21" t="s">
        <v>893</v>
      </c>
      <c r="B176" s="21" t="s">
        <v>531</v>
      </c>
      <c r="C176" s="6" t="s">
        <v>892</v>
      </c>
      <c r="D176" s="21" t="s">
        <v>54</v>
      </c>
      <c r="E176" s="6"/>
      <c r="F176" s="7"/>
      <c r="G176" s="6"/>
      <c r="H176" s="6"/>
      <c r="I176" s="21" t="s">
        <v>55</v>
      </c>
      <c r="J176" s="21">
        <v>10.25</v>
      </c>
      <c r="K176" s="6"/>
      <c r="L176" s="22">
        <v>3.0800000000000001E-2</v>
      </c>
      <c r="M176" s="8"/>
      <c r="N176" s="21">
        <v>75</v>
      </c>
      <c r="O176" s="21">
        <v>65</v>
      </c>
      <c r="P176" s="21">
        <v>2</v>
      </c>
      <c r="Q176" s="6"/>
      <c r="R176" s="6"/>
      <c r="S176" s="6"/>
      <c r="T176" s="21">
        <v>75</v>
      </c>
      <c r="U176" s="21">
        <v>65</v>
      </c>
      <c r="V176" s="21">
        <v>2</v>
      </c>
      <c r="W176" s="21" t="s">
        <v>879</v>
      </c>
      <c r="X176" s="6"/>
      <c r="Y176" s="6"/>
      <c r="Z176" s="21" t="s">
        <v>54</v>
      </c>
      <c r="AA176" s="21" t="s">
        <v>63</v>
      </c>
      <c r="AB176" s="21" t="s">
        <v>60</v>
      </c>
      <c r="AC176" s="21" t="s">
        <v>64</v>
      </c>
      <c r="AD176" s="6"/>
      <c r="AE176" s="21" t="s">
        <v>57</v>
      </c>
      <c r="AF176" s="21" t="s">
        <v>79</v>
      </c>
      <c r="AG176" s="21" t="s">
        <v>58</v>
      </c>
      <c r="AH176" s="21" t="s">
        <v>62</v>
      </c>
      <c r="AI176" s="21" t="s">
        <v>56</v>
      </c>
      <c r="AJ176" s="23">
        <v>4620017601920</v>
      </c>
      <c r="AK176" s="6"/>
      <c r="AL176" s="6"/>
      <c r="AM176" s="6"/>
      <c r="AN176" s="6"/>
      <c r="AO176" s="6"/>
      <c r="AP176" s="21" t="s">
        <v>65</v>
      </c>
      <c r="AQ176" s="21" t="s">
        <v>790</v>
      </c>
      <c r="AR176" s="21">
        <v>6</v>
      </c>
      <c r="AS176" s="21" t="s">
        <v>67</v>
      </c>
      <c r="AT176" s="35" t="s">
        <v>894</v>
      </c>
      <c r="AU176" s="35" t="s">
        <v>895</v>
      </c>
      <c r="AV176" s="35" t="s">
        <v>896</v>
      </c>
      <c r="AW176" s="35"/>
      <c r="AX176" s="35"/>
      <c r="AY176" s="35"/>
      <c r="AZ176" s="35"/>
      <c r="BA176" s="35"/>
      <c r="BB176" s="24" t="s">
        <v>897</v>
      </c>
      <c r="BC176" s="6"/>
    </row>
    <row r="177" spans="1:55" x14ac:dyDescent="0.2">
      <c r="A177" s="21" t="s">
        <v>878</v>
      </c>
      <c r="B177" s="21" t="s">
        <v>876</v>
      </c>
      <c r="C177" s="6" t="s">
        <v>877</v>
      </c>
      <c r="D177" s="21" t="s">
        <v>86</v>
      </c>
      <c r="E177" s="6"/>
      <c r="F177" s="7"/>
      <c r="G177" s="6"/>
      <c r="H177" s="6"/>
      <c r="I177" s="21" t="s">
        <v>55</v>
      </c>
      <c r="J177" s="21">
        <v>7.2</v>
      </c>
      <c r="K177" s="6"/>
      <c r="L177" s="22">
        <v>4.6199999999999998E-2</v>
      </c>
      <c r="M177" s="8"/>
      <c r="N177" s="21">
        <v>25</v>
      </c>
      <c r="O177" s="21">
        <v>65</v>
      </c>
      <c r="P177" s="21">
        <v>17</v>
      </c>
      <c r="Q177" s="6"/>
      <c r="R177" s="6"/>
      <c r="S177" s="6"/>
      <c r="T177" s="21">
        <v>25</v>
      </c>
      <c r="U177" s="21">
        <v>65</v>
      </c>
      <c r="V177" s="21">
        <v>17</v>
      </c>
      <c r="W177" s="21" t="s">
        <v>879</v>
      </c>
      <c r="X177" s="21" t="s">
        <v>72</v>
      </c>
      <c r="Y177" s="21" t="s">
        <v>76</v>
      </c>
      <c r="Z177" s="21" t="s">
        <v>72</v>
      </c>
      <c r="AA177" s="21" t="s">
        <v>456</v>
      </c>
      <c r="AB177" s="21" t="s">
        <v>60</v>
      </c>
      <c r="AC177" s="21" t="s">
        <v>64</v>
      </c>
      <c r="AD177" s="6"/>
      <c r="AE177" s="21" t="s">
        <v>57</v>
      </c>
      <c r="AF177" s="21" t="s">
        <v>704</v>
      </c>
      <c r="AG177" s="21" t="s">
        <v>58</v>
      </c>
      <c r="AH177" s="21" t="s">
        <v>62</v>
      </c>
      <c r="AI177" s="21" t="s">
        <v>56</v>
      </c>
      <c r="AJ177" s="23">
        <v>4620017601845</v>
      </c>
      <c r="AK177" s="6"/>
      <c r="AL177" s="6"/>
      <c r="AM177" s="6"/>
      <c r="AN177" s="6"/>
      <c r="AO177" s="21" t="s">
        <v>460</v>
      </c>
      <c r="AP177" s="6"/>
      <c r="AQ177" s="6"/>
      <c r="AR177" s="6"/>
      <c r="AS177" s="6"/>
      <c r="AT177" s="35" t="s">
        <v>880</v>
      </c>
      <c r="AU177" s="35" t="s">
        <v>881</v>
      </c>
      <c r="AV177" s="35" t="s">
        <v>882</v>
      </c>
      <c r="AW177" s="35"/>
      <c r="AX177" s="35"/>
      <c r="AY177" s="35"/>
      <c r="AZ177" s="35"/>
      <c r="BA177" s="35"/>
      <c r="BB177" s="24" t="s">
        <v>883</v>
      </c>
      <c r="BC177" s="6"/>
    </row>
    <row r="178" spans="1:55" x14ac:dyDescent="0.2">
      <c r="A178" s="21" t="s">
        <v>899</v>
      </c>
      <c r="B178" s="21" t="s">
        <v>133</v>
      </c>
      <c r="C178" s="6" t="s">
        <v>898</v>
      </c>
      <c r="D178" s="21" t="s">
        <v>136</v>
      </c>
      <c r="E178" s="6"/>
      <c r="F178" s="7"/>
      <c r="G178" s="6"/>
      <c r="H178" s="6"/>
      <c r="I178" s="21" t="s">
        <v>55</v>
      </c>
      <c r="J178" s="21">
        <v>24.8</v>
      </c>
      <c r="K178" s="6"/>
      <c r="L178" s="22">
        <v>0.21293999999999999</v>
      </c>
      <c r="M178" s="8"/>
      <c r="N178" s="21">
        <v>30</v>
      </c>
      <c r="O178" s="21">
        <v>159</v>
      </c>
      <c r="P178" s="21">
        <v>30</v>
      </c>
      <c r="Q178" s="6"/>
      <c r="R178" s="6"/>
      <c r="S178" s="6"/>
      <c r="T178" s="21">
        <v>30</v>
      </c>
      <c r="U178" s="21">
        <v>159</v>
      </c>
      <c r="V178" s="21">
        <v>30</v>
      </c>
      <c r="W178" s="21" t="s">
        <v>879</v>
      </c>
      <c r="X178" s="21" t="s">
        <v>72</v>
      </c>
      <c r="Y178" s="21" t="s">
        <v>456</v>
      </c>
      <c r="Z178" s="21" t="s">
        <v>72</v>
      </c>
      <c r="AA178" s="21" t="s">
        <v>76</v>
      </c>
      <c r="AB178" s="21" t="s">
        <v>60</v>
      </c>
      <c r="AC178" s="21" t="s">
        <v>64</v>
      </c>
      <c r="AD178" s="6"/>
      <c r="AE178" s="21" t="s">
        <v>57</v>
      </c>
      <c r="AF178" s="21" t="s">
        <v>704</v>
      </c>
      <c r="AG178" s="21" t="s">
        <v>58</v>
      </c>
      <c r="AH178" s="21" t="s">
        <v>62</v>
      </c>
      <c r="AI178" s="21" t="s">
        <v>56</v>
      </c>
      <c r="AJ178" s="23">
        <v>4620017601937</v>
      </c>
      <c r="AK178" s="6"/>
      <c r="AL178" s="6"/>
      <c r="AM178" s="6"/>
      <c r="AN178" s="6"/>
      <c r="AO178" s="21" t="s">
        <v>460</v>
      </c>
      <c r="AP178" s="6"/>
      <c r="AQ178" s="6"/>
      <c r="AR178" s="6"/>
      <c r="AS178" s="6"/>
      <c r="AT178" s="35" t="s">
        <v>900</v>
      </c>
      <c r="AU178" s="35" t="s">
        <v>901</v>
      </c>
      <c r="AV178" s="35"/>
      <c r="AW178" s="35"/>
      <c r="AX178" s="35"/>
      <c r="AY178" s="35"/>
      <c r="AZ178" s="35"/>
      <c r="BA178" s="35"/>
      <c r="BB178" s="24" t="s">
        <v>902</v>
      </c>
      <c r="BC178" s="6"/>
    </row>
    <row r="179" spans="1:55" x14ac:dyDescent="0.2">
      <c r="A179" s="21" t="s">
        <v>904</v>
      </c>
      <c r="B179" s="21" t="s">
        <v>281</v>
      </c>
      <c r="C179" s="6" t="s">
        <v>903</v>
      </c>
      <c r="D179" s="21" t="s">
        <v>136</v>
      </c>
      <c r="E179" s="6"/>
      <c r="F179" s="7"/>
      <c r="G179" s="6"/>
      <c r="H179" s="6"/>
      <c r="I179" s="21" t="s">
        <v>55</v>
      </c>
      <c r="J179" s="21">
        <v>30.3</v>
      </c>
      <c r="K179" s="6"/>
      <c r="L179" s="22">
        <v>0.27209</v>
      </c>
      <c r="M179" s="8"/>
      <c r="N179" s="21">
        <v>40</v>
      </c>
      <c r="O179" s="21">
        <v>158.5</v>
      </c>
      <c r="P179" s="21">
        <v>30</v>
      </c>
      <c r="Q179" s="6"/>
      <c r="R179" s="6"/>
      <c r="S179" s="6"/>
      <c r="T179" s="21">
        <v>40</v>
      </c>
      <c r="U179" s="21">
        <v>158.5</v>
      </c>
      <c r="V179" s="21">
        <v>30</v>
      </c>
      <c r="W179" s="21" t="s">
        <v>879</v>
      </c>
      <c r="X179" s="21" t="s">
        <v>72</v>
      </c>
      <c r="Y179" s="21" t="s">
        <v>456</v>
      </c>
      <c r="Z179" s="21" t="s">
        <v>72</v>
      </c>
      <c r="AA179" s="21" t="s">
        <v>76</v>
      </c>
      <c r="AB179" s="21" t="s">
        <v>60</v>
      </c>
      <c r="AC179" s="21" t="s">
        <v>64</v>
      </c>
      <c r="AD179" s="6"/>
      <c r="AE179" s="21" t="s">
        <v>57</v>
      </c>
      <c r="AF179" s="21" t="s">
        <v>90</v>
      </c>
      <c r="AG179" s="21" t="s">
        <v>58</v>
      </c>
      <c r="AH179" s="21" t="s">
        <v>62</v>
      </c>
      <c r="AI179" s="21" t="s">
        <v>56</v>
      </c>
      <c r="AJ179" s="23">
        <v>4620017601425</v>
      </c>
      <c r="AK179" s="6"/>
      <c r="AL179" s="6"/>
      <c r="AM179" s="6"/>
      <c r="AN179" s="6"/>
      <c r="AO179" s="21" t="s">
        <v>460</v>
      </c>
      <c r="AP179" s="6"/>
      <c r="AQ179" s="6"/>
      <c r="AR179" s="6"/>
      <c r="AS179" s="6"/>
      <c r="AT179" s="35" t="s">
        <v>905</v>
      </c>
      <c r="AU179" s="35" t="s">
        <v>906</v>
      </c>
      <c r="AV179" s="35" t="s">
        <v>907</v>
      </c>
      <c r="AW179" s="35"/>
      <c r="AX179" s="35"/>
      <c r="AY179" s="35"/>
      <c r="AZ179" s="35"/>
      <c r="BA179" s="35"/>
      <c r="BB179" s="24" t="s">
        <v>908</v>
      </c>
      <c r="BC179" s="6"/>
    </row>
    <row r="180" spans="1:55" x14ac:dyDescent="0.2">
      <c r="A180" s="21" t="s">
        <v>945</v>
      </c>
      <c r="B180" s="21" t="s">
        <v>700</v>
      </c>
      <c r="C180" s="6" t="s">
        <v>909</v>
      </c>
      <c r="D180" s="21" t="s">
        <v>165</v>
      </c>
      <c r="E180" s="21" t="s">
        <v>949</v>
      </c>
      <c r="F180" s="23" t="s">
        <v>951</v>
      </c>
      <c r="G180" s="21" t="s">
        <v>229</v>
      </c>
      <c r="H180" s="24" t="s">
        <v>950</v>
      </c>
      <c r="I180" s="21" t="s">
        <v>55</v>
      </c>
      <c r="J180" s="21">
        <v>29.7</v>
      </c>
      <c r="K180" s="21">
        <v>18</v>
      </c>
      <c r="L180" s="22">
        <v>0.29580000000000001</v>
      </c>
      <c r="M180" s="22">
        <v>0.1113</v>
      </c>
      <c r="N180" s="21">
        <v>96.8</v>
      </c>
      <c r="O180" s="21">
        <v>52.5</v>
      </c>
      <c r="P180" s="21">
        <v>45</v>
      </c>
      <c r="Q180" s="21">
        <v>97.5</v>
      </c>
      <c r="R180" s="21">
        <v>1.5</v>
      </c>
      <c r="S180" s="21">
        <v>46</v>
      </c>
      <c r="T180" s="21">
        <v>97.5</v>
      </c>
      <c r="U180" s="21">
        <v>54</v>
      </c>
      <c r="V180" s="21">
        <v>46</v>
      </c>
      <c r="W180" s="21" t="s">
        <v>879</v>
      </c>
      <c r="X180" s="21" t="s">
        <v>72</v>
      </c>
      <c r="Y180" s="21" t="s">
        <v>76</v>
      </c>
      <c r="Z180" s="21" t="s">
        <v>72</v>
      </c>
      <c r="AA180" s="21" t="s">
        <v>456</v>
      </c>
      <c r="AB180" s="21" t="s">
        <v>60</v>
      </c>
      <c r="AC180" s="21" t="s">
        <v>64</v>
      </c>
      <c r="AD180" s="21" t="s">
        <v>230</v>
      </c>
      <c r="AE180" s="21" t="s">
        <v>57</v>
      </c>
      <c r="AF180" s="21" t="s">
        <v>61</v>
      </c>
      <c r="AG180" s="21" t="s">
        <v>58</v>
      </c>
      <c r="AH180" s="21" t="s">
        <v>62</v>
      </c>
      <c r="AI180" s="21" t="s">
        <v>56</v>
      </c>
      <c r="AJ180" s="23">
        <v>4620017605010</v>
      </c>
      <c r="AK180" s="21" t="s">
        <v>393</v>
      </c>
      <c r="AL180" s="21" t="s">
        <v>231</v>
      </c>
      <c r="AM180" s="21" t="s">
        <v>231</v>
      </c>
      <c r="AN180" s="21" t="s">
        <v>588</v>
      </c>
      <c r="AO180" s="21" t="s">
        <v>460</v>
      </c>
      <c r="AP180" s="6"/>
      <c r="AQ180" s="6"/>
      <c r="AR180" s="6"/>
      <c r="AS180" s="6"/>
      <c r="AT180" s="35" t="s">
        <v>946</v>
      </c>
      <c r="AU180" s="35" t="s">
        <v>947</v>
      </c>
      <c r="AV180" s="35" t="s">
        <v>948</v>
      </c>
      <c r="AW180" s="35"/>
      <c r="AX180" s="35"/>
      <c r="AY180" s="35"/>
      <c r="AZ180" s="35"/>
      <c r="BA180" s="35"/>
      <c r="BB180" s="24" t="s">
        <v>952</v>
      </c>
      <c r="BC180" s="6"/>
    </row>
    <row r="181" spans="1:55" x14ac:dyDescent="0.2">
      <c r="A181" s="21" t="s">
        <v>937</v>
      </c>
      <c r="B181" s="21" t="s">
        <v>330</v>
      </c>
      <c r="C181" s="6" t="s">
        <v>909</v>
      </c>
      <c r="D181" s="21" t="s">
        <v>165</v>
      </c>
      <c r="E181" s="21" t="s">
        <v>941</v>
      </c>
      <c r="F181" s="23" t="s">
        <v>943</v>
      </c>
      <c r="G181" s="21" t="s">
        <v>229</v>
      </c>
      <c r="H181" s="24" t="s">
        <v>942</v>
      </c>
      <c r="I181" s="21" t="s">
        <v>55</v>
      </c>
      <c r="J181" s="21">
        <v>25.2</v>
      </c>
      <c r="K181" s="21">
        <v>14</v>
      </c>
      <c r="L181" s="22">
        <v>0.23200000000000001</v>
      </c>
      <c r="M181" s="22">
        <v>9.01E-2</v>
      </c>
      <c r="N181" s="21">
        <v>76</v>
      </c>
      <c r="O181" s="21">
        <v>52.5</v>
      </c>
      <c r="P181" s="21">
        <v>46</v>
      </c>
      <c r="Q181" s="21">
        <v>75.5</v>
      </c>
      <c r="R181" s="21">
        <v>1.5</v>
      </c>
      <c r="S181" s="21">
        <v>46</v>
      </c>
      <c r="T181" s="21">
        <v>76</v>
      </c>
      <c r="U181" s="21">
        <v>54</v>
      </c>
      <c r="V181" s="21">
        <v>46</v>
      </c>
      <c r="W181" s="21" t="s">
        <v>879</v>
      </c>
      <c r="X181" s="21" t="s">
        <v>72</v>
      </c>
      <c r="Y181" s="21" t="s">
        <v>76</v>
      </c>
      <c r="Z181" s="21" t="s">
        <v>72</v>
      </c>
      <c r="AA181" s="21" t="s">
        <v>456</v>
      </c>
      <c r="AB181" s="21" t="s">
        <v>60</v>
      </c>
      <c r="AC181" s="21" t="s">
        <v>64</v>
      </c>
      <c r="AD181" s="21" t="s">
        <v>230</v>
      </c>
      <c r="AE181" s="21" t="s">
        <v>57</v>
      </c>
      <c r="AF181" s="21" t="s">
        <v>79</v>
      </c>
      <c r="AG181" s="21" t="s">
        <v>58</v>
      </c>
      <c r="AH181" s="21" t="s">
        <v>62</v>
      </c>
      <c r="AI181" s="21" t="s">
        <v>56</v>
      </c>
      <c r="AJ181" s="23">
        <v>4620017604983</v>
      </c>
      <c r="AK181" s="21" t="s">
        <v>393</v>
      </c>
      <c r="AL181" s="21" t="s">
        <v>231</v>
      </c>
      <c r="AM181" s="21" t="s">
        <v>231</v>
      </c>
      <c r="AN181" s="21" t="s">
        <v>588</v>
      </c>
      <c r="AO181" s="21" t="s">
        <v>460</v>
      </c>
      <c r="AP181" s="6"/>
      <c r="AQ181" s="6"/>
      <c r="AR181" s="6"/>
      <c r="AS181" s="6"/>
      <c r="AT181" s="35" t="s">
        <v>938</v>
      </c>
      <c r="AU181" s="35" t="s">
        <v>939</v>
      </c>
      <c r="AV181" s="35" t="s">
        <v>940</v>
      </c>
      <c r="AW181" s="35"/>
      <c r="AX181" s="35"/>
      <c r="AY181" s="35"/>
      <c r="AZ181" s="35"/>
      <c r="BA181" s="35"/>
      <c r="BB181" s="24" t="s">
        <v>944</v>
      </c>
      <c r="BC181" s="6"/>
    </row>
    <row r="182" spans="1:55" x14ac:dyDescent="0.2">
      <c r="A182" s="21" t="s">
        <v>1606</v>
      </c>
      <c r="B182" s="21" t="s">
        <v>386</v>
      </c>
      <c r="C182" s="6" t="s">
        <v>1590</v>
      </c>
      <c r="D182" s="21" t="s">
        <v>165</v>
      </c>
      <c r="E182" s="21" t="s">
        <v>484</v>
      </c>
      <c r="F182" s="23">
        <v>4640021060773</v>
      </c>
      <c r="G182" s="21" t="s">
        <v>170</v>
      </c>
      <c r="H182" s="24" t="s">
        <v>1610</v>
      </c>
      <c r="I182" s="21" t="s">
        <v>55</v>
      </c>
      <c r="J182" s="21">
        <v>18.7</v>
      </c>
      <c r="K182" s="21">
        <v>13.5</v>
      </c>
      <c r="L182" s="22">
        <v>0.15345</v>
      </c>
      <c r="M182" s="22">
        <v>5.4600000000000003E-2</v>
      </c>
      <c r="N182" s="21">
        <v>56</v>
      </c>
      <c r="O182" s="21">
        <v>50</v>
      </c>
      <c r="P182" s="21">
        <v>40</v>
      </c>
      <c r="Q182" s="21">
        <v>61</v>
      </c>
      <c r="R182" s="21">
        <v>5</v>
      </c>
      <c r="S182" s="21">
        <v>41</v>
      </c>
      <c r="T182" s="21">
        <v>61</v>
      </c>
      <c r="U182" s="21">
        <v>55</v>
      </c>
      <c r="V182" s="21">
        <v>41</v>
      </c>
      <c r="W182" s="21" t="s">
        <v>1586</v>
      </c>
      <c r="X182" s="21" t="s">
        <v>72</v>
      </c>
      <c r="Y182" s="21" t="s">
        <v>76</v>
      </c>
      <c r="Z182" s="21" t="s">
        <v>84</v>
      </c>
      <c r="AA182" s="21" t="s">
        <v>76</v>
      </c>
      <c r="AB182" s="21" t="s">
        <v>60</v>
      </c>
      <c r="AC182" s="21" t="s">
        <v>64</v>
      </c>
      <c r="AD182" s="21" t="s">
        <v>230</v>
      </c>
      <c r="AE182" s="21" t="s">
        <v>57</v>
      </c>
      <c r="AF182" s="21" t="s">
        <v>112</v>
      </c>
      <c r="AG182" s="21" t="s">
        <v>58</v>
      </c>
      <c r="AH182" s="21" t="s">
        <v>62</v>
      </c>
      <c r="AI182" s="21" t="s">
        <v>56</v>
      </c>
      <c r="AJ182" s="23">
        <v>4620017602705</v>
      </c>
      <c r="AK182" s="21" t="s">
        <v>393</v>
      </c>
      <c r="AL182" s="21" t="s">
        <v>174</v>
      </c>
      <c r="AM182" s="21" t="s">
        <v>175</v>
      </c>
      <c r="AN182" s="21" t="s">
        <v>176</v>
      </c>
      <c r="AO182" s="21" t="s">
        <v>80</v>
      </c>
      <c r="AP182" s="6"/>
      <c r="AQ182" s="6"/>
      <c r="AR182" s="6"/>
      <c r="AS182" s="6"/>
      <c r="AT182" s="35" t="s">
        <v>1607</v>
      </c>
      <c r="AU182" s="35" t="s">
        <v>6644</v>
      </c>
      <c r="AV182" s="35" t="s">
        <v>6643</v>
      </c>
      <c r="AW182" s="35" t="s">
        <v>6642</v>
      </c>
      <c r="AX182" s="35"/>
      <c r="AY182" s="35"/>
      <c r="AZ182" s="35"/>
      <c r="BA182" s="35"/>
      <c r="BB182" s="24" t="s">
        <v>1611</v>
      </c>
      <c r="BC182" s="6"/>
    </row>
    <row r="183" spans="1:55" x14ac:dyDescent="0.2">
      <c r="A183" s="21" t="s">
        <v>1612</v>
      </c>
      <c r="B183" s="21" t="s">
        <v>452</v>
      </c>
      <c r="C183" s="6" t="s">
        <v>1590</v>
      </c>
      <c r="D183" s="21" t="s">
        <v>165</v>
      </c>
      <c r="E183" s="21" t="s">
        <v>492</v>
      </c>
      <c r="F183" s="23">
        <v>4620008197746</v>
      </c>
      <c r="G183" s="21" t="s">
        <v>170</v>
      </c>
      <c r="H183" s="24" t="s">
        <v>1617</v>
      </c>
      <c r="I183" s="21" t="s">
        <v>55</v>
      </c>
      <c r="J183" s="21">
        <v>22.3</v>
      </c>
      <c r="K183" s="21">
        <v>17.5</v>
      </c>
      <c r="L183" s="22">
        <v>0.19439999999999999</v>
      </c>
      <c r="M183" s="22">
        <v>6.7699999999999996E-2</v>
      </c>
      <c r="N183" s="21">
        <v>67</v>
      </c>
      <c r="O183" s="21">
        <v>49</v>
      </c>
      <c r="P183" s="21">
        <v>45</v>
      </c>
      <c r="Q183" s="21">
        <v>71</v>
      </c>
      <c r="R183" s="21">
        <v>5</v>
      </c>
      <c r="S183" s="21">
        <v>46</v>
      </c>
      <c r="T183" s="21">
        <v>71</v>
      </c>
      <c r="U183" s="21">
        <v>54</v>
      </c>
      <c r="V183" s="21">
        <v>46</v>
      </c>
      <c r="W183" s="21" t="s">
        <v>1586</v>
      </c>
      <c r="X183" s="21" t="s">
        <v>72</v>
      </c>
      <c r="Y183" s="21" t="s">
        <v>76</v>
      </c>
      <c r="Z183" s="21" t="s">
        <v>84</v>
      </c>
      <c r="AA183" s="21" t="s">
        <v>76</v>
      </c>
      <c r="AB183" s="21" t="s">
        <v>60</v>
      </c>
      <c r="AC183" s="21" t="s">
        <v>64</v>
      </c>
      <c r="AD183" s="21" t="s">
        <v>230</v>
      </c>
      <c r="AE183" s="21" t="s">
        <v>57</v>
      </c>
      <c r="AF183" s="21" t="s">
        <v>79</v>
      </c>
      <c r="AG183" s="21" t="s">
        <v>58</v>
      </c>
      <c r="AH183" s="21" t="s">
        <v>62</v>
      </c>
      <c r="AI183" s="21" t="s">
        <v>56</v>
      </c>
      <c r="AJ183" s="23">
        <v>4620017602712</v>
      </c>
      <c r="AK183" s="21" t="s">
        <v>393</v>
      </c>
      <c r="AL183" s="21" t="s">
        <v>174</v>
      </c>
      <c r="AM183" s="21" t="s">
        <v>175</v>
      </c>
      <c r="AN183" s="21" t="s">
        <v>176</v>
      </c>
      <c r="AO183" s="21" t="s">
        <v>80</v>
      </c>
      <c r="AP183" s="6"/>
      <c r="AQ183" s="6"/>
      <c r="AR183" s="6"/>
      <c r="AS183" s="6"/>
      <c r="AT183" s="35" t="s">
        <v>1613</v>
      </c>
      <c r="AU183" s="35" t="s">
        <v>6635</v>
      </c>
      <c r="AV183" s="35" t="s">
        <v>6634</v>
      </c>
      <c r="AW183" s="35" t="s">
        <v>6633</v>
      </c>
      <c r="AX183" s="35" t="s">
        <v>6632</v>
      </c>
      <c r="AY183" s="35"/>
      <c r="AZ183" s="35"/>
      <c r="BA183" s="35"/>
      <c r="BB183" s="24" t="s">
        <v>1618</v>
      </c>
      <c r="BC183" s="6"/>
    </row>
    <row r="184" spans="1:55" x14ac:dyDescent="0.2">
      <c r="A184" s="21" t="s">
        <v>1619</v>
      </c>
      <c r="B184" s="21" t="s">
        <v>495</v>
      </c>
      <c r="C184" s="6" t="s">
        <v>1599</v>
      </c>
      <c r="D184" s="21" t="s">
        <v>165</v>
      </c>
      <c r="E184" s="21" t="s">
        <v>492</v>
      </c>
      <c r="F184" s="23">
        <v>4620008197746</v>
      </c>
      <c r="G184" s="21" t="s">
        <v>170</v>
      </c>
      <c r="H184" s="24" t="s">
        <v>1624</v>
      </c>
      <c r="I184" s="21" t="s">
        <v>55</v>
      </c>
      <c r="J184" s="21">
        <v>31.5</v>
      </c>
      <c r="K184" s="21">
        <v>17.5</v>
      </c>
      <c r="L184" s="22">
        <v>0.28079999999999999</v>
      </c>
      <c r="M184" s="22">
        <v>6.7699999999999996E-2</v>
      </c>
      <c r="N184" s="21">
        <v>67</v>
      </c>
      <c r="O184" s="21">
        <v>84</v>
      </c>
      <c r="P184" s="21">
        <v>45</v>
      </c>
      <c r="Q184" s="21">
        <v>71</v>
      </c>
      <c r="R184" s="21">
        <v>5</v>
      </c>
      <c r="S184" s="21">
        <v>46</v>
      </c>
      <c r="T184" s="21">
        <v>71</v>
      </c>
      <c r="U184" s="21">
        <v>89</v>
      </c>
      <c r="V184" s="21">
        <v>46</v>
      </c>
      <c r="W184" s="21" t="s">
        <v>1586</v>
      </c>
      <c r="X184" s="21" t="s">
        <v>72</v>
      </c>
      <c r="Y184" s="21" t="s">
        <v>76</v>
      </c>
      <c r="Z184" s="21" t="s">
        <v>84</v>
      </c>
      <c r="AA184" s="21" t="s">
        <v>76</v>
      </c>
      <c r="AB184" s="21" t="s">
        <v>131</v>
      </c>
      <c r="AC184" s="21" t="s">
        <v>64</v>
      </c>
      <c r="AD184" s="21" t="s">
        <v>230</v>
      </c>
      <c r="AE184" s="21" t="s">
        <v>57</v>
      </c>
      <c r="AF184" s="21" t="s">
        <v>79</v>
      </c>
      <c r="AG184" s="21" t="s">
        <v>58</v>
      </c>
      <c r="AH184" s="21" t="s">
        <v>62</v>
      </c>
      <c r="AI184" s="21" t="s">
        <v>56</v>
      </c>
      <c r="AJ184" s="23">
        <v>4620017602729</v>
      </c>
      <c r="AK184" s="21" t="s">
        <v>393</v>
      </c>
      <c r="AL184" s="21" t="s">
        <v>174</v>
      </c>
      <c r="AM184" s="21" t="s">
        <v>175</v>
      </c>
      <c r="AN184" s="21" t="s">
        <v>176</v>
      </c>
      <c r="AO184" s="21" t="s">
        <v>80</v>
      </c>
      <c r="AP184" s="6"/>
      <c r="AQ184" s="6"/>
      <c r="AR184" s="6"/>
      <c r="AS184" s="6"/>
      <c r="AT184" s="35" t="s">
        <v>1620</v>
      </c>
      <c r="AU184" s="35" t="s">
        <v>6625</v>
      </c>
      <c r="AV184" s="35" t="s">
        <v>6624</v>
      </c>
      <c r="AW184" s="35"/>
      <c r="AX184" s="35"/>
      <c r="AY184" s="35"/>
      <c r="AZ184" s="35"/>
      <c r="BA184" s="35"/>
      <c r="BB184" s="24" t="s">
        <v>1625</v>
      </c>
      <c r="BC184" s="6"/>
    </row>
    <row r="185" spans="1:55" x14ac:dyDescent="0.2">
      <c r="A185" s="21" t="s">
        <v>1626</v>
      </c>
      <c r="B185" s="21" t="s">
        <v>503</v>
      </c>
      <c r="C185" s="6" t="s">
        <v>1590</v>
      </c>
      <c r="D185" s="21" t="s">
        <v>165</v>
      </c>
      <c r="E185" s="21" t="s">
        <v>508</v>
      </c>
      <c r="F185" s="23">
        <v>4640021064733</v>
      </c>
      <c r="G185" s="21" t="s">
        <v>170</v>
      </c>
      <c r="H185" s="24" t="s">
        <v>1631</v>
      </c>
      <c r="I185" s="21" t="s">
        <v>55</v>
      </c>
      <c r="J185" s="21">
        <v>24</v>
      </c>
      <c r="K185" s="21">
        <v>21</v>
      </c>
      <c r="L185" s="22">
        <v>0.22345000000000001</v>
      </c>
      <c r="M185" s="22">
        <v>8.1299999999999997E-2</v>
      </c>
      <c r="N185" s="21">
        <v>77</v>
      </c>
      <c r="O185" s="21">
        <v>49</v>
      </c>
      <c r="P185" s="21">
        <v>45</v>
      </c>
      <c r="Q185" s="21">
        <v>81</v>
      </c>
      <c r="R185" s="21">
        <v>5</v>
      </c>
      <c r="S185" s="21">
        <v>46</v>
      </c>
      <c r="T185" s="21">
        <v>81</v>
      </c>
      <c r="U185" s="21">
        <v>54</v>
      </c>
      <c r="V185" s="21">
        <v>46</v>
      </c>
      <c r="W185" s="21" t="s">
        <v>1586</v>
      </c>
      <c r="X185" s="21" t="s">
        <v>72</v>
      </c>
      <c r="Y185" s="21" t="s">
        <v>76</v>
      </c>
      <c r="Z185" s="21" t="s">
        <v>84</v>
      </c>
      <c r="AA185" s="21" t="s">
        <v>76</v>
      </c>
      <c r="AB185" s="21" t="s">
        <v>60</v>
      </c>
      <c r="AC185" s="21" t="s">
        <v>64</v>
      </c>
      <c r="AD185" s="21" t="s">
        <v>230</v>
      </c>
      <c r="AE185" s="21" t="s">
        <v>57</v>
      </c>
      <c r="AF185" s="21" t="s">
        <v>69</v>
      </c>
      <c r="AG185" s="21" t="s">
        <v>58</v>
      </c>
      <c r="AH185" s="21" t="s">
        <v>62</v>
      </c>
      <c r="AI185" s="21" t="s">
        <v>56</v>
      </c>
      <c r="AJ185" s="23">
        <v>4620017602811</v>
      </c>
      <c r="AK185" s="21" t="s">
        <v>393</v>
      </c>
      <c r="AL185" s="21" t="s">
        <v>174</v>
      </c>
      <c r="AM185" s="21" t="s">
        <v>175</v>
      </c>
      <c r="AN185" s="21" t="s">
        <v>176</v>
      </c>
      <c r="AO185" s="21" t="s">
        <v>80</v>
      </c>
      <c r="AP185" s="6"/>
      <c r="AQ185" s="6"/>
      <c r="AR185" s="6"/>
      <c r="AS185" s="6"/>
      <c r="AT185" s="35" t="s">
        <v>1627</v>
      </c>
      <c r="AU185" s="35" t="s">
        <v>1628</v>
      </c>
      <c r="AV185" s="35" t="s">
        <v>1629</v>
      </c>
      <c r="AW185" s="35" t="s">
        <v>1630</v>
      </c>
      <c r="AX185" s="35"/>
      <c r="AY185" s="35"/>
      <c r="AZ185" s="35"/>
      <c r="BA185" s="35"/>
      <c r="BB185" s="24" t="s">
        <v>1632</v>
      </c>
      <c r="BC185" s="6"/>
    </row>
    <row r="186" spans="1:55" x14ac:dyDescent="0.2">
      <c r="A186" s="21" t="s">
        <v>1633</v>
      </c>
      <c r="B186" s="21" t="s">
        <v>511</v>
      </c>
      <c r="C186" s="6" t="s">
        <v>1599</v>
      </c>
      <c r="D186" s="21" t="s">
        <v>165</v>
      </c>
      <c r="E186" s="21" t="s">
        <v>508</v>
      </c>
      <c r="F186" s="23">
        <v>4640021064733</v>
      </c>
      <c r="G186" s="21" t="s">
        <v>170</v>
      </c>
      <c r="H186" s="24" t="s">
        <v>1638</v>
      </c>
      <c r="I186" s="21" t="s">
        <v>55</v>
      </c>
      <c r="J186" s="21">
        <v>35</v>
      </c>
      <c r="K186" s="21">
        <v>21</v>
      </c>
      <c r="L186" s="22">
        <v>0.32390000000000002</v>
      </c>
      <c r="M186" s="22">
        <v>8.1299999999999997E-2</v>
      </c>
      <c r="N186" s="21">
        <v>77</v>
      </c>
      <c r="O186" s="21">
        <v>84</v>
      </c>
      <c r="P186" s="21">
        <v>45</v>
      </c>
      <c r="Q186" s="21">
        <v>81</v>
      </c>
      <c r="R186" s="21">
        <v>5</v>
      </c>
      <c r="S186" s="21">
        <v>46</v>
      </c>
      <c r="T186" s="21">
        <v>81</v>
      </c>
      <c r="U186" s="21">
        <v>89</v>
      </c>
      <c r="V186" s="21">
        <v>46</v>
      </c>
      <c r="W186" s="21" t="s">
        <v>1586</v>
      </c>
      <c r="X186" s="21" t="s">
        <v>72</v>
      </c>
      <c r="Y186" s="21" t="s">
        <v>76</v>
      </c>
      <c r="Z186" s="21" t="s">
        <v>84</v>
      </c>
      <c r="AA186" s="21" t="s">
        <v>76</v>
      </c>
      <c r="AB186" s="21" t="s">
        <v>131</v>
      </c>
      <c r="AC186" s="21" t="s">
        <v>64</v>
      </c>
      <c r="AD186" s="21" t="s">
        <v>230</v>
      </c>
      <c r="AE186" s="21" t="s">
        <v>57</v>
      </c>
      <c r="AF186" s="21" t="s">
        <v>69</v>
      </c>
      <c r="AG186" s="21" t="s">
        <v>58</v>
      </c>
      <c r="AH186" s="21" t="s">
        <v>62</v>
      </c>
      <c r="AI186" s="21" t="s">
        <v>56</v>
      </c>
      <c r="AJ186" s="23">
        <v>4620017602828</v>
      </c>
      <c r="AK186" s="21" t="s">
        <v>393</v>
      </c>
      <c r="AL186" s="21" t="s">
        <v>174</v>
      </c>
      <c r="AM186" s="21" t="s">
        <v>175</v>
      </c>
      <c r="AN186" s="21" t="s">
        <v>176</v>
      </c>
      <c r="AO186" s="21" t="s">
        <v>80</v>
      </c>
      <c r="AP186" s="6"/>
      <c r="AQ186" s="6"/>
      <c r="AR186" s="6"/>
      <c r="AS186" s="6"/>
      <c r="AT186" s="35" t="s">
        <v>1634</v>
      </c>
      <c r="AU186" s="35" t="s">
        <v>1635</v>
      </c>
      <c r="AV186" s="35" t="s">
        <v>1636</v>
      </c>
      <c r="AW186" s="35" t="s">
        <v>1637</v>
      </c>
      <c r="AX186" s="35"/>
      <c r="AY186" s="35"/>
      <c r="AZ186" s="35"/>
      <c r="BA186" s="35"/>
      <c r="BB186" s="24" t="s">
        <v>1639</v>
      </c>
      <c r="BC186" s="6"/>
    </row>
    <row r="187" spans="1:55" x14ac:dyDescent="0.2">
      <c r="A187" s="21" t="s">
        <v>1591</v>
      </c>
      <c r="B187" s="21" t="s">
        <v>700</v>
      </c>
      <c r="C187" s="6" t="s">
        <v>1590</v>
      </c>
      <c r="D187" s="21" t="s">
        <v>165</v>
      </c>
      <c r="E187" s="21" t="s">
        <v>1596</v>
      </c>
      <c r="F187" s="23">
        <v>4640021065204</v>
      </c>
      <c r="G187" s="21" t="s">
        <v>170</v>
      </c>
      <c r="H187" s="24" t="s">
        <v>1597</v>
      </c>
      <c r="I187" s="21" t="s">
        <v>55</v>
      </c>
      <c r="J187" s="21">
        <v>29.1</v>
      </c>
      <c r="K187" s="21">
        <v>25.7</v>
      </c>
      <c r="L187" s="22">
        <v>0.27794999999999997</v>
      </c>
      <c r="M187" s="22">
        <v>0.1021</v>
      </c>
      <c r="N187" s="21">
        <v>97</v>
      </c>
      <c r="O187" s="21">
        <v>49</v>
      </c>
      <c r="P187" s="21">
        <v>45</v>
      </c>
      <c r="Q187" s="21">
        <v>101</v>
      </c>
      <c r="R187" s="21">
        <v>5</v>
      </c>
      <c r="S187" s="21">
        <v>46</v>
      </c>
      <c r="T187" s="21">
        <v>101</v>
      </c>
      <c r="U187" s="21">
        <v>54</v>
      </c>
      <c r="V187" s="21">
        <v>46</v>
      </c>
      <c r="W187" s="21" t="s">
        <v>1586</v>
      </c>
      <c r="X187" s="21" t="s">
        <v>72</v>
      </c>
      <c r="Y187" s="21" t="s">
        <v>76</v>
      </c>
      <c r="Z187" s="21" t="s">
        <v>84</v>
      </c>
      <c r="AA187" s="21" t="s">
        <v>76</v>
      </c>
      <c r="AB187" s="21" t="s">
        <v>60</v>
      </c>
      <c r="AC187" s="21" t="s">
        <v>64</v>
      </c>
      <c r="AD187" s="21" t="s">
        <v>230</v>
      </c>
      <c r="AE187" s="21" t="s">
        <v>57</v>
      </c>
      <c r="AF187" s="21" t="s">
        <v>61</v>
      </c>
      <c r="AG187" s="21" t="s">
        <v>58</v>
      </c>
      <c r="AH187" s="21" t="s">
        <v>62</v>
      </c>
      <c r="AI187" s="21" t="s">
        <v>56</v>
      </c>
      <c r="AJ187" s="23">
        <v>4620017602798</v>
      </c>
      <c r="AK187" s="21" t="s">
        <v>393</v>
      </c>
      <c r="AL187" s="21" t="s">
        <v>174</v>
      </c>
      <c r="AM187" s="21" t="s">
        <v>175</v>
      </c>
      <c r="AN187" s="21" t="s">
        <v>176</v>
      </c>
      <c r="AO187" s="21" t="s">
        <v>80</v>
      </c>
      <c r="AP187" s="6"/>
      <c r="AQ187" s="6"/>
      <c r="AR187" s="6"/>
      <c r="AS187" s="6"/>
      <c r="AT187" s="35" t="s">
        <v>1592</v>
      </c>
      <c r="AU187" s="35" t="s">
        <v>6659</v>
      </c>
      <c r="AV187" s="35" t="s">
        <v>6658</v>
      </c>
      <c r="AW187" s="35" t="s">
        <v>6657</v>
      </c>
      <c r="AX187" s="35"/>
      <c r="AY187" s="35"/>
      <c r="AZ187" s="35"/>
      <c r="BA187" s="35"/>
      <c r="BB187" s="24" t="s">
        <v>1598</v>
      </c>
      <c r="BC187" s="6"/>
    </row>
    <row r="188" spans="1:55" x14ac:dyDescent="0.2">
      <c r="A188" s="21" t="s">
        <v>1600</v>
      </c>
      <c r="B188" s="21" t="s">
        <v>701</v>
      </c>
      <c r="C188" s="6" t="s">
        <v>1599</v>
      </c>
      <c r="D188" s="21" t="s">
        <v>165</v>
      </c>
      <c r="E188" s="21" t="s">
        <v>1596</v>
      </c>
      <c r="F188" s="23">
        <v>4640021065204</v>
      </c>
      <c r="G188" s="21" t="s">
        <v>170</v>
      </c>
      <c r="H188" s="24" t="s">
        <v>1604</v>
      </c>
      <c r="I188" s="21" t="s">
        <v>55</v>
      </c>
      <c r="J188" s="21">
        <v>42</v>
      </c>
      <c r="K188" s="21">
        <v>25.7</v>
      </c>
      <c r="L188" s="22">
        <v>0.40289999999999998</v>
      </c>
      <c r="M188" s="22">
        <v>0.1021</v>
      </c>
      <c r="N188" s="21">
        <v>97</v>
      </c>
      <c r="O188" s="21">
        <v>84</v>
      </c>
      <c r="P188" s="21">
        <v>45</v>
      </c>
      <c r="Q188" s="21">
        <v>101</v>
      </c>
      <c r="R188" s="21">
        <v>5</v>
      </c>
      <c r="S188" s="21">
        <v>46</v>
      </c>
      <c r="T188" s="21">
        <v>101</v>
      </c>
      <c r="U188" s="21">
        <v>89</v>
      </c>
      <c r="V188" s="21">
        <v>46</v>
      </c>
      <c r="W188" s="21" t="s">
        <v>1586</v>
      </c>
      <c r="X188" s="21" t="s">
        <v>72</v>
      </c>
      <c r="Y188" s="21" t="s">
        <v>76</v>
      </c>
      <c r="Z188" s="21" t="s">
        <v>84</v>
      </c>
      <c r="AA188" s="21" t="s">
        <v>76</v>
      </c>
      <c r="AB188" s="21" t="s">
        <v>131</v>
      </c>
      <c r="AC188" s="21" t="s">
        <v>64</v>
      </c>
      <c r="AD188" s="21" t="s">
        <v>230</v>
      </c>
      <c r="AE188" s="21" t="s">
        <v>57</v>
      </c>
      <c r="AF188" s="21" t="s">
        <v>61</v>
      </c>
      <c r="AG188" s="21" t="s">
        <v>58</v>
      </c>
      <c r="AH188" s="21" t="s">
        <v>62</v>
      </c>
      <c r="AI188" s="21" t="s">
        <v>56</v>
      </c>
      <c r="AJ188" s="23">
        <v>4620017602804</v>
      </c>
      <c r="AK188" s="21" t="s">
        <v>393</v>
      </c>
      <c r="AL188" s="21" t="s">
        <v>174</v>
      </c>
      <c r="AM188" s="21" t="s">
        <v>175</v>
      </c>
      <c r="AN188" s="21" t="s">
        <v>176</v>
      </c>
      <c r="AO188" s="21" t="s">
        <v>80</v>
      </c>
      <c r="AP188" s="6"/>
      <c r="AQ188" s="6"/>
      <c r="AR188" s="6"/>
      <c r="AS188" s="6"/>
      <c r="AT188" s="35" t="s">
        <v>1601</v>
      </c>
      <c r="AU188" s="35" t="s">
        <v>1602</v>
      </c>
      <c r="AV188" s="35" t="s">
        <v>1603</v>
      </c>
      <c r="AW188" s="35"/>
      <c r="AX188" s="35"/>
      <c r="AY188" s="35"/>
      <c r="AZ188" s="35"/>
      <c r="BA188" s="35"/>
      <c r="BB188" s="24" t="s">
        <v>1605</v>
      </c>
      <c r="BC188" s="6"/>
    </row>
    <row r="189" spans="1:55" x14ac:dyDescent="0.2">
      <c r="A189" s="21" t="s">
        <v>1585</v>
      </c>
      <c r="B189" s="21" t="s">
        <v>275</v>
      </c>
      <c r="C189" s="6" t="s">
        <v>1584</v>
      </c>
      <c r="D189" s="21" t="s">
        <v>136</v>
      </c>
      <c r="E189" s="6"/>
      <c r="F189" s="7"/>
      <c r="G189" s="6"/>
      <c r="H189" s="6"/>
      <c r="I189" s="21" t="s">
        <v>55</v>
      </c>
      <c r="J189" s="21">
        <v>29.7</v>
      </c>
      <c r="K189" s="6"/>
      <c r="L189" s="22">
        <v>0.23863999999999999</v>
      </c>
      <c r="M189" s="8"/>
      <c r="N189" s="21">
        <v>35</v>
      </c>
      <c r="O189" s="21">
        <v>152</v>
      </c>
      <c r="P189" s="21">
        <v>32</v>
      </c>
      <c r="Q189" s="6"/>
      <c r="R189" s="6"/>
      <c r="S189" s="6"/>
      <c r="T189" s="21">
        <v>35</v>
      </c>
      <c r="U189" s="21">
        <v>152</v>
      </c>
      <c r="V189" s="21">
        <v>32</v>
      </c>
      <c r="W189" s="21" t="s">
        <v>1586</v>
      </c>
      <c r="X189" s="21" t="s">
        <v>72</v>
      </c>
      <c r="Y189" s="21" t="s">
        <v>76</v>
      </c>
      <c r="Z189" s="21" t="s">
        <v>84</v>
      </c>
      <c r="AA189" s="21" t="s">
        <v>76</v>
      </c>
      <c r="AB189" s="21" t="s">
        <v>60</v>
      </c>
      <c r="AC189" s="21" t="s">
        <v>64</v>
      </c>
      <c r="AD189" s="6"/>
      <c r="AE189" s="21" t="s">
        <v>57</v>
      </c>
      <c r="AF189" s="21" t="s">
        <v>704</v>
      </c>
      <c r="AG189" s="21" t="s">
        <v>58</v>
      </c>
      <c r="AH189" s="21" t="s">
        <v>62</v>
      </c>
      <c r="AI189" s="21" t="s">
        <v>56</v>
      </c>
      <c r="AJ189" s="23">
        <v>4620017602699</v>
      </c>
      <c r="AK189" s="6"/>
      <c r="AL189" s="6"/>
      <c r="AM189" s="6"/>
      <c r="AN189" s="6"/>
      <c r="AO189" s="21" t="s">
        <v>80</v>
      </c>
      <c r="AP189" s="6"/>
      <c r="AQ189" s="6"/>
      <c r="AR189" s="6"/>
      <c r="AS189" s="6"/>
      <c r="AT189" s="35" t="s">
        <v>1587</v>
      </c>
      <c r="AU189" s="35" t="s">
        <v>6664</v>
      </c>
      <c r="AV189" s="35"/>
      <c r="AW189" s="35"/>
      <c r="AX189" s="35"/>
      <c r="AY189" s="35"/>
      <c r="AZ189" s="35"/>
      <c r="BA189" s="35"/>
      <c r="BB189" s="24" t="s">
        <v>1589</v>
      </c>
      <c r="BC189" s="6"/>
    </row>
    <row r="190" spans="1:55" x14ac:dyDescent="0.2">
      <c r="A190" s="21" t="s">
        <v>1271</v>
      </c>
      <c r="B190" s="21" t="s">
        <v>1269</v>
      </c>
      <c r="C190" s="6" t="s">
        <v>1270</v>
      </c>
      <c r="D190" s="21" t="s">
        <v>165</v>
      </c>
      <c r="E190" s="21" t="s">
        <v>961</v>
      </c>
      <c r="F190" s="23">
        <v>4640021064269</v>
      </c>
      <c r="G190" s="21" t="s">
        <v>170</v>
      </c>
      <c r="H190" s="24" t="s">
        <v>1278</v>
      </c>
      <c r="I190" s="21" t="s">
        <v>55</v>
      </c>
      <c r="J190" s="21">
        <v>35.200000000000003</v>
      </c>
      <c r="K190" s="21">
        <v>13.8</v>
      </c>
      <c r="L190" s="22">
        <v>0.21202199999999999</v>
      </c>
      <c r="M190" s="22">
        <v>3.1199999999999999E-2</v>
      </c>
      <c r="N190" s="21">
        <v>61</v>
      </c>
      <c r="O190" s="21">
        <v>51</v>
      </c>
      <c r="P190" s="21">
        <v>50</v>
      </c>
      <c r="Q190" s="21">
        <v>56.6</v>
      </c>
      <c r="R190" s="21">
        <v>14</v>
      </c>
      <c r="S190" s="21">
        <v>37</v>
      </c>
      <c r="T190" s="21">
        <v>61</v>
      </c>
      <c r="U190" s="21">
        <v>65</v>
      </c>
      <c r="V190" s="21">
        <v>50</v>
      </c>
      <c r="W190" s="21" t="s">
        <v>956</v>
      </c>
      <c r="X190" s="21" t="s">
        <v>84</v>
      </c>
      <c r="Y190" s="21" t="s">
        <v>456</v>
      </c>
      <c r="Z190" s="21" t="s">
        <v>84</v>
      </c>
      <c r="AA190" s="21" t="s">
        <v>456</v>
      </c>
      <c r="AB190" s="21" t="s">
        <v>60</v>
      </c>
      <c r="AC190" s="21" t="s">
        <v>64</v>
      </c>
      <c r="AD190" s="21" t="s">
        <v>230</v>
      </c>
      <c r="AE190" s="21" t="s">
        <v>57</v>
      </c>
      <c r="AF190" s="21" t="s">
        <v>112</v>
      </c>
      <c r="AG190" s="21" t="s">
        <v>58</v>
      </c>
      <c r="AH190" s="21" t="s">
        <v>62</v>
      </c>
      <c r="AI190" s="21" t="s">
        <v>56</v>
      </c>
      <c r="AJ190" s="23" t="s">
        <v>1272</v>
      </c>
      <c r="AK190" s="21" t="s">
        <v>393</v>
      </c>
      <c r="AL190" s="21" t="s">
        <v>231</v>
      </c>
      <c r="AM190" s="21" t="s">
        <v>231</v>
      </c>
      <c r="AN190" s="21" t="s">
        <v>232</v>
      </c>
      <c r="AO190" s="21" t="s">
        <v>963</v>
      </c>
      <c r="AP190" s="6"/>
      <c r="AQ190" s="6"/>
      <c r="AR190" s="6"/>
      <c r="AS190" s="6"/>
      <c r="AT190" s="35" t="s">
        <v>1273</v>
      </c>
      <c r="AU190" s="35" t="s">
        <v>1274</v>
      </c>
      <c r="AV190" s="35" t="s">
        <v>1275</v>
      </c>
      <c r="AW190" s="35" t="s">
        <v>1276</v>
      </c>
      <c r="AX190" s="35" t="s">
        <v>1277</v>
      </c>
      <c r="AY190" s="35"/>
      <c r="AZ190" s="35"/>
      <c r="BA190" s="35"/>
      <c r="BB190" s="24" t="s">
        <v>1279</v>
      </c>
      <c r="BC190" s="6"/>
    </row>
    <row r="191" spans="1:55" x14ac:dyDescent="0.2">
      <c r="A191" s="21" t="s">
        <v>1281</v>
      </c>
      <c r="B191" s="21" t="s">
        <v>1269</v>
      </c>
      <c r="C191" s="6" t="s">
        <v>1280</v>
      </c>
      <c r="D191" s="21" t="s">
        <v>165</v>
      </c>
      <c r="E191" s="21" t="s">
        <v>961</v>
      </c>
      <c r="F191" s="23">
        <v>4640021064269</v>
      </c>
      <c r="G191" s="21" t="s">
        <v>170</v>
      </c>
      <c r="H191" s="24" t="s">
        <v>1290</v>
      </c>
      <c r="I191" s="21" t="s">
        <v>55</v>
      </c>
      <c r="J191" s="21">
        <v>35.200000000000003</v>
      </c>
      <c r="K191" s="21">
        <v>13.8</v>
      </c>
      <c r="L191" s="22">
        <v>0.21202199999999999</v>
      </c>
      <c r="M191" s="22">
        <v>3.1199999999999999E-2</v>
      </c>
      <c r="N191" s="21">
        <v>61</v>
      </c>
      <c r="O191" s="21">
        <v>51</v>
      </c>
      <c r="P191" s="21">
        <v>50</v>
      </c>
      <c r="Q191" s="21">
        <v>56.6</v>
      </c>
      <c r="R191" s="21">
        <v>14</v>
      </c>
      <c r="S191" s="21">
        <v>37</v>
      </c>
      <c r="T191" s="21">
        <v>61</v>
      </c>
      <c r="U191" s="21">
        <v>65</v>
      </c>
      <c r="V191" s="21">
        <v>50</v>
      </c>
      <c r="W191" s="21" t="s">
        <v>956</v>
      </c>
      <c r="X191" s="21" t="s">
        <v>84</v>
      </c>
      <c r="Y191" s="21" t="s">
        <v>456</v>
      </c>
      <c r="Z191" s="21" t="s">
        <v>84</v>
      </c>
      <c r="AA191" s="21" t="s">
        <v>456</v>
      </c>
      <c r="AB191" s="21" t="s">
        <v>60</v>
      </c>
      <c r="AC191" s="21" t="s">
        <v>64</v>
      </c>
      <c r="AD191" s="21" t="s">
        <v>230</v>
      </c>
      <c r="AE191" s="21" t="s">
        <v>57</v>
      </c>
      <c r="AF191" s="21" t="s">
        <v>112</v>
      </c>
      <c r="AG191" s="21" t="s">
        <v>58</v>
      </c>
      <c r="AH191" s="21" t="s">
        <v>62</v>
      </c>
      <c r="AI191" s="21" t="s">
        <v>56</v>
      </c>
      <c r="AJ191" s="23" t="s">
        <v>1282</v>
      </c>
      <c r="AK191" s="21" t="s">
        <v>393</v>
      </c>
      <c r="AL191" s="21" t="s">
        <v>231</v>
      </c>
      <c r="AM191" s="21" t="s">
        <v>231</v>
      </c>
      <c r="AN191" s="21" t="s">
        <v>232</v>
      </c>
      <c r="AO191" s="21" t="s">
        <v>976</v>
      </c>
      <c r="AP191" s="6"/>
      <c r="AQ191" s="6"/>
      <c r="AR191" s="6"/>
      <c r="AS191" s="6"/>
      <c r="AT191" s="35" t="s">
        <v>1283</v>
      </c>
      <c r="AU191" s="35" t="s">
        <v>1284</v>
      </c>
      <c r="AV191" s="35" t="s">
        <v>1285</v>
      </c>
      <c r="AW191" s="35" t="s">
        <v>1286</v>
      </c>
      <c r="AX191" s="35" t="s">
        <v>1287</v>
      </c>
      <c r="AY191" s="35" t="s">
        <v>1288</v>
      </c>
      <c r="AZ191" s="35" t="s">
        <v>1289</v>
      </c>
      <c r="BA191" s="35"/>
      <c r="BB191" s="24" t="s">
        <v>1291</v>
      </c>
      <c r="BC191" s="6"/>
    </row>
    <row r="192" spans="1:55" x14ac:dyDescent="0.2">
      <c r="A192" s="21" t="s">
        <v>1293</v>
      </c>
      <c r="B192" s="21" t="s">
        <v>1269</v>
      </c>
      <c r="C192" s="6" t="s">
        <v>1292</v>
      </c>
      <c r="D192" s="21" t="s">
        <v>165</v>
      </c>
      <c r="E192" s="21" t="s">
        <v>961</v>
      </c>
      <c r="F192" s="23">
        <v>4640021064269</v>
      </c>
      <c r="G192" s="21" t="s">
        <v>170</v>
      </c>
      <c r="H192" s="24" t="s">
        <v>1302</v>
      </c>
      <c r="I192" s="21" t="s">
        <v>55</v>
      </c>
      <c r="J192" s="21">
        <v>35.200000000000003</v>
      </c>
      <c r="K192" s="21">
        <v>13.8</v>
      </c>
      <c r="L192" s="22">
        <v>0.21202199999999999</v>
      </c>
      <c r="M192" s="22">
        <v>3.1199999999999999E-2</v>
      </c>
      <c r="N192" s="21">
        <v>61</v>
      </c>
      <c r="O192" s="21">
        <v>51</v>
      </c>
      <c r="P192" s="21">
        <v>50</v>
      </c>
      <c r="Q192" s="21">
        <v>56.6</v>
      </c>
      <c r="R192" s="21">
        <v>14</v>
      </c>
      <c r="S192" s="21">
        <v>37</v>
      </c>
      <c r="T192" s="21">
        <v>61</v>
      </c>
      <c r="U192" s="21">
        <v>65</v>
      </c>
      <c r="V192" s="21">
        <v>50</v>
      </c>
      <c r="W192" s="21" t="s">
        <v>956</v>
      </c>
      <c r="X192" s="21" t="s">
        <v>84</v>
      </c>
      <c r="Y192" s="21" t="s">
        <v>456</v>
      </c>
      <c r="Z192" s="21" t="s">
        <v>84</v>
      </c>
      <c r="AA192" s="21" t="s">
        <v>76</v>
      </c>
      <c r="AB192" s="21" t="s">
        <v>60</v>
      </c>
      <c r="AC192" s="21" t="s">
        <v>64</v>
      </c>
      <c r="AD192" s="21" t="s">
        <v>230</v>
      </c>
      <c r="AE192" s="21" t="s">
        <v>57</v>
      </c>
      <c r="AF192" s="21" t="s">
        <v>112</v>
      </c>
      <c r="AG192" s="21" t="s">
        <v>58</v>
      </c>
      <c r="AH192" s="21" t="s">
        <v>62</v>
      </c>
      <c r="AI192" s="21" t="s">
        <v>56</v>
      </c>
      <c r="AJ192" s="23" t="s">
        <v>1294</v>
      </c>
      <c r="AK192" s="21" t="s">
        <v>393</v>
      </c>
      <c r="AL192" s="21" t="s">
        <v>231</v>
      </c>
      <c r="AM192" s="21" t="s">
        <v>231</v>
      </c>
      <c r="AN192" s="21" t="s">
        <v>232</v>
      </c>
      <c r="AO192" s="21" t="s">
        <v>989</v>
      </c>
      <c r="AP192" s="6"/>
      <c r="AQ192" s="6"/>
      <c r="AR192" s="6"/>
      <c r="AS192" s="6"/>
      <c r="AT192" s="35" t="s">
        <v>1295</v>
      </c>
      <c r="AU192" s="35" t="s">
        <v>1296</v>
      </c>
      <c r="AV192" s="35" t="s">
        <v>1297</v>
      </c>
      <c r="AW192" s="35" t="s">
        <v>1298</v>
      </c>
      <c r="AX192" s="35" t="s">
        <v>1299</v>
      </c>
      <c r="AY192" s="35" t="s">
        <v>1300</v>
      </c>
      <c r="AZ192" s="35" t="s">
        <v>1301</v>
      </c>
      <c r="BA192" s="35"/>
      <c r="BB192" s="24" t="s">
        <v>1303</v>
      </c>
      <c r="BC192" s="6"/>
    </row>
    <row r="193" spans="1:55" x14ac:dyDescent="0.2">
      <c r="A193" s="21" t="s">
        <v>1305</v>
      </c>
      <c r="B193" s="21" t="s">
        <v>1269</v>
      </c>
      <c r="C193" s="6" t="s">
        <v>1304</v>
      </c>
      <c r="D193" s="21" t="s">
        <v>165</v>
      </c>
      <c r="E193" s="21" t="s">
        <v>961</v>
      </c>
      <c r="F193" s="23">
        <v>4640021064269</v>
      </c>
      <c r="G193" s="21" t="s">
        <v>170</v>
      </c>
      <c r="H193" s="24" t="s">
        <v>1313</v>
      </c>
      <c r="I193" s="21" t="s">
        <v>55</v>
      </c>
      <c r="J193" s="21">
        <v>35.200000000000003</v>
      </c>
      <c r="K193" s="21">
        <v>13.8</v>
      </c>
      <c r="L193" s="22">
        <v>0.21202199999999999</v>
      </c>
      <c r="M193" s="22">
        <v>3.1199999999999999E-2</v>
      </c>
      <c r="N193" s="21">
        <v>61</v>
      </c>
      <c r="O193" s="21">
        <v>51</v>
      </c>
      <c r="P193" s="21">
        <v>50</v>
      </c>
      <c r="Q193" s="21">
        <v>56.6</v>
      </c>
      <c r="R193" s="21">
        <v>14</v>
      </c>
      <c r="S193" s="21">
        <v>37</v>
      </c>
      <c r="T193" s="21">
        <v>61</v>
      </c>
      <c r="U193" s="21">
        <v>65</v>
      </c>
      <c r="V193" s="21">
        <v>50</v>
      </c>
      <c r="W193" s="21" t="s">
        <v>956</v>
      </c>
      <c r="X193" s="21" t="s">
        <v>84</v>
      </c>
      <c r="Y193" s="21" t="s">
        <v>456</v>
      </c>
      <c r="Z193" s="21" t="s">
        <v>84</v>
      </c>
      <c r="AA193" s="21" t="s">
        <v>456</v>
      </c>
      <c r="AB193" s="21" t="s">
        <v>60</v>
      </c>
      <c r="AC193" s="21" t="s">
        <v>64</v>
      </c>
      <c r="AD193" s="21" t="s">
        <v>230</v>
      </c>
      <c r="AE193" s="21" t="s">
        <v>57</v>
      </c>
      <c r="AF193" s="21" t="s">
        <v>112</v>
      </c>
      <c r="AG193" s="21" t="s">
        <v>58</v>
      </c>
      <c r="AH193" s="21" t="s">
        <v>62</v>
      </c>
      <c r="AI193" s="21" t="s">
        <v>56</v>
      </c>
      <c r="AJ193" s="23" t="s">
        <v>1306</v>
      </c>
      <c r="AK193" s="21" t="s">
        <v>393</v>
      </c>
      <c r="AL193" s="21" t="s">
        <v>231</v>
      </c>
      <c r="AM193" s="21" t="s">
        <v>231</v>
      </c>
      <c r="AN193" s="21" t="s">
        <v>232</v>
      </c>
      <c r="AO193" s="21" t="s">
        <v>1003</v>
      </c>
      <c r="AP193" s="6"/>
      <c r="AQ193" s="6"/>
      <c r="AR193" s="6"/>
      <c r="AS193" s="6"/>
      <c r="AT193" s="35" t="s">
        <v>1307</v>
      </c>
      <c r="AU193" s="35" t="s">
        <v>1308</v>
      </c>
      <c r="AV193" s="35" t="s">
        <v>1309</v>
      </c>
      <c r="AW193" s="35" t="s">
        <v>1310</v>
      </c>
      <c r="AX193" s="35" t="s">
        <v>1311</v>
      </c>
      <c r="AY193" s="35" t="s">
        <v>1312</v>
      </c>
      <c r="AZ193" s="35"/>
      <c r="BA193" s="35"/>
      <c r="BB193" s="24" t="s">
        <v>1314</v>
      </c>
      <c r="BC193" s="6"/>
    </row>
    <row r="194" spans="1:55" x14ac:dyDescent="0.2">
      <c r="A194" s="21" t="s">
        <v>1316</v>
      </c>
      <c r="B194" s="21" t="s">
        <v>1269</v>
      </c>
      <c r="C194" s="6" t="s">
        <v>1315</v>
      </c>
      <c r="D194" s="21" t="s">
        <v>165</v>
      </c>
      <c r="E194" s="21" t="s">
        <v>961</v>
      </c>
      <c r="F194" s="23">
        <v>4640021064269</v>
      </c>
      <c r="G194" s="21" t="s">
        <v>170</v>
      </c>
      <c r="H194" s="24" t="s">
        <v>1324</v>
      </c>
      <c r="I194" s="21" t="s">
        <v>55</v>
      </c>
      <c r="J194" s="21">
        <v>35.200000000000003</v>
      </c>
      <c r="K194" s="21">
        <v>13.8</v>
      </c>
      <c r="L194" s="22">
        <v>0.21202199999999999</v>
      </c>
      <c r="M194" s="22">
        <v>3.1199999999999999E-2</v>
      </c>
      <c r="N194" s="21">
        <v>61</v>
      </c>
      <c r="O194" s="21">
        <v>51</v>
      </c>
      <c r="P194" s="21">
        <v>50</v>
      </c>
      <c r="Q194" s="21">
        <v>56.6</v>
      </c>
      <c r="R194" s="21">
        <v>14</v>
      </c>
      <c r="S194" s="21">
        <v>37</v>
      </c>
      <c r="T194" s="21">
        <v>61</v>
      </c>
      <c r="U194" s="21">
        <v>65</v>
      </c>
      <c r="V194" s="21">
        <v>50</v>
      </c>
      <c r="W194" s="21" t="s">
        <v>956</v>
      </c>
      <c r="X194" s="21" t="s">
        <v>84</v>
      </c>
      <c r="Y194" s="21" t="s">
        <v>456</v>
      </c>
      <c r="Z194" s="21" t="s">
        <v>84</v>
      </c>
      <c r="AA194" s="21" t="s">
        <v>456</v>
      </c>
      <c r="AB194" s="21" t="s">
        <v>60</v>
      </c>
      <c r="AC194" s="21" t="s">
        <v>64</v>
      </c>
      <c r="AD194" s="21" t="s">
        <v>230</v>
      </c>
      <c r="AE194" s="21" t="s">
        <v>57</v>
      </c>
      <c r="AF194" s="21" t="s">
        <v>112</v>
      </c>
      <c r="AG194" s="21" t="s">
        <v>58</v>
      </c>
      <c r="AH194" s="21" t="s">
        <v>62</v>
      </c>
      <c r="AI194" s="21" t="s">
        <v>56</v>
      </c>
      <c r="AJ194" s="23" t="s">
        <v>1317</v>
      </c>
      <c r="AK194" s="21" t="s">
        <v>393</v>
      </c>
      <c r="AL194" s="21" t="s">
        <v>231</v>
      </c>
      <c r="AM194" s="21" t="s">
        <v>231</v>
      </c>
      <c r="AN194" s="21" t="s">
        <v>232</v>
      </c>
      <c r="AO194" s="21" t="s">
        <v>770</v>
      </c>
      <c r="AP194" s="6"/>
      <c r="AQ194" s="6"/>
      <c r="AR194" s="6"/>
      <c r="AS194" s="6"/>
      <c r="AT194" s="35" t="s">
        <v>1318</v>
      </c>
      <c r="AU194" s="35" t="s">
        <v>1319</v>
      </c>
      <c r="AV194" s="35" t="s">
        <v>1320</v>
      </c>
      <c r="AW194" s="35" t="s">
        <v>1321</v>
      </c>
      <c r="AX194" s="35" t="s">
        <v>1322</v>
      </c>
      <c r="AY194" s="35" t="s">
        <v>1323</v>
      </c>
      <c r="AZ194" s="35"/>
      <c r="BA194" s="35"/>
      <c r="BB194" s="24" t="s">
        <v>1325</v>
      </c>
      <c r="BC194" s="6"/>
    </row>
    <row r="195" spans="1:55" x14ac:dyDescent="0.2">
      <c r="A195" s="21" t="s">
        <v>1327</v>
      </c>
      <c r="B195" s="21" t="s">
        <v>1269</v>
      </c>
      <c r="C195" s="6" t="s">
        <v>1326</v>
      </c>
      <c r="D195" s="21" t="s">
        <v>165</v>
      </c>
      <c r="E195" s="21" t="s">
        <v>961</v>
      </c>
      <c r="F195" s="23">
        <v>4640021064269</v>
      </c>
      <c r="G195" s="21" t="s">
        <v>170</v>
      </c>
      <c r="H195" s="24" t="s">
        <v>1335</v>
      </c>
      <c r="I195" s="21" t="s">
        <v>55</v>
      </c>
      <c r="J195" s="21">
        <v>35.200000000000003</v>
      </c>
      <c r="K195" s="21">
        <v>13.8</v>
      </c>
      <c r="L195" s="22">
        <v>0.21202199999999999</v>
      </c>
      <c r="M195" s="22">
        <v>3.1199999999999999E-2</v>
      </c>
      <c r="N195" s="21">
        <v>61</v>
      </c>
      <c r="O195" s="21">
        <v>51</v>
      </c>
      <c r="P195" s="21">
        <v>50</v>
      </c>
      <c r="Q195" s="21">
        <v>56.6</v>
      </c>
      <c r="R195" s="21">
        <v>14</v>
      </c>
      <c r="S195" s="21">
        <v>37</v>
      </c>
      <c r="T195" s="21">
        <v>61</v>
      </c>
      <c r="U195" s="21">
        <v>65</v>
      </c>
      <c r="V195" s="21">
        <v>50</v>
      </c>
      <c r="W195" s="21" t="s">
        <v>956</v>
      </c>
      <c r="X195" s="21" t="s">
        <v>84</v>
      </c>
      <c r="Y195" s="21" t="s">
        <v>456</v>
      </c>
      <c r="Z195" s="21" t="s">
        <v>84</v>
      </c>
      <c r="AA195" s="21" t="s">
        <v>76</v>
      </c>
      <c r="AB195" s="21" t="s">
        <v>60</v>
      </c>
      <c r="AC195" s="21" t="s">
        <v>64</v>
      </c>
      <c r="AD195" s="21" t="s">
        <v>230</v>
      </c>
      <c r="AE195" s="21" t="s">
        <v>57</v>
      </c>
      <c r="AF195" s="21" t="s">
        <v>112</v>
      </c>
      <c r="AG195" s="21" t="s">
        <v>58</v>
      </c>
      <c r="AH195" s="21" t="s">
        <v>62</v>
      </c>
      <c r="AI195" s="21" t="s">
        <v>56</v>
      </c>
      <c r="AJ195" s="23" t="s">
        <v>1328</v>
      </c>
      <c r="AK195" s="21" t="s">
        <v>393</v>
      </c>
      <c r="AL195" s="21" t="s">
        <v>231</v>
      </c>
      <c r="AM195" s="21" t="s">
        <v>231</v>
      </c>
      <c r="AN195" s="21" t="s">
        <v>232</v>
      </c>
      <c r="AO195" s="21" t="s">
        <v>1026</v>
      </c>
      <c r="AP195" s="6"/>
      <c r="AQ195" s="6"/>
      <c r="AR195" s="6"/>
      <c r="AS195" s="6"/>
      <c r="AT195" s="35" t="s">
        <v>1329</v>
      </c>
      <c r="AU195" s="35" t="s">
        <v>1330</v>
      </c>
      <c r="AV195" s="35" t="s">
        <v>1331</v>
      </c>
      <c r="AW195" s="35" t="s">
        <v>1332</v>
      </c>
      <c r="AX195" s="35" t="s">
        <v>1333</v>
      </c>
      <c r="AY195" s="35" t="s">
        <v>1334</v>
      </c>
      <c r="AZ195" s="35"/>
      <c r="BA195" s="35"/>
      <c r="BB195" s="24" t="s">
        <v>1336</v>
      </c>
      <c r="BC195" s="6"/>
    </row>
    <row r="196" spans="1:55" x14ac:dyDescent="0.2">
      <c r="A196" s="21" t="s">
        <v>1338</v>
      </c>
      <c r="B196" s="21" t="s">
        <v>1269</v>
      </c>
      <c r="C196" s="6" t="s">
        <v>1337</v>
      </c>
      <c r="D196" s="21" t="s">
        <v>165</v>
      </c>
      <c r="E196" s="21" t="s">
        <v>961</v>
      </c>
      <c r="F196" s="23">
        <v>4640021064269</v>
      </c>
      <c r="G196" s="21" t="s">
        <v>170</v>
      </c>
      <c r="H196" s="24" t="s">
        <v>1346</v>
      </c>
      <c r="I196" s="21" t="s">
        <v>55</v>
      </c>
      <c r="J196" s="21">
        <v>35.200000000000003</v>
      </c>
      <c r="K196" s="21">
        <v>13.8</v>
      </c>
      <c r="L196" s="22">
        <v>0.21202199999999999</v>
      </c>
      <c r="M196" s="22">
        <v>3.1199999999999999E-2</v>
      </c>
      <c r="N196" s="21">
        <v>61</v>
      </c>
      <c r="O196" s="21">
        <v>51</v>
      </c>
      <c r="P196" s="21">
        <v>50</v>
      </c>
      <c r="Q196" s="21">
        <v>56.6</v>
      </c>
      <c r="R196" s="21">
        <v>14</v>
      </c>
      <c r="S196" s="21">
        <v>37</v>
      </c>
      <c r="T196" s="21">
        <v>61</v>
      </c>
      <c r="U196" s="21">
        <v>65</v>
      </c>
      <c r="V196" s="21">
        <v>50</v>
      </c>
      <c r="W196" s="21" t="s">
        <v>956</v>
      </c>
      <c r="X196" s="21" t="s">
        <v>84</v>
      </c>
      <c r="Y196" s="21" t="s">
        <v>76</v>
      </c>
      <c r="Z196" s="21" t="s">
        <v>84</v>
      </c>
      <c r="AA196" s="21" t="s">
        <v>456</v>
      </c>
      <c r="AB196" s="21" t="s">
        <v>60</v>
      </c>
      <c r="AC196" s="21" t="s">
        <v>64</v>
      </c>
      <c r="AD196" s="21" t="s">
        <v>230</v>
      </c>
      <c r="AE196" s="21" t="s">
        <v>57</v>
      </c>
      <c r="AF196" s="21" t="s">
        <v>112</v>
      </c>
      <c r="AG196" s="21" t="s">
        <v>58</v>
      </c>
      <c r="AH196" s="21" t="s">
        <v>62</v>
      </c>
      <c r="AI196" s="21" t="s">
        <v>56</v>
      </c>
      <c r="AJ196" s="23" t="s">
        <v>1339</v>
      </c>
      <c r="AK196" s="21" t="s">
        <v>393</v>
      </c>
      <c r="AL196" s="21" t="s">
        <v>231</v>
      </c>
      <c r="AM196" s="21" t="s">
        <v>231</v>
      </c>
      <c r="AN196" s="21" t="s">
        <v>232</v>
      </c>
      <c r="AO196" s="21" t="s">
        <v>1038</v>
      </c>
      <c r="AP196" s="6"/>
      <c r="AQ196" s="6"/>
      <c r="AR196" s="6"/>
      <c r="AS196" s="6"/>
      <c r="AT196" s="35" t="s">
        <v>1340</v>
      </c>
      <c r="AU196" s="35" t="s">
        <v>1341</v>
      </c>
      <c r="AV196" s="35" t="s">
        <v>1342</v>
      </c>
      <c r="AW196" s="35" t="s">
        <v>1343</v>
      </c>
      <c r="AX196" s="35" t="s">
        <v>1344</v>
      </c>
      <c r="AY196" s="35" t="s">
        <v>1345</v>
      </c>
      <c r="AZ196" s="35"/>
      <c r="BA196" s="35"/>
      <c r="BB196" s="24" t="s">
        <v>1347</v>
      </c>
      <c r="BC196" s="6"/>
    </row>
    <row r="197" spans="1:55" x14ac:dyDescent="0.2">
      <c r="A197" s="21" t="s">
        <v>1349</v>
      </c>
      <c r="B197" s="21" t="s">
        <v>1269</v>
      </c>
      <c r="C197" s="6" t="s">
        <v>1348</v>
      </c>
      <c r="D197" s="21" t="s">
        <v>165</v>
      </c>
      <c r="E197" s="21" t="s">
        <v>961</v>
      </c>
      <c r="F197" s="23">
        <v>4640021064269</v>
      </c>
      <c r="G197" s="21" t="s">
        <v>170</v>
      </c>
      <c r="H197" s="24" t="s">
        <v>1357</v>
      </c>
      <c r="I197" s="21" t="s">
        <v>55</v>
      </c>
      <c r="J197" s="21">
        <v>35.200000000000003</v>
      </c>
      <c r="K197" s="21">
        <v>13.8</v>
      </c>
      <c r="L197" s="22">
        <v>0.21202199999999999</v>
      </c>
      <c r="M197" s="22">
        <v>3.1199999999999999E-2</v>
      </c>
      <c r="N197" s="21">
        <v>61</v>
      </c>
      <c r="O197" s="21">
        <v>51</v>
      </c>
      <c r="P197" s="21">
        <v>50</v>
      </c>
      <c r="Q197" s="21">
        <v>56.6</v>
      </c>
      <c r="R197" s="21">
        <v>14</v>
      </c>
      <c r="S197" s="21">
        <v>37</v>
      </c>
      <c r="T197" s="21">
        <v>61</v>
      </c>
      <c r="U197" s="21">
        <v>65</v>
      </c>
      <c r="V197" s="21">
        <v>50</v>
      </c>
      <c r="W197" s="21" t="s">
        <v>956</v>
      </c>
      <c r="X197" s="21" t="s">
        <v>84</v>
      </c>
      <c r="Y197" s="21" t="s">
        <v>76</v>
      </c>
      <c r="Z197" s="21" t="s">
        <v>84</v>
      </c>
      <c r="AA197" s="21" t="s">
        <v>456</v>
      </c>
      <c r="AB197" s="21" t="s">
        <v>60</v>
      </c>
      <c r="AC197" s="21" t="s">
        <v>64</v>
      </c>
      <c r="AD197" s="21" t="s">
        <v>230</v>
      </c>
      <c r="AE197" s="21" t="s">
        <v>57</v>
      </c>
      <c r="AF197" s="21" t="s">
        <v>112</v>
      </c>
      <c r="AG197" s="21" t="s">
        <v>58</v>
      </c>
      <c r="AH197" s="21" t="s">
        <v>62</v>
      </c>
      <c r="AI197" s="21" t="s">
        <v>56</v>
      </c>
      <c r="AJ197" s="23" t="s">
        <v>1350</v>
      </c>
      <c r="AK197" s="21" t="s">
        <v>393</v>
      </c>
      <c r="AL197" s="21" t="s">
        <v>231</v>
      </c>
      <c r="AM197" s="21" t="s">
        <v>231</v>
      </c>
      <c r="AN197" s="21" t="s">
        <v>232</v>
      </c>
      <c r="AO197" s="21" t="s">
        <v>1052</v>
      </c>
      <c r="AP197" s="6"/>
      <c r="AQ197" s="6"/>
      <c r="AR197" s="6"/>
      <c r="AS197" s="6"/>
      <c r="AT197" s="35" t="s">
        <v>1351</v>
      </c>
      <c r="AU197" s="35" t="s">
        <v>1352</v>
      </c>
      <c r="AV197" s="35" t="s">
        <v>1353</v>
      </c>
      <c r="AW197" s="35" t="s">
        <v>1354</v>
      </c>
      <c r="AX197" s="35" t="s">
        <v>1355</v>
      </c>
      <c r="AY197" s="35" t="s">
        <v>1356</v>
      </c>
      <c r="AZ197" s="35"/>
      <c r="BA197" s="35"/>
      <c r="BB197" s="24" t="s">
        <v>1358</v>
      </c>
      <c r="BC197" s="6"/>
    </row>
    <row r="198" spans="1:55" x14ac:dyDescent="0.2">
      <c r="A198" s="21" t="s">
        <v>1360</v>
      </c>
      <c r="B198" s="21" t="s">
        <v>1269</v>
      </c>
      <c r="C198" s="6" t="s">
        <v>1359</v>
      </c>
      <c r="D198" s="21" t="s">
        <v>165</v>
      </c>
      <c r="E198" s="21" t="s">
        <v>961</v>
      </c>
      <c r="F198" s="23">
        <v>4640021064269</v>
      </c>
      <c r="G198" s="21" t="s">
        <v>170</v>
      </c>
      <c r="H198" s="24" t="s">
        <v>1368</v>
      </c>
      <c r="I198" s="21" t="s">
        <v>55</v>
      </c>
      <c r="J198" s="21">
        <v>35.200000000000003</v>
      </c>
      <c r="K198" s="21">
        <v>13.8</v>
      </c>
      <c r="L198" s="22">
        <v>0.21202199999999999</v>
      </c>
      <c r="M198" s="22">
        <v>3.1199999999999999E-2</v>
      </c>
      <c r="N198" s="21">
        <v>61</v>
      </c>
      <c r="O198" s="21">
        <v>51</v>
      </c>
      <c r="P198" s="21">
        <v>50</v>
      </c>
      <c r="Q198" s="21">
        <v>56.6</v>
      </c>
      <c r="R198" s="21">
        <v>14</v>
      </c>
      <c r="S198" s="21">
        <v>37</v>
      </c>
      <c r="T198" s="21">
        <v>61</v>
      </c>
      <c r="U198" s="21">
        <v>65</v>
      </c>
      <c r="V198" s="21">
        <v>50</v>
      </c>
      <c r="W198" s="21" t="s">
        <v>956</v>
      </c>
      <c r="X198" s="21" t="s">
        <v>84</v>
      </c>
      <c r="Y198" s="21" t="s">
        <v>76</v>
      </c>
      <c r="Z198" s="21" t="s">
        <v>84</v>
      </c>
      <c r="AA198" s="21" t="s">
        <v>76</v>
      </c>
      <c r="AB198" s="21" t="s">
        <v>60</v>
      </c>
      <c r="AC198" s="21" t="s">
        <v>64</v>
      </c>
      <c r="AD198" s="21" t="s">
        <v>230</v>
      </c>
      <c r="AE198" s="21" t="s">
        <v>57</v>
      </c>
      <c r="AF198" s="21" t="s">
        <v>112</v>
      </c>
      <c r="AG198" s="21" t="s">
        <v>58</v>
      </c>
      <c r="AH198" s="21" t="s">
        <v>62</v>
      </c>
      <c r="AI198" s="21" t="s">
        <v>56</v>
      </c>
      <c r="AJ198" s="23" t="s">
        <v>1361</v>
      </c>
      <c r="AK198" s="21" t="s">
        <v>393</v>
      </c>
      <c r="AL198" s="21" t="s">
        <v>231</v>
      </c>
      <c r="AM198" s="21" t="s">
        <v>231</v>
      </c>
      <c r="AN198" s="21" t="s">
        <v>232</v>
      </c>
      <c r="AO198" s="21" t="s">
        <v>80</v>
      </c>
      <c r="AP198" s="6"/>
      <c r="AQ198" s="6"/>
      <c r="AR198" s="6"/>
      <c r="AS198" s="6"/>
      <c r="AT198" s="35" t="s">
        <v>1362</v>
      </c>
      <c r="AU198" s="35" t="s">
        <v>1363</v>
      </c>
      <c r="AV198" s="35" t="s">
        <v>1364</v>
      </c>
      <c r="AW198" s="35" t="s">
        <v>1365</v>
      </c>
      <c r="AX198" s="35" t="s">
        <v>1366</v>
      </c>
      <c r="AY198" s="35" t="s">
        <v>1367</v>
      </c>
      <c r="AZ198" s="35"/>
      <c r="BA198" s="35"/>
      <c r="BB198" s="24" t="s">
        <v>1369</v>
      </c>
      <c r="BC198" s="6"/>
    </row>
    <row r="199" spans="1:55" x14ac:dyDescent="0.2">
      <c r="A199" s="21" t="s">
        <v>1183</v>
      </c>
      <c r="B199" s="21" t="s">
        <v>1181</v>
      </c>
      <c r="C199" s="6" t="s">
        <v>1182</v>
      </c>
      <c r="D199" s="21" t="s">
        <v>165</v>
      </c>
      <c r="E199" s="21" t="s">
        <v>961</v>
      </c>
      <c r="F199" s="23">
        <v>4640021064269</v>
      </c>
      <c r="G199" s="21" t="s">
        <v>170</v>
      </c>
      <c r="H199" s="24" t="s">
        <v>1190</v>
      </c>
      <c r="I199" s="21" t="s">
        <v>55</v>
      </c>
      <c r="J199" s="21">
        <v>41.5</v>
      </c>
      <c r="K199" s="21">
        <v>13.8</v>
      </c>
      <c r="L199" s="22">
        <v>0.27307999999999999</v>
      </c>
      <c r="M199" s="22">
        <v>3.1199999999999999E-2</v>
      </c>
      <c r="N199" s="21">
        <v>80</v>
      </c>
      <c r="O199" s="21">
        <v>51</v>
      </c>
      <c r="P199" s="21">
        <v>50</v>
      </c>
      <c r="Q199" s="21">
        <v>56.6</v>
      </c>
      <c r="R199" s="21">
        <v>14</v>
      </c>
      <c r="S199" s="21">
        <v>37</v>
      </c>
      <c r="T199" s="21">
        <v>80</v>
      </c>
      <c r="U199" s="21">
        <v>65</v>
      </c>
      <c r="V199" s="21">
        <v>50</v>
      </c>
      <c r="W199" s="21" t="s">
        <v>956</v>
      </c>
      <c r="X199" s="21" t="s">
        <v>84</v>
      </c>
      <c r="Y199" s="21" t="s">
        <v>456</v>
      </c>
      <c r="Z199" s="21" t="s">
        <v>84</v>
      </c>
      <c r="AA199" s="21" t="s">
        <v>456</v>
      </c>
      <c r="AB199" s="21" t="s">
        <v>60</v>
      </c>
      <c r="AC199" s="21" t="s">
        <v>64</v>
      </c>
      <c r="AD199" s="21" t="s">
        <v>230</v>
      </c>
      <c r="AE199" s="21" t="s">
        <v>57</v>
      </c>
      <c r="AF199" s="21" t="s">
        <v>69</v>
      </c>
      <c r="AG199" s="21" t="s">
        <v>58</v>
      </c>
      <c r="AH199" s="21" t="s">
        <v>62</v>
      </c>
      <c r="AI199" s="21" t="s">
        <v>56</v>
      </c>
      <c r="AJ199" s="23" t="s">
        <v>1184</v>
      </c>
      <c r="AK199" s="21" t="s">
        <v>393</v>
      </c>
      <c r="AL199" s="21" t="s">
        <v>231</v>
      </c>
      <c r="AM199" s="21" t="s">
        <v>231</v>
      </c>
      <c r="AN199" s="21" t="s">
        <v>232</v>
      </c>
      <c r="AO199" s="21" t="s">
        <v>963</v>
      </c>
      <c r="AP199" s="6"/>
      <c r="AQ199" s="6"/>
      <c r="AR199" s="6"/>
      <c r="AS199" s="6"/>
      <c r="AT199" s="35" t="s">
        <v>1185</v>
      </c>
      <c r="AU199" s="35" t="s">
        <v>1186</v>
      </c>
      <c r="AV199" s="35" t="s">
        <v>1187</v>
      </c>
      <c r="AW199" s="35" t="s">
        <v>1188</v>
      </c>
      <c r="AX199" s="35" t="s">
        <v>1189</v>
      </c>
      <c r="AY199" s="35"/>
      <c r="AZ199" s="35"/>
      <c r="BA199" s="35"/>
      <c r="BB199" s="24" t="s">
        <v>1191</v>
      </c>
      <c r="BC199" s="6"/>
    </row>
    <row r="200" spans="1:55" x14ac:dyDescent="0.2">
      <c r="A200" s="21" t="s">
        <v>1193</v>
      </c>
      <c r="B200" s="21" t="s">
        <v>1181</v>
      </c>
      <c r="C200" s="6" t="s">
        <v>1192</v>
      </c>
      <c r="D200" s="21" t="s">
        <v>165</v>
      </c>
      <c r="E200" s="21" t="s">
        <v>961</v>
      </c>
      <c r="F200" s="23">
        <v>4640021064269</v>
      </c>
      <c r="G200" s="21" t="s">
        <v>170</v>
      </c>
      <c r="H200" s="24" t="s">
        <v>1198</v>
      </c>
      <c r="I200" s="21" t="s">
        <v>55</v>
      </c>
      <c r="J200" s="21">
        <v>41.5</v>
      </c>
      <c r="K200" s="21">
        <v>13.8</v>
      </c>
      <c r="L200" s="22">
        <v>0.27307999999999999</v>
      </c>
      <c r="M200" s="22">
        <v>3.1199999999999999E-2</v>
      </c>
      <c r="N200" s="21">
        <v>80</v>
      </c>
      <c r="O200" s="21">
        <v>51</v>
      </c>
      <c r="P200" s="21">
        <v>50</v>
      </c>
      <c r="Q200" s="21">
        <v>56.6</v>
      </c>
      <c r="R200" s="21">
        <v>14</v>
      </c>
      <c r="S200" s="21">
        <v>37</v>
      </c>
      <c r="T200" s="21">
        <v>80</v>
      </c>
      <c r="U200" s="21">
        <v>65</v>
      </c>
      <c r="V200" s="21">
        <v>50</v>
      </c>
      <c r="W200" s="21" t="s">
        <v>956</v>
      </c>
      <c r="X200" s="21" t="s">
        <v>84</v>
      </c>
      <c r="Y200" s="21" t="s">
        <v>456</v>
      </c>
      <c r="Z200" s="21" t="s">
        <v>84</v>
      </c>
      <c r="AA200" s="21" t="s">
        <v>456</v>
      </c>
      <c r="AB200" s="21" t="s">
        <v>60</v>
      </c>
      <c r="AC200" s="21" t="s">
        <v>64</v>
      </c>
      <c r="AD200" s="21" t="s">
        <v>230</v>
      </c>
      <c r="AE200" s="21" t="s">
        <v>57</v>
      </c>
      <c r="AF200" s="21" t="s">
        <v>69</v>
      </c>
      <c r="AG200" s="21" t="s">
        <v>58</v>
      </c>
      <c r="AH200" s="21" t="s">
        <v>62</v>
      </c>
      <c r="AI200" s="21" t="s">
        <v>56</v>
      </c>
      <c r="AJ200" s="23" t="s">
        <v>1194</v>
      </c>
      <c r="AK200" s="21" t="s">
        <v>393</v>
      </c>
      <c r="AL200" s="21" t="s">
        <v>231</v>
      </c>
      <c r="AM200" s="21" t="s">
        <v>231</v>
      </c>
      <c r="AN200" s="21" t="s">
        <v>232</v>
      </c>
      <c r="AO200" s="21" t="s">
        <v>976</v>
      </c>
      <c r="AP200" s="6"/>
      <c r="AQ200" s="6"/>
      <c r="AR200" s="6"/>
      <c r="AS200" s="6"/>
      <c r="AT200" s="35" t="s">
        <v>1195</v>
      </c>
      <c r="AU200" s="35" t="s">
        <v>1196</v>
      </c>
      <c r="AV200" s="35" t="s">
        <v>1197</v>
      </c>
      <c r="AW200" s="35"/>
      <c r="AX200" s="35"/>
      <c r="AY200" s="35"/>
      <c r="AZ200" s="35"/>
      <c r="BA200" s="35"/>
      <c r="BB200" s="24" t="s">
        <v>1199</v>
      </c>
      <c r="BC200" s="6"/>
    </row>
    <row r="201" spans="1:55" x14ac:dyDescent="0.2">
      <c r="A201" s="21" t="s">
        <v>1201</v>
      </c>
      <c r="B201" s="21" t="s">
        <v>1181</v>
      </c>
      <c r="C201" s="6" t="s">
        <v>1200</v>
      </c>
      <c r="D201" s="21" t="s">
        <v>165</v>
      </c>
      <c r="E201" s="21" t="s">
        <v>961</v>
      </c>
      <c r="F201" s="23">
        <v>4640021064269</v>
      </c>
      <c r="G201" s="21" t="s">
        <v>170</v>
      </c>
      <c r="H201" s="24" t="s">
        <v>1208</v>
      </c>
      <c r="I201" s="21" t="s">
        <v>55</v>
      </c>
      <c r="J201" s="21">
        <v>41.5</v>
      </c>
      <c r="K201" s="21">
        <v>13.8</v>
      </c>
      <c r="L201" s="22">
        <v>0.27307999999999999</v>
      </c>
      <c r="M201" s="22">
        <v>3.1199999999999999E-2</v>
      </c>
      <c r="N201" s="21">
        <v>80</v>
      </c>
      <c r="O201" s="21">
        <v>51</v>
      </c>
      <c r="P201" s="21">
        <v>50</v>
      </c>
      <c r="Q201" s="21">
        <v>56.6</v>
      </c>
      <c r="R201" s="21">
        <v>14</v>
      </c>
      <c r="S201" s="21">
        <v>37</v>
      </c>
      <c r="T201" s="21">
        <v>80</v>
      </c>
      <c r="U201" s="21">
        <v>65</v>
      </c>
      <c r="V201" s="21">
        <v>50</v>
      </c>
      <c r="W201" s="21" t="s">
        <v>956</v>
      </c>
      <c r="X201" s="21" t="s">
        <v>84</v>
      </c>
      <c r="Y201" s="21" t="s">
        <v>456</v>
      </c>
      <c r="Z201" s="21" t="s">
        <v>84</v>
      </c>
      <c r="AA201" s="21" t="s">
        <v>76</v>
      </c>
      <c r="AB201" s="21" t="s">
        <v>60</v>
      </c>
      <c r="AC201" s="21" t="s">
        <v>64</v>
      </c>
      <c r="AD201" s="21" t="s">
        <v>230</v>
      </c>
      <c r="AE201" s="21" t="s">
        <v>57</v>
      </c>
      <c r="AF201" s="21" t="s">
        <v>69</v>
      </c>
      <c r="AG201" s="21" t="s">
        <v>58</v>
      </c>
      <c r="AH201" s="21" t="s">
        <v>62</v>
      </c>
      <c r="AI201" s="21" t="s">
        <v>56</v>
      </c>
      <c r="AJ201" s="23" t="s">
        <v>1202</v>
      </c>
      <c r="AK201" s="21" t="s">
        <v>393</v>
      </c>
      <c r="AL201" s="21" t="s">
        <v>231</v>
      </c>
      <c r="AM201" s="21" t="s">
        <v>231</v>
      </c>
      <c r="AN201" s="21" t="s">
        <v>232</v>
      </c>
      <c r="AO201" s="21" t="s">
        <v>989</v>
      </c>
      <c r="AP201" s="6"/>
      <c r="AQ201" s="6"/>
      <c r="AR201" s="6"/>
      <c r="AS201" s="6"/>
      <c r="AT201" s="35" t="s">
        <v>1203</v>
      </c>
      <c r="AU201" s="35" t="s">
        <v>1204</v>
      </c>
      <c r="AV201" s="35" t="s">
        <v>1205</v>
      </c>
      <c r="AW201" s="35" t="s">
        <v>1206</v>
      </c>
      <c r="AX201" s="35" t="s">
        <v>1207</v>
      </c>
      <c r="AY201" s="35"/>
      <c r="AZ201" s="35"/>
      <c r="BA201" s="35"/>
      <c r="BB201" s="24" t="s">
        <v>1209</v>
      </c>
      <c r="BC201" s="6"/>
    </row>
    <row r="202" spans="1:55" x14ac:dyDescent="0.2">
      <c r="A202" s="21" t="s">
        <v>1211</v>
      </c>
      <c r="B202" s="21" t="s">
        <v>1181</v>
      </c>
      <c r="C202" s="6" t="s">
        <v>1210</v>
      </c>
      <c r="D202" s="21" t="s">
        <v>165</v>
      </c>
      <c r="E202" s="21" t="s">
        <v>961</v>
      </c>
      <c r="F202" s="23">
        <v>4640021064269</v>
      </c>
      <c r="G202" s="21" t="s">
        <v>170</v>
      </c>
      <c r="H202" s="24" t="s">
        <v>1218</v>
      </c>
      <c r="I202" s="21" t="s">
        <v>55</v>
      </c>
      <c r="J202" s="21">
        <v>41.5</v>
      </c>
      <c r="K202" s="21">
        <v>13.8</v>
      </c>
      <c r="L202" s="22">
        <v>0.27307999999999999</v>
      </c>
      <c r="M202" s="22">
        <v>3.1199999999999999E-2</v>
      </c>
      <c r="N202" s="21">
        <v>80</v>
      </c>
      <c r="O202" s="21">
        <v>51</v>
      </c>
      <c r="P202" s="21">
        <v>50</v>
      </c>
      <c r="Q202" s="21">
        <v>56.6</v>
      </c>
      <c r="R202" s="21">
        <v>14</v>
      </c>
      <c r="S202" s="21">
        <v>37</v>
      </c>
      <c r="T202" s="21">
        <v>80</v>
      </c>
      <c r="U202" s="21">
        <v>65</v>
      </c>
      <c r="V202" s="21">
        <v>50</v>
      </c>
      <c r="W202" s="21" t="s">
        <v>956</v>
      </c>
      <c r="X202" s="21" t="s">
        <v>84</v>
      </c>
      <c r="Y202" s="21" t="s">
        <v>456</v>
      </c>
      <c r="Z202" s="21" t="s">
        <v>84</v>
      </c>
      <c r="AA202" s="21" t="s">
        <v>456</v>
      </c>
      <c r="AB202" s="21" t="s">
        <v>60</v>
      </c>
      <c r="AC202" s="21" t="s">
        <v>64</v>
      </c>
      <c r="AD202" s="21" t="s">
        <v>230</v>
      </c>
      <c r="AE202" s="21" t="s">
        <v>57</v>
      </c>
      <c r="AF202" s="21" t="s">
        <v>69</v>
      </c>
      <c r="AG202" s="21" t="s">
        <v>58</v>
      </c>
      <c r="AH202" s="21" t="s">
        <v>62</v>
      </c>
      <c r="AI202" s="21" t="s">
        <v>56</v>
      </c>
      <c r="AJ202" s="23" t="s">
        <v>1212</v>
      </c>
      <c r="AK202" s="21" t="s">
        <v>393</v>
      </c>
      <c r="AL202" s="21" t="s">
        <v>231</v>
      </c>
      <c r="AM202" s="21" t="s">
        <v>231</v>
      </c>
      <c r="AN202" s="21" t="s">
        <v>232</v>
      </c>
      <c r="AO202" s="21" t="s">
        <v>1003</v>
      </c>
      <c r="AP202" s="6"/>
      <c r="AQ202" s="6"/>
      <c r="AR202" s="6"/>
      <c r="AS202" s="6"/>
      <c r="AT202" s="35" t="s">
        <v>1213</v>
      </c>
      <c r="AU202" s="35" t="s">
        <v>1214</v>
      </c>
      <c r="AV202" s="35" t="s">
        <v>1215</v>
      </c>
      <c r="AW202" s="35" t="s">
        <v>1216</v>
      </c>
      <c r="AX202" s="35" t="s">
        <v>1217</v>
      </c>
      <c r="AY202" s="35"/>
      <c r="AZ202" s="35"/>
      <c r="BA202" s="35"/>
      <c r="BB202" s="24" t="s">
        <v>1219</v>
      </c>
      <c r="BC202" s="6"/>
    </row>
    <row r="203" spans="1:55" x14ac:dyDescent="0.2">
      <c r="A203" s="21" t="s">
        <v>1221</v>
      </c>
      <c r="B203" s="21" t="s">
        <v>1181</v>
      </c>
      <c r="C203" s="6" t="s">
        <v>1220</v>
      </c>
      <c r="D203" s="21" t="s">
        <v>165</v>
      </c>
      <c r="E203" s="21" t="s">
        <v>961</v>
      </c>
      <c r="F203" s="23">
        <v>4640021064269</v>
      </c>
      <c r="G203" s="21" t="s">
        <v>170</v>
      </c>
      <c r="H203" s="24" t="s">
        <v>1228</v>
      </c>
      <c r="I203" s="21" t="s">
        <v>55</v>
      </c>
      <c r="J203" s="21">
        <v>41.5</v>
      </c>
      <c r="K203" s="21">
        <v>13.8</v>
      </c>
      <c r="L203" s="22">
        <v>0.27307999999999999</v>
      </c>
      <c r="M203" s="22">
        <v>3.1199999999999999E-2</v>
      </c>
      <c r="N203" s="21">
        <v>80</v>
      </c>
      <c r="O203" s="21">
        <v>51</v>
      </c>
      <c r="P203" s="21">
        <v>50</v>
      </c>
      <c r="Q203" s="21">
        <v>56.6</v>
      </c>
      <c r="R203" s="21">
        <v>14</v>
      </c>
      <c r="S203" s="21">
        <v>37</v>
      </c>
      <c r="T203" s="21">
        <v>80</v>
      </c>
      <c r="U203" s="21">
        <v>65</v>
      </c>
      <c r="V203" s="21">
        <v>50</v>
      </c>
      <c r="W203" s="21" t="s">
        <v>956</v>
      </c>
      <c r="X203" s="21" t="s">
        <v>84</v>
      </c>
      <c r="Y203" s="21" t="s">
        <v>456</v>
      </c>
      <c r="Z203" s="21" t="s">
        <v>84</v>
      </c>
      <c r="AA203" s="21" t="s">
        <v>456</v>
      </c>
      <c r="AB203" s="21" t="s">
        <v>60</v>
      </c>
      <c r="AC203" s="21" t="s">
        <v>64</v>
      </c>
      <c r="AD203" s="21" t="s">
        <v>230</v>
      </c>
      <c r="AE203" s="21" t="s">
        <v>57</v>
      </c>
      <c r="AF203" s="21" t="s">
        <v>69</v>
      </c>
      <c r="AG203" s="21" t="s">
        <v>58</v>
      </c>
      <c r="AH203" s="21" t="s">
        <v>62</v>
      </c>
      <c r="AI203" s="21" t="s">
        <v>56</v>
      </c>
      <c r="AJ203" s="23" t="s">
        <v>1222</v>
      </c>
      <c r="AK203" s="21" t="s">
        <v>393</v>
      </c>
      <c r="AL203" s="21" t="s">
        <v>231</v>
      </c>
      <c r="AM203" s="21" t="s">
        <v>231</v>
      </c>
      <c r="AN203" s="21" t="s">
        <v>232</v>
      </c>
      <c r="AO203" s="21" t="s">
        <v>770</v>
      </c>
      <c r="AP203" s="6"/>
      <c r="AQ203" s="6"/>
      <c r="AR203" s="6"/>
      <c r="AS203" s="6"/>
      <c r="AT203" s="35" t="s">
        <v>1223</v>
      </c>
      <c r="AU203" s="35" t="s">
        <v>1224</v>
      </c>
      <c r="AV203" s="35" t="s">
        <v>1225</v>
      </c>
      <c r="AW203" s="35" t="s">
        <v>1226</v>
      </c>
      <c r="AX203" s="35" t="s">
        <v>1227</v>
      </c>
      <c r="AY203" s="35"/>
      <c r="AZ203" s="35"/>
      <c r="BA203" s="35"/>
      <c r="BB203" s="24" t="s">
        <v>1229</v>
      </c>
      <c r="BC203" s="6"/>
    </row>
    <row r="204" spans="1:55" x14ac:dyDescent="0.2">
      <c r="A204" s="21" t="s">
        <v>1231</v>
      </c>
      <c r="B204" s="21" t="s">
        <v>1181</v>
      </c>
      <c r="C204" s="6" t="s">
        <v>1230</v>
      </c>
      <c r="D204" s="21" t="s">
        <v>165</v>
      </c>
      <c r="E204" s="21" t="s">
        <v>961</v>
      </c>
      <c r="F204" s="23">
        <v>4640021064269</v>
      </c>
      <c r="G204" s="21" t="s">
        <v>170</v>
      </c>
      <c r="H204" s="24" t="s">
        <v>1237</v>
      </c>
      <c r="I204" s="21" t="s">
        <v>55</v>
      </c>
      <c r="J204" s="21">
        <v>41.5</v>
      </c>
      <c r="K204" s="21">
        <v>13.8</v>
      </c>
      <c r="L204" s="22">
        <v>0.27307999999999999</v>
      </c>
      <c r="M204" s="22">
        <v>3.1199999999999999E-2</v>
      </c>
      <c r="N204" s="21">
        <v>80</v>
      </c>
      <c r="O204" s="21">
        <v>51</v>
      </c>
      <c r="P204" s="21">
        <v>50</v>
      </c>
      <c r="Q204" s="21">
        <v>56.6</v>
      </c>
      <c r="R204" s="21">
        <v>14</v>
      </c>
      <c r="S204" s="21">
        <v>37</v>
      </c>
      <c r="T204" s="21">
        <v>80</v>
      </c>
      <c r="U204" s="21">
        <v>65</v>
      </c>
      <c r="V204" s="21">
        <v>50</v>
      </c>
      <c r="W204" s="21" t="s">
        <v>956</v>
      </c>
      <c r="X204" s="21" t="s">
        <v>84</v>
      </c>
      <c r="Y204" s="21" t="s">
        <v>456</v>
      </c>
      <c r="Z204" s="21" t="s">
        <v>84</v>
      </c>
      <c r="AA204" s="21" t="s">
        <v>76</v>
      </c>
      <c r="AB204" s="21" t="s">
        <v>60</v>
      </c>
      <c r="AC204" s="21" t="s">
        <v>64</v>
      </c>
      <c r="AD204" s="21" t="s">
        <v>230</v>
      </c>
      <c r="AE204" s="21" t="s">
        <v>57</v>
      </c>
      <c r="AF204" s="21" t="s">
        <v>69</v>
      </c>
      <c r="AG204" s="21" t="s">
        <v>58</v>
      </c>
      <c r="AH204" s="21" t="s">
        <v>62</v>
      </c>
      <c r="AI204" s="21" t="s">
        <v>56</v>
      </c>
      <c r="AJ204" s="23" t="s">
        <v>1232</v>
      </c>
      <c r="AK204" s="21" t="s">
        <v>393</v>
      </c>
      <c r="AL204" s="21" t="s">
        <v>231</v>
      </c>
      <c r="AM204" s="21" t="s">
        <v>231</v>
      </c>
      <c r="AN204" s="21" t="s">
        <v>232</v>
      </c>
      <c r="AO204" s="21" t="s">
        <v>1026</v>
      </c>
      <c r="AP204" s="6"/>
      <c r="AQ204" s="6"/>
      <c r="AR204" s="6"/>
      <c r="AS204" s="6"/>
      <c r="AT204" s="35" t="s">
        <v>1233</v>
      </c>
      <c r="AU204" s="35" t="s">
        <v>1234</v>
      </c>
      <c r="AV204" s="35" t="s">
        <v>1235</v>
      </c>
      <c r="AW204" s="35" t="s">
        <v>1236</v>
      </c>
      <c r="AX204" s="35"/>
      <c r="AY204" s="35"/>
      <c r="AZ204" s="35"/>
      <c r="BA204" s="35"/>
      <c r="BB204" s="24" t="s">
        <v>1238</v>
      </c>
      <c r="BC204" s="6"/>
    </row>
    <row r="205" spans="1:55" x14ac:dyDescent="0.2">
      <c r="A205" s="21" t="s">
        <v>1240</v>
      </c>
      <c r="B205" s="21" t="s">
        <v>1181</v>
      </c>
      <c r="C205" s="6" t="s">
        <v>1239</v>
      </c>
      <c r="D205" s="21" t="s">
        <v>165</v>
      </c>
      <c r="E205" s="21" t="s">
        <v>961</v>
      </c>
      <c r="F205" s="23">
        <v>4640021064269</v>
      </c>
      <c r="G205" s="21" t="s">
        <v>170</v>
      </c>
      <c r="H205" s="24" t="s">
        <v>1247</v>
      </c>
      <c r="I205" s="21" t="s">
        <v>55</v>
      </c>
      <c r="J205" s="21">
        <v>41.5</v>
      </c>
      <c r="K205" s="21">
        <v>13.8</v>
      </c>
      <c r="L205" s="22">
        <v>0.27307999999999999</v>
      </c>
      <c r="M205" s="22">
        <v>3.1199999999999999E-2</v>
      </c>
      <c r="N205" s="21">
        <v>80</v>
      </c>
      <c r="O205" s="21">
        <v>51</v>
      </c>
      <c r="P205" s="21">
        <v>50</v>
      </c>
      <c r="Q205" s="21">
        <v>56.6</v>
      </c>
      <c r="R205" s="21">
        <v>14</v>
      </c>
      <c r="S205" s="21">
        <v>37</v>
      </c>
      <c r="T205" s="21">
        <v>80</v>
      </c>
      <c r="U205" s="21">
        <v>65</v>
      </c>
      <c r="V205" s="21">
        <v>50</v>
      </c>
      <c r="W205" s="21" t="s">
        <v>956</v>
      </c>
      <c r="X205" s="21" t="s">
        <v>84</v>
      </c>
      <c r="Y205" s="21" t="s">
        <v>76</v>
      </c>
      <c r="Z205" s="21" t="s">
        <v>84</v>
      </c>
      <c r="AA205" s="21" t="s">
        <v>456</v>
      </c>
      <c r="AB205" s="21" t="s">
        <v>60</v>
      </c>
      <c r="AC205" s="21" t="s">
        <v>64</v>
      </c>
      <c r="AD205" s="21" t="s">
        <v>230</v>
      </c>
      <c r="AE205" s="21" t="s">
        <v>57</v>
      </c>
      <c r="AF205" s="21" t="s">
        <v>69</v>
      </c>
      <c r="AG205" s="21" t="s">
        <v>58</v>
      </c>
      <c r="AH205" s="21" t="s">
        <v>62</v>
      </c>
      <c r="AI205" s="21" t="s">
        <v>56</v>
      </c>
      <c r="AJ205" s="23" t="s">
        <v>1241</v>
      </c>
      <c r="AK205" s="21" t="s">
        <v>393</v>
      </c>
      <c r="AL205" s="21" t="s">
        <v>231</v>
      </c>
      <c r="AM205" s="21" t="s">
        <v>231</v>
      </c>
      <c r="AN205" s="21" t="s">
        <v>232</v>
      </c>
      <c r="AO205" s="21" t="s">
        <v>1038</v>
      </c>
      <c r="AP205" s="6"/>
      <c r="AQ205" s="6"/>
      <c r="AR205" s="6"/>
      <c r="AS205" s="6"/>
      <c r="AT205" s="35" t="s">
        <v>1242</v>
      </c>
      <c r="AU205" s="35" t="s">
        <v>1243</v>
      </c>
      <c r="AV205" s="35" t="s">
        <v>1244</v>
      </c>
      <c r="AW205" s="35" t="s">
        <v>1245</v>
      </c>
      <c r="AX205" s="35" t="s">
        <v>1246</v>
      </c>
      <c r="AY205" s="35"/>
      <c r="AZ205" s="35"/>
      <c r="BA205" s="35"/>
      <c r="BB205" s="24" t="s">
        <v>1248</v>
      </c>
      <c r="BC205" s="6"/>
    </row>
    <row r="206" spans="1:55" x14ac:dyDescent="0.2">
      <c r="A206" s="21" t="s">
        <v>1250</v>
      </c>
      <c r="B206" s="21" t="s">
        <v>1181</v>
      </c>
      <c r="C206" s="6" t="s">
        <v>1249</v>
      </c>
      <c r="D206" s="21" t="s">
        <v>165</v>
      </c>
      <c r="E206" s="21" t="s">
        <v>961</v>
      </c>
      <c r="F206" s="23">
        <v>4640021064269</v>
      </c>
      <c r="G206" s="21" t="s">
        <v>170</v>
      </c>
      <c r="H206" s="24" t="s">
        <v>1257</v>
      </c>
      <c r="I206" s="21" t="s">
        <v>55</v>
      </c>
      <c r="J206" s="21">
        <v>41.5</v>
      </c>
      <c r="K206" s="21">
        <v>13.8</v>
      </c>
      <c r="L206" s="22">
        <v>0.27307999999999999</v>
      </c>
      <c r="M206" s="22">
        <v>3.1199999999999999E-2</v>
      </c>
      <c r="N206" s="21">
        <v>80</v>
      </c>
      <c r="O206" s="21">
        <v>51</v>
      </c>
      <c r="P206" s="21">
        <v>50</v>
      </c>
      <c r="Q206" s="21">
        <v>56.6</v>
      </c>
      <c r="R206" s="21">
        <v>14</v>
      </c>
      <c r="S206" s="21">
        <v>37</v>
      </c>
      <c r="T206" s="21">
        <v>80</v>
      </c>
      <c r="U206" s="21">
        <v>65</v>
      </c>
      <c r="V206" s="21">
        <v>50</v>
      </c>
      <c r="W206" s="21" t="s">
        <v>956</v>
      </c>
      <c r="X206" s="21" t="s">
        <v>84</v>
      </c>
      <c r="Y206" s="21" t="s">
        <v>76</v>
      </c>
      <c r="Z206" s="21" t="s">
        <v>84</v>
      </c>
      <c r="AA206" s="21" t="s">
        <v>456</v>
      </c>
      <c r="AB206" s="21" t="s">
        <v>60</v>
      </c>
      <c r="AC206" s="21" t="s">
        <v>64</v>
      </c>
      <c r="AD206" s="21" t="s">
        <v>230</v>
      </c>
      <c r="AE206" s="21" t="s">
        <v>57</v>
      </c>
      <c r="AF206" s="21" t="s">
        <v>69</v>
      </c>
      <c r="AG206" s="21" t="s">
        <v>58</v>
      </c>
      <c r="AH206" s="21" t="s">
        <v>62</v>
      </c>
      <c r="AI206" s="21" t="s">
        <v>56</v>
      </c>
      <c r="AJ206" s="23" t="s">
        <v>1251</v>
      </c>
      <c r="AK206" s="21" t="s">
        <v>393</v>
      </c>
      <c r="AL206" s="21" t="s">
        <v>231</v>
      </c>
      <c r="AM206" s="21" t="s">
        <v>231</v>
      </c>
      <c r="AN206" s="21" t="s">
        <v>232</v>
      </c>
      <c r="AO206" s="21" t="s">
        <v>1052</v>
      </c>
      <c r="AP206" s="6"/>
      <c r="AQ206" s="6"/>
      <c r="AR206" s="6"/>
      <c r="AS206" s="6"/>
      <c r="AT206" s="35" t="s">
        <v>1252</v>
      </c>
      <c r="AU206" s="35" t="s">
        <v>1253</v>
      </c>
      <c r="AV206" s="35" t="s">
        <v>1254</v>
      </c>
      <c r="AW206" s="35" t="s">
        <v>1255</v>
      </c>
      <c r="AX206" s="35" t="s">
        <v>1256</v>
      </c>
      <c r="AY206" s="35"/>
      <c r="AZ206" s="35"/>
      <c r="BA206" s="35"/>
      <c r="BB206" s="24" t="s">
        <v>1258</v>
      </c>
      <c r="BC206" s="6"/>
    </row>
    <row r="207" spans="1:55" x14ac:dyDescent="0.2">
      <c r="A207" s="21" t="s">
        <v>1260</v>
      </c>
      <c r="B207" s="21" t="s">
        <v>1181</v>
      </c>
      <c r="C207" s="6" t="s">
        <v>1259</v>
      </c>
      <c r="D207" s="21" t="s">
        <v>165</v>
      </c>
      <c r="E207" s="21" t="s">
        <v>961</v>
      </c>
      <c r="F207" s="23">
        <v>4640021064269</v>
      </c>
      <c r="G207" s="21" t="s">
        <v>170</v>
      </c>
      <c r="H207" s="24" t="s">
        <v>1267</v>
      </c>
      <c r="I207" s="21" t="s">
        <v>55</v>
      </c>
      <c r="J207" s="21">
        <v>41.5</v>
      </c>
      <c r="K207" s="21">
        <v>13.8</v>
      </c>
      <c r="L207" s="22">
        <v>0.27307999999999999</v>
      </c>
      <c r="M207" s="22">
        <v>3.1199999999999999E-2</v>
      </c>
      <c r="N207" s="21">
        <v>80</v>
      </c>
      <c r="O207" s="21">
        <v>51</v>
      </c>
      <c r="P207" s="21">
        <v>50</v>
      </c>
      <c r="Q207" s="21">
        <v>56.6</v>
      </c>
      <c r="R207" s="21">
        <v>14</v>
      </c>
      <c r="S207" s="21">
        <v>37</v>
      </c>
      <c r="T207" s="21">
        <v>80</v>
      </c>
      <c r="U207" s="21">
        <v>65</v>
      </c>
      <c r="V207" s="21">
        <v>50</v>
      </c>
      <c r="W207" s="21" t="s">
        <v>956</v>
      </c>
      <c r="X207" s="21" t="s">
        <v>84</v>
      </c>
      <c r="Y207" s="21" t="s">
        <v>76</v>
      </c>
      <c r="Z207" s="21" t="s">
        <v>84</v>
      </c>
      <c r="AA207" s="21" t="s">
        <v>76</v>
      </c>
      <c r="AB207" s="21" t="s">
        <v>60</v>
      </c>
      <c r="AC207" s="21" t="s">
        <v>64</v>
      </c>
      <c r="AD207" s="21" t="s">
        <v>230</v>
      </c>
      <c r="AE207" s="21" t="s">
        <v>57</v>
      </c>
      <c r="AF207" s="21" t="s">
        <v>69</v>
      </c>
      <c r="AG207" s="21" t="s">
        <v>58</v>
      </c>
      <c r="AH207" s="21" t="s">
        <v>62</v>
      </c>
      <c r="AI207" s="21" t="s">
        <v>56</v>
      </c>
      <c r="AJ207" s="23" t="s">
        <v>1261</v>
      </c>
      <c r="AK207" s="21" t="s">
        <v>393</v>
      </c>
      <c r="AL207" s="21" t="s">
        <v>231</v>
      </c>
      <c r="AM207" s="21" t="s">
        <v>231</v>
      </c>
      <c r="AN207" s="21" t="s">
        <v>232</v>
      </c>
      <c r="AO207" s="21" t="s">
        <v>80</v>
      </c>
      <c r="AP207" s="6"/>
      <c r="AQ207" s="6"/>
      <c r="AR207" s="6"/>
      <c r="AS207" s="6"/>
      <c r="AT207" s="35" t="s">
        <v>1262</v>
      </c>
      <c r="AU207" s="35" t="s">
        <v>1263</v>
      </c>
      <c r="AV207" s="35" t="s">
        <v>1264</v>
      </c>
      <c r="AW207" s="35" t="s">
        <v>1265</v>
      </c>
      <c r="AX207" s="35" t="s">
        <v>1266</v>
      </c>
      <c r="AY207" s="35"/>
      <c r="AZ207" s="35"/>
      <c r="BA207" s="35"/>
      <c r="BB207" s="24" t="s">
        <v>1268</v>
      </c>
      <c r="BC207" s="6"/>
    </row>
    <row r="208" spans="1:55" x14ac:dyDescent="0.2">
      <c r="A208" s="21" t="s">
        <v>1068</v>
      </c>
      <c r="B208" s="21" t="s">
        <v>1066</v>
      </c>
      <c r="C208" s="6" t="s">
        <v>1067</v>
      </c>
      <c r="D208" s="21" t="s">
        <v>165</v>
      </c>
      <c r="E208" s="21" t="s">
        <v>961</v>
      </c>
      <c r="F208" s="23">
        <v>4640021064269</v>
      </c>
      <c r="G208" s="21" t="s">
        <v>170</v>
      </c>
      <c r="H208" s="24" t="s">
        <v>1077</v>
      </c>
      <c r="I208" s="21" t="s">
        <v>55</v>
      </c>
      <c r="J208" s="21">
        <v>48.6</v>
      </c>
      <c r="K208" s="21">
        <v>13.8</v>
      </c>
      <c r="L208" s="22">
        <v>0.33750000000000002</v>
      </c>
      <c r="M208" s="22">
        <v>3.1199999999999999E-2</v>
      </c>
      <c r="N208" s="21">
        <v>100</v>
      </c>
      <c r="O208" s="21">
        <v>51</v>
      </c>
      <c r="P208" s="21">
        <v>50</v>
      </c>
      <c r="Q208" s="21">
        <v>56.6</v>
      </c>
      <c r="R208" s="21">
        <v>14</v>
      </c>
      <c r="S208" s="21">
        <v>37</v>
      </c>
      <c r="T208" s="21">
        <v>100</v>
      </c>
      <c r="U208" s="21">
        <v>65</v>
      </c>
      <c r="V208" s="21">
        <v>50</v>
      </c>
      <c r="W208" s="21" t="s">
        <v>956</v>
      </c>
      <c r="X208" s="21" t="s">
        <v>84</v>
      </c>
      <c r="Y208" s="21" t="s">
        <v>456</v>
      </c>
      <c r="Z208" s="21" t="s">
        <v>84</v>
      </c>
      <c r="AA208" s="21" t="s">
        <v>456</v>
      </c>
      <c r="AB208" s="21" t="s">
        <v>60</v>
      </c>
      <c r="AC208" s="21" t="s">
        <v>64</v>
      </c>
      <c r="AD208" s="21" t="s">
        <v>230</v>
      </c>
      <c r="AE208" s="21" t="s">
        <v>57</v>
      </c>
      <c r="AF208" s="21" t="s">
        <v>61</v>
      </c>
      <c r="AG208" s="21" t="s">
        <v>58</v>
      </c>
      <c r="AH208" s="21" t="s">
        <v>62</v>
      </c>
      <c r="AI208" s="21" t="s">
        <v>56</v>
      </c>
      <c r="AJ208" s="23" t="s">
        <v>1069</v>
      </c>
      <c r="AK208" s="21" t="s">
        <v>393</v>
      </c>
      <c r="AL208" s="21" t="s">
        <v>231</v>
      </c>
      <c r="AM208" s="21" t="s">
        <v>231</v>
      </c>
      <c r="AN208" s="21" t="s">
        <v>232</v>
      </c>
      <c r="AO208" s="21" t="s">
        <v>963</v>
      </c>
      <c r="AP208" s="6"/>
      <c r="AQ208" s="6"/>
      <c r="AR208" s="6"/>
      <c r="AS208" s="6"/>
      <c r="AT208" s="35" t="s">
        <v>1070</v>
      </c>
      <c r="AU208" s="35" t="s">
        <v>1071</v>
      </c>
      <c r="AV208" s="35" t="s">
        <v>1072</v>
      </c>
      <c r="AW208" s="35" t="s">
        <v>1073</v>
      </c>
      <c r="AX208" s="35" t="s">
        <v>1074</v>
      </c>
      <c r="AY208" s="35" t="s">
        <v>1075</v>
      </c>
      <c r="AZ208" s="35" t="s">
        <v>1076</v>
      </c>
      <c r="BA208" s="35"/>
      <c r="BB208" s="24" t="s">
        <v>1078</v>
      </c>
      <c r="BC208" s="6"/>
    </row>
    <row r="209" spans="1:55" x14ac:dyDescent="0.2">
      <c r="A209" s="21" t="s">
        <v>1080</v>
      </c>
      <c r="B209" s="21" t="s">
        <v>1066</v>
      </c>
      <c r="C209" s="6" t="s">
        <v>1079</v>
      </c>
      <c r="D209" s="21" t="s">
        <v>165</v>
      </c>
      <c r="E209" s="21" t="s">
        <v>961</v>
      </c>
      <c r="F209" s="23">
        <v>4640021064269</v>
      </c>
      <c r="G209" s="21" t="s">
        <v>170</v>
      </c>
      <c r="H209" s="24" t="s">
        <v>1089</v>
      </c>
      <c r="I209" s="21" t="s">
        <v>55</v>
      </c>
      <c r="J209" s="21">
        <v>48.6</v>
      </c>
      <c r="K209" s="21">
        <v>13.8</v>
      </c>
      <c r="L209" s="22">
        <v>0.33750000000000002</v>
      </c>
      <c r="M209" s="22">
        <v>3.1199999999999999E-2</v>
      </c>
      <c r="N209" s="21">
        <v>100</v>
      </c>
      <c r="O209" s="21">
        <v>51</v>
      </c>
      <c r="P209" s="21">
        <v>50</v>
      </c>
      <c r="Q209" s="21">
        <v>56.6</v>
      </c>
      <c r="R209" s="21">
        <v>14</v>
      </c>
      <c r="S209" s="21">
        <v>37</v>
      </c>
      <c r="T209" s="21">
        <v>100</v>
      </c>
      <c r="U209" s="21">
        <v>65</v>
      </c>
      <c r="V209" s="21">
        <v>50</v>
      </c>
      <c r="W209" s="21" t="s">
        <v>956</v>
      </c>
      <c r="X209" s="21" t="s">
        <v>84</v>
      </c>
      <c r="Y209" s="21" t="s">
        <v>456</v>
      </c>
      <c r="Z209" s="21" t="s">
        <v>84</v>
      </c>
      <c r="AA209" s="21" t="s">
        <v>456</v>
      </c>
      <c r="AB209" s="21" t="s">
        <v>60</v>
      </c>
      <c r="AC209" s="21" t="s">
        <v>64</v>
      </c>
      <c r="AD209" s="21" t="s">
        <v>230</v>
      </c>
      <c r="AE209" s="21" t="s">
        <v>57</v>
      </c>
      <c r="AF209" s="21" t="s">
        <v>61</v>
      </c>
      <c r="AG209" s="21" t="s">
        <v>58</v>
      </c>
      <c r="AH209" s="21" t="s">
        <v>62</v>
      </c>
      <c r="AI209" s="21" t="s">
        <v>56</v>
      </c>
      <c r="AJ209" s="23" t="s">
        <v>1081</v>
      </c>
      <c r="AK209" s="21" t="s">
        <v>393</v>
      </c>
      <c r="AL209" s="21" t="s">
        <v>231</v>
      </c>
      <c r="AM209" s="21" t="s">
        <v>231</v>
      </c>
      <c r="AN209" s="21" t="s">
        <v>232</v>
      </c>
      <c r="AO209" s="21" t="s">
        <v>976</v>
      </c>
      <c r="AP209" s="6"/>
      <c r="AQ209" s="6"/>
      <c r="AR209" s="6"/>
      <c r="AS209" s="6"/>
      <c r="AT209" s="35" t="s">
        <v>1082</v>
      </c>
      <c r="AU209" s="35" t="s">
        <v>1083</v>
      </c>
      <c r="AV209" s="35" t="s">
        <v>1084</v>
      </c>
      <c r="AW209" s="35" t="s">
        <v>1085</v>
      </c>
      <c r="AX209" s="35" t="s">
        <v>1086</v>
      </c>
      <c r="AY209" s="35" t="s">
        <v>1087</v>
      </c>
      <c r="AZ209" s="35" t="s">
        <v>1088</v>
      </c>
      <c r="BA209" s="35"/>
      <c r="BB209" s="24" t="s">
        <v>1090</v>
      </c>
      <c r="BC209" s="6"/>
    </row>
    <row r="210" spans="1:55" x14ac:dyDescent="0.2">
      <c r="A210" s="21" t="s">
        <v>1092</v>
      </c>
      <c r="B210" s="21" t="s">
        <v>1066</v>
      </c>
      <c r="C210" s="6" t="s">
        <v>1091</v>
      </c>
      <c r="D210" s="21" t="s">
        <v>165</v>
      </c>
      <c r="E210" s="21" t="s">
        <v>961</v>
      </c>
      <c r="F210" s="23">
        <v>4640021064269</v>
      </c>
      <c r="G210" s="21" t="s">
        <v>170</v>
      </c>
      <c r="H210" s="24" t="s">
        <v>1102</v>
      </c>
      <c r="I210" s="21" t="s">
        <v>55</v>
      </c>
      <c r="J210" s="21">
        <v>48.6</v>
      </c>
      <c r="K210" s="21">
        <v>13.8</v>
      </c>
      <c r="L210" s="22">
        <v>0.33750000000000002</v>
      </c>
      <c r="M210" s="22">
        <v>3.1199999999999999E-2</v>
      </c>
      <c r="N210" s="21">
        <v>100</v>
      </c>
      <c r="O210" s="21">
        <v>51</v>
      </c>
      <c r="P210" s="21">
        <v>50</v>
      </c>
      <c r="Q210" s="21">
        <v>56.6</v>
      </c>
      <c r="R210" s="21">
        <v>14</v>
      </c>
      <c r="S210" s="21">
        <v>37</v>
      </c>
      <c r="T210" s="21">
        <v>100</v>
      </c>
      <c r="U210" s="21">
        <v>65</v>
      </c>
      <c r="V210" s="21">
        <v>50</v>
      </c>
      <c r="W210" s="21" t="s">
        <v>956</v>
      </c>
      <c r="X210" s="21" t="s">
        <v>84</v>
      </c>
      <c r="Y210" s="21" t="s">
        <v>456</v>
      </c>
      <c r="Z210" s="21" t="s">
        <v>84</v>
      </c>
      <c r="AA210" s="21" t="s">
        <v>76</v>
      </c>
      <c r="AB210" s="21" t="s">
        <v>60</v>
      </c>
      <c r="AC210" s="21" t="s">
        <v>64</v>
      </c>
      <c r="AD210" s="21" t="s">
        <v>230</v>
      </c>
      <c r="AE210" s="21" t="s">
        <v>57</v>
      </c>
      <c r="AF210" s="21" t="s">
        <v>61</v>
      </c>
      <c r="AG210" s="21" t="s">
        <v>58</v>
      </c>
      <c r="AH210" s="21" t="s">
        <v>62</v>
      </c>
      <c r="AI210" s="21" t="s">
        <v>56</v>
      </c>
      <c r="AJ210" s="23" t="s">
        <v>1093</v>
      </c>
      <c r="AK210" s="21" t="s">
        <v>393</v>
      </c>
      <c r="AL210" s="21" t="s">
        <v>231</v>
      </c>
      <c r="AM210" s="21" t="s">
        <v>231</v>
      </c>
      <c r="AN210" s="21" t="s">
        <v>232</v>
      </c>
      <c r="AO210" s="21" t="s">
        <v>989</v>
      </c>
      <c r="AP210" s="6"/>
      <c r="AQ210" s="6"/>
      <c r="AR210" s="6"/>
      <c r="AS210" s="6"/>
      <c r="AT210" s="49" t="s">
        <v>1094</v>
      </c>
      <c r="AU210" s="35" t="s">
        <v>1095</v>
      </c>
      <c r="AV210" s="35" t="s">
        <v>1096</v>
      </c>
      <c r="AW210" s="35" t="s">
        <v>1097</v>
      </c>
      <c r="AX210" s="35" t="s">
        <v>1098</v>
      </c>
      <c r="AY210" s="35" t="s">
        <v>1099</v>
      </c>
      <c r="AZ210" s="49" t="s">
        <v>1100</v>
      </c>
      <c r="BA210" s="49" t="s">
        <v>1101</v>
      </c>
      <c r="BB210" s="24" t="s">
        <v>1103</v>
      </c>
      <c r="BC210" s="6"/>
    </row>
    <row r="211" spans="1:55" x14ac:dyDescent="0.2">
      <c r="A211" s="21" t="s">
        <v>1105</v>
      </c>
      <c r="B211" s="21" t="s">
        <v>1066</v>
      </c>
      <c r="C211" s="6" t="s">
        <v>1104</v>
      </c>
      <c r="D211" s="21" t="s">
        <v>165</v>
      </c>
      <c r="E211" s="21" t="s">
        <v>961</v>
      </c>
      <c r="F211" s="23">
        <v>4640021064269</v>
      </c>
      <c r="G211" s="21" t="s">
        <v>170</v>
      </c>
      <c r="H211" s="24" t="s">
        <v>1115</v>
      </c>
      <c r="I211" s="21" t="s">
        <v>55</v>
      </c>
      <c r="J211" s="21">
        <v>48.6</v>
      </c>
      <c r="K211" s="21">
        <v>13.8</v>
      </c>
      <c r="L211" s="22">
        <v>0.33750000000000002</v>
      </c>
      <c r="M211" s="22">
        <v>3.1199999999999999E-2</v>
      </c>
      <c r="N211" s="21">
        <v>100</v>
      </c>
      <c r="O211" s="21">
        <v>51</v>
      </c>
      <c r="P211" s="21">
        <v>50</v>
      </c>
      <c r="Q211" s="21">
        <v>56.6</v>
      </c>
      <c r="R211" s="21">
        <v>14</v>
      </c>
      <c r="S211" s="21">
        <v>37</v>
      </c>
      <c r="T211" s="21">
        <v>100</v>
      </c>
      <c r="U211" s="21">
        <v>65</v>
      </c>
      <c r="V211" s="21">
        <v>50</v>
      </c>
      <c r="W211" s="21" t="s">
        <v>956</v>
      </c>
      <c r="X211" s="21" t="s">
        <v>84</v>
      </c>
      <c r="Y211" s="21" t="s">
        <v>456</v>
      </c>
      <c r="Z211" s="21" t="s">
        <v>84</v>
      </c>
      <c r="AA211" s="21" t="s">
        <v>456</v>
      </c>
      <c r="AB211" s="21" t="s">
        <v>60</v>
      </c>
      <c r="AC211" s="21" t="s">
        <v>64</v>
      </c>
      <c r="AD211" s="21" t="s">
        <v>230</v>
      </c>
      <c r="AE211" s="21" t="s">
        <v>57</v>
      </c>
      <c r="AF211" s="21" t="s">
        <v>61</v>
      </c>
      <c r="AG211" s="21" t="s">
        <v>58</v>
      </c>
      <c r="AH211" s="21" t="s">
        <v>62</v>
      </c>
      <c r="AI211" s="21" t="s">
        <v>56</v>
      </c>
      <c r="AJ211" s="23" t="s">
        <v>1106</v>
      </c>
      <c r="AK211" s="21" t="s">
        <v>393</v>
      </c>
      <c r="AL211" s="21" t="s">
        <v>231</v>
      </c>
      <c r="AM211" s="21" t="s">
        <v>231</v>
      </c>
      <c r="AN211" s="21" t="s">
        <v>232</v>
      </c>
      <c r="AO211" s="21" t="s">
        <v>1003</v>
      </c>
      <c r="AP211" s="6"/>
      <c r="AQ211" s="6"/>
      <c r="AR211" s="6"/>
      <c r="AS211" s="6"/>
      <c r="AT211" s="35" t="s">
        <v>1107</v>
      </c>
      <c r="AU211" s="35" t="s">
        <v>1108</v>
      </c>
      <c r="AV211" s="35" t="s">
        <v>1109</v>
      </c>
      <c r="AW211" s="35" t="s">
        <v>1110</v>
      </c>
      <c r="AX211" s="35" t="s">
        <v>1111</v>
      </c>
      <c r="AY211" s="35" t="s">
        <v>1112</v>
      </c>
      <c r="AZ211" s="35" t="s">
        <v>1113</v>
      </c>
      <c r="BA211" s="35" t="s">
        <v>1114</v>
      </c>
      <c r="BB211" s="24" t="s">
        <v>1116</v>
      </c>
      <c r="BC211" s="6"/>
    </row>
    <row r="212" spans="1:55" x14ac:dyDescent="0.2">
      <c r="A212" s="21" t="s">
        <v>1118</v>
      </c>
      <c r="B212" s="21" t="s">
        <v>1066</v>
      </c>
      <c r="C212" s="6" t="s">
        <v>1117</v>
      </c>
      <c r="D212" s="21" t="s">
        <v>165</v>
      </c>
      <c r="E212" s="21" t="s">
        <v>961</v>
      </c>
      <c r="F212" s="23">
        <v>4640021064269</v>
      </c>
      <c r="G212" s="21" t="s">
        <v>170</v>
      </c>
      <c r="H212" s="24" t="s">
        <v>1128</v>
      </c>
      <c r="I212" s="21" t="s">
        <v>55</v>
      </c>
      <c r="J212" s="21">
        <v>48.6</v>
      </c>
      <c r="K212" s="21">
        <v>13.8</v>
      </c>
      <c r="L212" s="22">
        <v>0.33750000000000002</v>
      </c>
      <c r="M212" s="22">
        <v>3.1199999999999999E-2</v>
      </c>
      <c r="N212" s="21">
        <v>100</v>
      </c>
      <c r="O212" s="21">
        <v>51</v>
      </c>
      <c r="P212" s="21">
        <v>50</v>
      </c>
      <c r="Q212" s="21">
        <v>56.6</v>
      </c>
      <c r="R212" s="21">
        <v>14</v>
      </c>
      <c r="S212" s="21">
        <v>37</v>
      </c>
      <c r="T212" s="21">
        <v>100</v>
      </c>
      <c r="U212" s="21">
        <v>65</v>
      </c>
      <c r="V212" s="21">
        <v>50</v>
      </c>
      <c r="W212" s="21" t="s">
        <v>956</v>
      </c>
      <c r="X212" s="21" t="s">
        <v>84</v>
      </c>
      <c r="Y212" s="21" t="s">
        <v>456</v>
      </c>
      <c r="Z212" s="21" t="s">
        <v>84</v>
      </c>
      <c r="AA212" s="21" t="s">
        <v>456</v>
      </c>
      <c r="AB212" s="21" t="s">
        <v>60</v>
      </c>
      <c r="AC212" s="21" t="s">
        <v>64</v>
      </c>
      <c r="AD212" s="21" t="s">
        <v>230</v>
      </c>
      <c r="AE212" s="21" t="s">
        <v>57</v>
      </c>
      <c r="AF212" s="21" t="s">
        <v>61</v>
      </c>
      <c r="AG212" s="21" t="s">
        <v>58</v>
      </c>
      <c r="AH212" s="21" t="s">
        <v>62</v>
      </c>
      <c r="AI212" s="21" t="s">
        <v>56</v>
      </c>
      <c r="AJ212" s="23" t="s">
        <v>1119</v>
      </c>
      <c r="AK212" s="21" t="s">
        <v>393</v>
      </c>
      <c r="AL212" s="21" t="s">
        <v>231</v>
      </c>
      <c r="AM212" s="21" t="s">
        <v>231</v>
      </c>
      <c r="AN212" s="21" t="s">
        <v>232</v>
      </c>
      <c r="AO212" s="21" t="s">
        <v>770</v>
      </c>
      <c r="AP212" s="6"/>
      <c r="AQ212" s="6"/>
      <c r="AR212" s="6"/>
      <c r="AS212" s="6"/>
      <c r="AT212" s="35" t="s">
        <v>1120</v>
      </c>
      <c r="AU212" s="35" t="s">
        <v>1121</v>
      </c>
      <c r="AV212" s="35" t="s">
        <v>1122</v>
      </c>
      <c r="AW212" s="35" t="s">
        <v>1123</v>
      </c>
      <c r="AX212" s="35" t="s">
        <v>1124</v>
      </c>
      <c r="AY212" s="35" t="s">
        <v>1125</v>
      </c>
      <c r="AZ212" s="35" t="s">
        <v>1126</v>
      </c>
      <c r="BA212" s="35" t="s">
        <v>1127</v>
      </c>
      <c r="BB212" s="24" t="s">
        <v>1129</v>
      </c>
      <c r="BC212" s="6"/>
    </row>
    <row r="213" spans="1:55" x14ac:dyDescent="0.2">
      <c r="A213" s="21" t="s">
        <v>1131</v>
      </c>
      <c r="B213" s="21" t="s">
        <v>1066</v>
      </c>
      <c r="C213" s="6" t="s">
        <v>1130</v>
      </c>
      <c r="D213" s="21" t="s">
        <v>165</v>
      </c>
      <c r="E213" s="21" t="s">
        <v>961</v>
      </c>
      <c r="F213" s="23">
        <v>4640021064269</v>
      </c>
      <c r="G213" s="21" t="s">
        <v>170</v>
      </c>
      <c r="H213" s="24" t="s">
        <v>1141</v>
      </c>
      <c r="I213" s="21" t="s">
        <v>55</v>
      </c>
      <c r="J213" s="21">
        <v>48.6</v>
      </c>
      <c r="K213" s="21">
        <v>13.8</v>
      </c>
      <c r="L213" s="22">
        <v>0.33750000000000002</v>
      </c>
      <c r="M213" s="22">
        <v>3.1199999999999999E-2</v>
      </c>
      <c r="N213" s="21">
        <v>100</v>
      </c>
      <c r="O213" s="21">
        <v>51</v>
      </c>
      <c r="P213" s="21">
        <v>50</v>
      </c>
      <c r="Q213" s="21">
        <v>56.6</v>
      </c>
      <c r="R213" s="21">
        <v>14</v>
      </c>
      <c r="S213" s="21">
        <v>37</v>
      </c>
      <c r="T213" s="21">
        <v>100</v>
      </c>
      <c r="U213" s="21">
        <v>65</v>
      </c>
      <c r="V213" s="21">
        <v>50</v>
      </c>
      <c r="W213" s="21" t="s">
        <v>956</v>
      </c>
      <c r="X213" s="21" t="s">
        <v>84</v>
      </c>
      <c r="Y213" s="21" t="s">
        <v>456</v>
      </c>
      <c r="Z213" s="21" t="s">
        <v>84</v>
      </c>
      <c r="AA213" s="21" t="s">
        <v>76</v>
      </c>
      <c r="AB213" s="21" t="s">
        <v>60</v>
      </c>
      <c r="AC213" s="21" t="s">
        <v>64</v>
      </c>
      <c r="AD213" s="21" t="s">
        <v>230</v>
      </c>
      <c r="AE213" s="21" t="s">
        <v>57</v>
      </c>
      <c r="AF213" s="21" t="s">
        <v>61</v>
      </c>
      <c r="AG213" s="21" t="s">
        <v>58</v>
      </c>
      <c r="AH213" s="21" t="s">
        <v>62</v>
      </c>
      <c r="AI213" s="21" t="s">
        <v>56</v>
      </c>
      <c r="AJ213" s="23" t="s">
        <v>1132</v>
      </c>
      <c r="AK213" s="21" t="s">
        <v>393</v>
      </c>
      <c r="AL213" s="21" t="s">
        <v>231</v>
      </c>
      <c r="AM213" s="21" t="s">
        <v>231</v>
      </c>
      <c r="AN213" s="21" t="s">
        <v>232</v>
      </c>
      <c r="AO213" s="21" t="s">
        <v>1026</v>
      </c>
      <c r="AP213" s="6"/>
      <c r="AQ213" s="6"/>
      <c r="AR213" s="6"/>
      <c r="AS213" s="6"/>
      <c r="AT213" s="35" t="s">
        <v>1133</v>
      </c>
      <c r="AU213" s="35" t="s">
        <v>1134</v>
      </c>
      <c r="AV213" s="35" t="s">
        <v>1135</v>
      </c>
      <c r="AW213" s="35" t="s">
        <v>1136</v>
      </c>
      <c r="AX213" s="35" t="s">
        <v>1137</v>
      </c>
      <c r="AY213" s="35" t="s">
        <v>1138</v>
      </c>
      <c r="AZ213" s="35" t="s">
        <v>1139</v>
      </c>
      <c r="BA213" s="35" t="s">
        <v>1140</v>
      </c>
      <c r="BB213" s="24" t="s">
        <v>1142</v>
      </c>
      <c r="BC213" s="6"/>
    </row>
    <row r="214" spans="1:55" x14ac:dyDescent="0.2">
      <c r="A214" s="21" t="s">
        <v>1144</v>
      </c>
      <c r="B214" s="21" t="s">
        <v>1066</v>
      </c>
      <c r="C214" s="6" t="s">
        <v>1143</v>
      </c>
      <c r="D214" s="21" t="s">
        <v>165</v>
      </c>
      <c r="E214" s="21" t="s">
        <v>961</v>
      </c>
      <c r="F214" s="23">
        <v>4640021064269</v>
      </c>
      <c r="G214" s="21" t="s">
        <v>170</v>
      </c>
      <c r="H214" s="24" t="s">
        <v>1153</v>
      </c>
      <c r="I214" s="21" t="s">
        <v>55</v>
      </c>
      <c r="J214" s="21">
        <v>48.6</v>
      </c>
      <c r="K214" s="21">
        <v>13.8</v>
      </c>
      <c r="L214" s="22">
        <v>0.33750000000000002</v>
      </c>
      <c r="M214" s="22">
        <v>3.1199999999999999E-2</v>
      </c>
      <c r="N214" s="21">
        <v>100</v>
      </c>
      <c r="O214" s="21">
        <v>51</v>
      </c>
      <c r="P214" s="21">
        <v>50</v>
      </c>
      <c r="Q214" s="21">
        <v>56.6</v>
      </c>
      <c r="R214" s="21">
        <v>14</v>
      </c>
      <c r="S214" s="21">
        <v>37</v>
      </c>
      <c r="T214" s="21">
        <v>100</v>
      </c>
      <c r="U214" s="21">
        <v>65</v>
      </c>
      <c r="V214" s="21">
        <v>50</v>
      </c>
      <c r="W214" s="21" t="s">
        <v>956</v>
      </c>
      <c r="X214" s="21" t="s">
        <v>84</v>
      </c>
      <c r="Y214" s="21" t="s">
        <v>76</v>
      </c>
      <c r="Z214" s="21" t="s">
        <v>84</v>
      </c>
      <c r="AA214" s="21" t="s">
        <v>456</v>
      </c>
      <c r="AB214" s="21" t="s">
        <v>60</v>
      </c>
      <c r="AC214" s="21" t="s">
        <v>64</v>
      </c>
      <c r="AD214" s="21" t="s">
        <v>230</v>
      </c>
      <c r="AE214" s="21" t="s">
        <v>57</v>
      </c>
      <c r="AF214" s="21" t="s">
        <v>61</v>
      </c>
      <c r="AG214" s="21" t="s">
        <v>58</v>
      </c>
      <c r="AH214" s="21" t="s">
        <v>62</v>
      </c>
      <c r="AI214" s="21" t="s">
        <v>56</v>
      </c>
      <c r="AJ214" s="23" t="s">
        <v>1145</v>
      </c>
      <c r="AK214" s="21" t="s">
        <v>393</v>
      </c>
      <c r="AL214" s="21" t="s">
        <v>231</v>
      </c>
      <c r="AM214" s="21" t="s">
        <v>231</v>
      </c>
      <c r="AN214" s="21" t="s">
        <v>232</v>
      </c>
      <c r="AO214" s="21" t="s">
        <v>1038</v>
      </c>
      <c r="AP214" s="6"/>
      <c r="AQ214" s="6"/>
      <c r="AR214" s="6"/>
      <c r="AS214" s="6"/>
      <c r="AT214" s="35" t="s">
        <v>1146</v>
      </c>
      <c r="AU214" s="35" t="s">
        <v>1147</v>
      </c>
      <c r="AV214" s="35" t="s">
        <v>1148</v>
      </c>
      <c r="AW214" s="35" t="s">
        <v>1149</v>
      </c>
      <c r="AX214" s="35" t="s">
        <v>1150</v>
      </c>
      <c r="AY214" s="35" t="s">
        <v>1151</v>
      </c>
      <c r="AZ214" s="35" t="s">
        <v>1152</v>
      </c>
      <c r="BA214" s="35"/>
      <c r="BB214" s="24" t="s">
        <v>1154</v>
      </c>
      <c r="BC214" s="6"/>
    </row>
    <row r="215" spans="1:55" x14ac:dyDescent="0.2">
      <c r="A215" s="21" t="s">
        <v>1156</v>
      </c>
      <c r="B215" s="21" t="s">
        <v>1066</v>
      </c>
      <c r="C215" s="6" t="s">
        <v>1155</v>
      </c>
      <c r="D215" s="21" t="s">
        <v>165</v>
      </c>
      <c r="E215" s="21" t="s">
        <v>961</v>
      </c>
      <c r="F215" s="23">
        <v>4640021064269</v>
      </c>
      <c r="G215" s="21" t="s">
        <v>170</v>
      </c>
      <c r="H215" s="24" t="s">
        <v>1166</v>
      </c>
      <c r="I215" s="21" t="s">
        <v>55</v>
      </c>
      <c r="J215" s="21">
        <v>48.6</v>
      </c>
      <c r="K215" s="21">
        <v>13.8</v>
      </c>
      <c r="L215" s="22">
        <v>0.33750000000000002</v>
      </c>
      <c r="M215" s="22">
        <v>3.1199999999999999E-2</v>
      </c>
      <c r="N215" s="21">
        <v>100</v>
      </c>
      <c r="O215" s="21">
        <v>51</v>
      </c>
      <c r="P215" s="21">
        <v>50</v>
      </c>
      <c r="Q215" s="21">
        <v>56.6</v>
      </c>
      <c r="R215" s="21">
        <v>14</v>
      </c>
      <c r="S215" s="21">
        <v>37</v>
      </c>
      <c r="T215" s="21">
        <v>100</v>
      </c>
      <c r="U215" s="21">
        <v>65</v>
      </c>
      <c r="V215" s="21">
        <v>50</v>
      </c>
      <c r="W215" s="21" t="s">
        <v>956</v>
      </c>
      <c r="X215" s="21" t="s">
        <v>84</v>
      </c>
      <c r="Y215" s="21" t="s">
        <v>76</v>
      </c>
      <c r="Z215" s="21" t="s">
        <v>84</v>
      </c>
      <c r="AA215" s="21" t="s">
        <v>456</v>
      </c>
      <c r="AB215" s="21" t="s">
        <v>60</v>
      </c>
      <c r="AC215" s="21" t="s">
        <v>64</v>
      </c>
      <c r="AD215" s="21" t="s">
        <v>230</v>
      </c>
      <c r="AE215" s="21" t="s">
        <v>57</v>
      </c>
      <c r="AF215" s="21" t="s">
        <v>61</v>
      </c>
      <c r="AG215" s="21" t="s">
        <v>58</v>
      </c>
      <c r="AH215" s="21" t="s">
        <v>62</v>
      </c>
      <c r="AI215" s="21" t="s">
        <v>56</v>
      </c>
      <c r="AJ215" s="23" t="s">
        <v>1157</v>
      </c>
      <c r="AK215" s="21" t="s">
        <v>393</v>
      </c>
      <c r="AL215" s="21" t="s">
        <v>231</v>
      </c>
      <c r="AM215" s="21" t="s">
        <v>231</v>
      </c>
      <c r="AN215" s="21" t="s">
        <v>232</v>
      </c>
      <c r="AO215" s="21" t="s">
        <v>1052</v>
      </c>
      <c r="AP215" s="6"/>
      <c r="AQ215" s="6"/>
      <c r="AR215" s="6"/>
      <c r="AS215" s="6"/>
      <c r="AT215" s="35" t="s">
        <v>1158</v>
      </c>
      <c r="AU215" s="35" t="s">
        <v>1159</v>
      </c>
      <c r="AV215" s="35" t="s">
        <v>1160</v>
      </c>
      <c r="AW215" s="35" t="s">
        <v>1161</v>
      </c>
      <c r="AX215" s="35" t="s">
        <v>1162</v>
      </c>
      <c r="AY215" s="35" t="s">
        <v>1163</v>
      </c>
      <c r="AZ215" s="35" t="s">
        <v>1164</v>
      </c>
      <c r="BA215" s="35" t="s">
        <v>1165</v>
      </c>
      <c r="BB215" s="24" t="s">
        <v>1167</v>
      </c>
      <c r="BC215" s="6"/>
    </row>
    <row r="216" spans="1:55" x14ac:dyDescent="0.2">
      <c r="A216" s="21" t="s">
        <v>1169</v>
      </c>
      <c r="B216" s="21" t="s">
        <v>1066</v>
      </c>
      <c r="C216" s="6" t="s">
        <v>1168</v>
      </c>
      <c r="D216" s="21" t="s">
        <v>165</v>
      </c>
      <c r="E216" s="21" t="s">
        <v>961</v>
      </c>
      <c r="F216" s="23">
        <v>4640021064269</v>
      </c>
      <c r="G216" s="21" t="s">
        <v>170</v>
      </c>
      <c r="H216" s="24" t="s">
        <v>1179</v>
      </c>
      <c r="I216" s="21" t="s">
        <v>55</v>
      </c>
      <c r="J216" s="21">
        <v>48.6</v>
      </c>
      <c r="K216" s="21">
        <v>13.8</v>
      </c>
      <c r="L216" s="22">
        <v>0.33750000000000002</v>
      </c>
      <c r="M216" s="22">
        <v>3.1199999999999999E-2</v>
      </c>
      <c r="N216" s="21">
        <v>100</v>
      </c>
      <c r="O216" s="21">
        <v>51</v>
      </c>
      <c r="P216" s="21">
        <v>50</v>
      </c>
      <c r="Q216" s="21">
        <v>56.6</v>
      </c>
      <c r="R216" s="21">
        <v>14</v>
      </c>
      <c r="S216" s="21">
        <v>37</v>
      </c>
      <c r="T216" s="21">
        <v>100</v>
      </c>
      <c r="U216" s="21">
        <v>65</v>
      </c>
      <c r="V216" s="21">
        <v>50</v>
      </c>
      <c r="W216" s="21" t="s">
        <v>956</v>
      </c>
      <c r="X216" s="21" t="s">
        <v>84</v>
      </c>
      <c r="Y216" s="21" t="s">
        <v>76</v>
      </c>
      <c r="Z216" s="21" t="s">
        <v>84</v>
      </c>
      <c r="AA216" s="21" t="s">
        <v>76</v>
      </c>
      <c r="AB216" s="21" t="s">
        <v>60</v>
      </c>
      <c r="AC216" s="21" t="s">
        <v>64</v>
      </c>
      <c r="AD216" s="21" t="s">
        <v>230</v>
      </c>
      <c r="AE216" s="21" t="s">
        <v>57</v>
      </c>
      <c r="AF216" s="21" t="s">
        <v>61</v>
      </c>
      <c r="AG216" s="21" t="s">
        <v>58</v>
      </c>
      <c r="AH216" s="21" t="s">
        <v>62</v>
      </c>
      <c r="AI216" s="21" t="s">
        <v>56</v>
      </c>
      <c r="AJ216" s="23" t="s">
        <v>1170</v>
      </c>
      <c r="AK216" s="21" t="s">
        <v>393</v>
      </c>
      <c r="AL216" s="21" t="s">
        <v>231</v>
      </c>
      <c r="AM216" s="21" t="s">
        <v>231</v>
      </c>
      <c r="AN216" s="21" t="s">
        <v>232</v>
      </c>
      <c r="AO216" s="21" t="s">
        <v>80</v>
      </c>
      <c r="AP216" s="6"/>
      <c r="AQ216" s="6"/>
      <c r="AR216" s="6"/>
      <c r="AS216" s="6"/>
      <c r="AT216" s="35" t="s">
        <v>1171</v>
      </c>
      <c r="AU216" s="35" t="s">
        <v>1172</v>
      </c>
      <c r="AV216" s="35" t="s">
        <v>1173</v>
      </c>
      <c r="AW216" s="35" t="s">
        <v>1174</v>
      </c>
      <c r="AX216" s="35" t="s">
        <v>1175</v>
      </c>
      <c r="AY216" s="35" t="s">
        <v>1176</v>
      </c>
      <c r="AZ216" s="35" t="s">
        <v>1177</v>
      </c>
      <c r="BA216" s="35" t="s">
        <v>1178</v>
      </c>
      <c r="BB216" s="24" t="s">
        <v>1180</v>
      </c>
      <c r="BC216" s="6"/>
    </row>
    <row r="217" spans="1:55" x14ac:dyDescent="0.2">
      <c r="A217" s="21" t="s">
        <v>954</v>
      </c>
      <c r="B217" s="21" t="s">
        <v>777</v>
      </c>
      <c r="C217" s="6" t="s">
        <v>953</v>
      </c>
      <c r="D217" s="21" t="s">
        <v>165</v>
      </c>
      <c r="E217" s="21" t="s">
        <v>961</v>
      </c>
      <c r="F217" s="23">
        <v>4640021064269</v>
      </c>
      <c r="G217" s="21" t="s">
        <v>170</v>
      </c>
      <c r="H217" s="24" t="s">
        <v>962</v>
      </c>
      <c r="I217" s="21" t="s">
        <v>55</v>
      </c>
      <c r="J217" s="21">
        <v>54.5</v>
      </c>
      <c r="K217" s="21">
        <v>13.8</v>
      </c>
      <c r="L217" s="22">
        <v>0.40192</v>
      </c>
      <c r="M217" s="22">
        <v>3.1199999999999999E-2</v>
      </c>
      <c r="N217" s="21">
        <v>120</v>
      </c>
      <c r="O217" s="21">
        <v>51</v>
      </c>
      <c r="P217" s="21">
        <v>50</v>
      </c>
      <c r="Q217" s="21">
        <v>56.6</v>
      </c>
      <c r="R217" s="21">
        <v>14</v>
      </c>
      <c r="S217" s="21">
        <v>37</v>
      </c>
      <c r="T217" s="21">
        <v>120</v>
      </c>
      <c r="U217" s="21">
        <v>65</v>
      </c>
      <c r="V217" s="21">
        <v>50</v>
      </c>
      <c r="W217" s="21" t="s">
        <v>956</v>
      </c>
      <c r="X217" s="21" t="s">
        <v>84</v>
      </c>
      <c r="Y217" s="21" t="s">
        <v>456</v>
      </c>
      <c r="Z217" s="21" t="s">
        <v>84</v>
      </c>
      <c r="AA217" s="21" t="s">
        <v>456</v>
      </c>
      <c r="AB217" s="21" t="s">
        <v>60</v>
      </c>
      <c r="AC217" s="21" t="s">
        <v>64</v>
      </c>
      <c r="AD217" s="21" t="s">
        <v>230</v>
      </c>
      <c r="AE217" s="21" t="s">
        <v>57</v>
      </c>
      <c r="AF217" s="21" t="s">
        <v>61</v>
      </c>
      <c r="AG217" s="21" t="s">
        <v>58</v>
      </c>
      <c r="AH217" s="21" t="s">
        <v>62</v>
      </c>
      <c r="AI217" s="21" t="s">
        <v>56</v>
      </c>
      <c r="AJ217" s="23" t="s">
        <v>955</v>
      </c>
      <c r="AK217" s="21" t="s">
        <v>393</v>
      </c>
      <c r="AL217" s="21" t="s">
        <v>231</v>
      </c>
      <c r="AM217" s="21" t="s">
        <v>231</v>
      </c>
      <c r="AN217" s="21" t="s">
        <v>232</v>
      </c>
      <c r="AO217" s="21" t="s">
        <v>963</v>
      </c>
      <c r="AP217" s="6"/>
      <c r="AQ217" s="6"/>
      <c r="AR217" s="6"/>
      <c r="AS217" s="6"/>
      <c r="AT217" s="35" t="s">
        <v>957</v>
      </c>
      <c r="AU217" s="35" t="s">
        <v>958</v>
      </c>
      <c r="AV217" s="35" t="s">
        <v>959</v>
      </c>
      <c r="AW217" s="35" t="s">
        <v>960</v>
      </c>
      <c r="AX217" s="35"/>
      <c r="AY217" s="35"/>
      <c r="AZ217" s="35"/>
      <c r="BA217" s="35"/>
      <c r="BB217" s="24" t="s">
        <v>964</v>
      </c>
      <c r="BC217" s="6"/>
    </row>
    <row r="218" spans="1:55" x14ac:dyDescent="0.2">
      <c r="A218" s="21" t="s">
        <v>967</v>
      </c>
      <c r="B218" s="21" t="s">
        <v>965</v>
      </c>
      <c r="C218" s="6" t="s">
        <v>966</v>
      </c>
      <c r="D218" s="21" t="s">
        <v>165</v>
      </c>
      <c r="E218" s="21" t="s">
        <v>961</v>
      </c>
      <c r="F218" s="23">
        <v>4640021064269</v>
      </c>
      <c r="G218" s="21" t="s">
        <v>170</v>
      </c>
      <c r="H218" s="24" t="s">
        <v>975</v>
      </c>
      <c r="I218" s="21" t="s">
        <v>55</v>
      </c>
      <c r="J218" s="21">
        <v>54.5</v>
      </c>
      <c r="K218" s="21">
        <v>13.8</v>
      </c>
      <c r="L218" s="22">
        <v>0.40192</v>
      </c>
      <c r="M218" s="22">
        <v>3.1199999999999999E-2</v>
      </c>
      <c r="N218" s="21">
        <v>120</v>
      </c>
      <c r="O218" s="21">
        <v>51</v>
      </c>
      <c r="P218" s="21">
        <v>50</v>
      </c>
      <c r="Q218" s="21">
        <v>56.6</v>
      </c>
      <c r="R218" s="21">
        <v>14</v>
      </c>
      <c r="S218" s="21">
        <v>37</v>
      </c>
      <c r="T218" s="21">
        <v>120</v>
      </c>
      <c r="U218" s="21">
        <v>65</v>
      </c>
      <c r="V218" s="21">
        <v>50</v>
      </c>
      <c r="W218" s="21" t="s">
        <v>956</v>
      </c>
      <c r="X218" s="21" t="s">
        <v>84</v>
      </c>
      <c r="Y218" s="21" t="s">
        <v>456</v>
      </c>
      <c r="Z218" s="21" t="s">
        <v>84</v>
      </c>
      <c r="AA218" s="21" t="s">
        <v>456</v>
      </c>
      <c r="AB218" s="21" t="s">
        <v>60</v>
      </c>
      <c r="AC218" s="21" t="s">
        <v>64</v>
      </c>
      <c r="AD218" s="21" t="s">
        <v>230</v>
      </c>
      <c r="AE218" s="21" t="s">
        <v>57</v>
      </c>
      <c r="AF218" s="21" t="s">
        <v>61</v>
      </c>
      <c r="AG218" s="21" t="s">
        <v>58</v>
      </c>
      <c r="AH218" s="21" t="s">
        <v>62</v>
      </c>
      <c r="AI218" s="21" t="s">
        <v>56</v>
      </c>
      <c r="AJ218" s="23" t="s">
        <v>968</v>
      </c>
      <c r="AK218" s="21" t="s">
        <v>393</v>
      </c>
      <c r="AL218" s="21" t="s">
        <v>231</v>
      </c>
      <c r="AM218" s="21" t="s">
        <v>231</v>
      </c>
      <c r="AN218" s="21" t="s">
        <v>232</v>
      </c>
      <c r="AO218" s="21" t="s">
        <v>976</v>
      </c>
      <c r="AP218" s="6"/>
      <c r="AQ218" s="6"/>
      <c r="AR218" s="6"/>
      <c r="AS218" s="6"/>
      <c r="AT218" s="35" t="s">
        <v>969</v>
      </c>
      <c r="AU218" s="35" t="s">
        <v>970</v>
      </c>
      <c r="AV218" s="35" t="s">
        <v>971</v>
      </c>
      <c r="AW218" s="35" t="s">
        <v>972</v>
      </c>
      <c r="AX218" s="35" t="s">
        <v>973</v>
      </c>
      <c r="AY218" s="35" t="s">
        <v>974</v>
      </c>
      <c r="AZ218" s="35"/>
      <c r="BA218" s="35"/>
      <c r="BB218" s="24" t="s">
        <v>977</v>
      </c>
      <c r="BC218" s="6"/>
    </row>
    <row r="219" spans="1:55" x14ac:dyDescent="0.2">
      <c r="A219" s="21" t="s">
        <v>979</v>
      </c>
      <c r="B219" s="21" t="s">
        <v>965</v>
      </c>
      <c r="C219" s="6" t="s">
        <v>978</v>
      </c>
      <c r="D219" s="21" t="s">
        <v>165</v>
      </c>
      <c r="E219" s="21" t="s">
        <v>961</v>
      </c>
      <c r="F219" s="23">
        <v>4640021064269</v>
      </c>
      <c r="G219" s="21" t="s">
        <v>170</v>
      </c>
      <c r="H219" s="24" t="s">
        <v>988</v>
      </c>
      <c r="I219" s="21" t="s">
        <v>55</v>
      </c>
      <c r="J219" s="21">
        <v>54.5</v>
      </c>
      <c r="K219" s="21">
        <v>13.8</v>
      </c>
      <c r="L219" s="22">
        <v>0.40192</v>
      </c>
      <c r="M219" s="22">
        <v>3.1199999999999999E-2</v>
      </c>
      <c r="N219" s="21">
        <v>120</v>
      </c>
      <c r="O219" s="21">
        <v>51</v>
      </c>
      <c r="P219" s="21">
        <v>50</v>
      </c>
      <c r="Q219" s="21">
        <v>56.6</v>
      </c>
      <c r="R219" s="21">
        <v>14</v>
      </c>
      <c r="S219" s="21">
        <v>37</v>
      </c>
      <c r="T219" s="21">
        <v>120</v>
      </c>
      <c r="U219" s="21">
        <v>65</v>
      </c>
      <c r="V219" s="21">
        <v>50</v>
      </c>
      <c r="W219" s="21" t="s">
        <v>956</v>
      </c>
      <c r="X219" s="21" t="s">
        <v>84</v>
      </c>
      <c r="Y219" s="21" t="s">
        <v>456</v>
      </c>
      <c r="Z219" s="21" t="s">
        <v>84</v>
      </c>
      <c r="AA219" s="21" t="s">
        <v>76</v>
      </c>
      <c r="AB219" s="21" t="s">
        <v>60</v>
      </c>
      <c r="AC219" s="21" t="s">
        <v>64</v>
      </c>
      <c r="AD219" s="21" t="s">
        <v>230</v>
      </c>
      <c r="AE219" s="21" t="s">
        <v>57</v>
      </c>
      <c r="AF219" s="21" t="s">
        <v>61</v>
      </c>
      <c r="AG219" s="21" t="s">
        <v>58</v>
      </c>
      <c r="AH219" s="21" t="s">
        <v>62</v>
      </c>
      <c r="AI219" s="21" t="s">
        <v>56</v>
      </c>
      <c r="AJ219" s="23" t="s">
        <v>980</v>
      </c>
      <c r="AK219" s="21" t="s">
        <v>393</v>
      </c>
      <c r="AL219" s="21" t="s">
        <v>231</v>
      </c>
      <c r="AM219" s="21" t="s">
        <v>231</v>
      </c>
      <c r="AN219" s="21" t="s">
        <v>232</v>
      </c>
      <c r="AO219" s="21" t="s">
        <v>989</v>
      </c>
      <c r="AP219" s="6"/>
      <c r="AQ219" s="6"/>
      <c r="AR219" s="6"/>
      <c r="AS219" s="6"/>
      <c r="AT219" s="35" t="s">
        <v>981</v>
      </c>
      <c r="AU219" s="35" t="s">
        <v>982</v>
      </c>
      <c r="AV219" s="35" t="s">
        <v>983</v>
      </c>
      <c r="AW219" s="35" t="s">
        <v>984</v>
      </c>
      <c r="AX219" s="35" t="s">
        <v>985</v>
      </c>
      <c r="AY219" s="35" t="s">
        <v>986</v>
      </c>
      <c r="AZ219" s="35" t="s">
        <v>987</v>
      </c>
      <c r="BA219" s="35"/>
      <c r="BB219" s="24" t="s">
        <v>990</v>
      </c>
      <c r="BC219" s="6"/>
    </row>
    <row r="220" spans="1:55" x14ac:dyDescent="0.2">
      <c r="A220" s="21" t="s">
        <v>992</v>
      </c>
      <c r="B220" s="21" t="s">
        <v>965</v>
      </c>
      <c r="C220" s="6" t="s">
        <v>991</v>
      </c>
      <c r="D220" s="21" t="s">
        <v>165</v>
      </c>
      <c r="E220" s="21" t="s">
        <v>961</v>
      </c>
      <c r="F220" s="23">
        <v>4640021064269</v>
      </c>
      <c r="G220" s="21" t="s">
        <v>170</v>
      </c>
      <c r="H220" s="24" t="s">
        <v>1002</v>
      </c>
      <c r="I220" s="21" t="s">
        <v>55</v>
      </c>
      <c r="J220" s="21">
        <v>54.5</v>
      </c>
      <c r="K220" s="21">
        <v>13.8</v>
      </c>
      <c r="L220" s="22">
        <v>0.40192</v>
      </c>
      <c r="M220" s="22">
        <v>3.1199999999999999E-2</v>
      </c>
      <c r="N220" s="21">
        <v>120</v>
      </c>
      <c r="O220" s="21">
        <v>51</v>
      </c>
      <c r="P220" s="21">
        <v>50</v>
      </c>
      <c r="Q220" s="21">
        <v>56.6</v>
      </c>
      <c r="R220" s="21">
        <v>14</v>
      </c>
      <c r="S220" s="21">
        <v>37</v>
      </c>
      <c r="T220" s="21">
        <v>120</v>
      </c>
      <c r="U220" s="21">
        <v>65</v>
      </c>
      <c r="V220" s="21">
        <v>50</v>
      </c>
      <c r="W220" s="21" t="s">
        <v>956</v>
      </c>
      <c r="X220" s="21" t="s">
        <v>84</v>
      </c>
      <c r="Y220" s="21" t="s">
        <v>456</v>
      </c>
      <c r="Z220" s="21" t="s">
        <v>84</v>
      </c>
      <c r="AA220" s="21" t="s">
        <v>456</v>
      </c>
      <c r="AB220" s="21" t="s">
        <v>60</v>
      </c>
      <c r="AC220" s="21" t="s">
        <v>64</v>
      </c>
      <c r="AD220" s="21" t="s">
        <v>230</v>
      </c>
      <c r="AE220" s="21" t="s">
        <v>57</v>
      </c>
      <c r="AF220" s="21" t="s">
        <v>61</v>
      </c>
      <c r="AG220" s="21" t="s">
        <v>58</v>
      </c>
      <c r="AH220" s="21" t="s">
        <v>62</v>
      </c>
      <c r="AI220" s="21" t="s">
        <v>56</v>
      </c>
      <c r="AJ220" s="23" t="s">
        <v>993</v>
      </c>
      <c r="AK220" s="21" t="s">
        <v>393</v>
      </c>
      <c r="AL220" s="21" t="s">
        <v>231</v>
      </c>
      <c r="AM220" s="21" t="s">
        <v>231</v>
      </c>
      <c r="AN220" s="21" t="s">
        <v>232</v>
      </c>
      <c r="AO220" s="21" t="s">
        <v>1003</v>
      </c>
      <c r="AP220" s="6"/>
      <c r="AQ220" s="6"/>
      <c r="AR220" s="6"/>
      <c r="AS220" s="6"/>
      <c r="AT220" s="35" t="s">
        <v>994</v>
      </c>
      <c r="AU220" s="35" t="s">
        <v>995</v>
      </c>
      <c r="AV220" s="35" t="s">
        <v>996</v>
      </c>
      <c r="AW220" s="35" t="s">
        <v>997</v>
      </c>
      <c r="AX220" s="35" t="s">
        <v>998</v>
      </c>
      <c r="AY220" s="35" t="s">
        <v>999</v>
      </c>
      <c r="AZ220" s="35" t="s">
        <v>1000</v>
      </c>
      <c r="BA220" s="35" t="s">
        <v>1001</v>
      </c>
      <c r="BB220" s="24" t="s">
        <v>1004</v>
      </c>
      <c r="BC220" s="6"/>
    </row>
    <row r="221" spans="1:55" x14ac:dyDescent="0.2">
      <c r="A221" s="21" t="s">
        <v>1006</v>
      </c>
      <c r="B221" s="21" t="s">
        <v>965</v>
      </c>
      <c r="C221" s="6" t="s">
        <v>1005</v>
      </c>
      <c r="D221" s="21" t="s">
        <v>165</v>
      </c>
      <c r="E221" s="21" t="s">
        <v>961</v>
      </c>
      <c r="F221" s="23">
        <v>4640021064269</v>
      </c>
      <c r="G221" s="21" t="s">
        <v>170</v>
      </c>
      <c r="H221" s="24" t="s">
        <v>1014</v>
      </c>
      <c r="I221" s="21" t="s">
        <v>55</v>
      </c>
      <c r="J221" s="21">
        <v>54.5</v>
      </c>
      <c r="K221" s="21">
        <v>13.8</v>
      </c>
      <c r="L221" s="22">
        <v>0.40192</v>
      </c>
      <c r="M221" s="22">
        <v>3.1199999999999999E-2</v>
      </c>
      <c r="N221" s="21">
        <v>120</v>
      </c>
      <c r="O221" s="21">
        <v>51</v>
      </c>
      <c r="P221" s="21">
        <v>50</v>
      </c>
      <c r="Q221" s="21">
        <v>56.6</v>
      </c>
      <c r="R221" s="21">
        <v>14</v>
      </c>
      <c r="S221" s="21">
        <v>37</v>
      </c>
      <c r="T221" s="21">
        <v>120</v>
      </c>
      <c r="U221" s="21">
        <v>65</v>
      </c>
      <c r="V221" s="21">
        <v>50</v>
      </c>
      <c r="W221" s="21" t="s">
        <v>956</v>
      </c>
      <c r="X221" s="21" t="s">
        <v>84</v>
      </c>
      <c r="Y221" s="21" t="s">
        <v>456</v>
      </c>
      <c r="Z221" s="21" t="s">
        <v>84</v>
      </c>
      <c r="AA221" s="21" t="s">
        <v>456</v>
      </c>
      <c r="AB221" s="21" t="s">
        <v>60</v>
      </c>
      <c r="AC221" s="21" t="s">
        <v>64</v>
      </c>
      <c r="AD221" s="21" t="s">
        <v>230</v>
      </c>
      <c r="AE221" s="21" t="s">
        <v>57</v>
      </c>
      <c r="AF221" s="21" t="s">
        <v>61</v>
      </c>
      <c r="AG221" s="21" t="s">
        <v>58</v>
      </c>
      <c r="AH221" s="21" t="s">
        <v>62</v>
      </c>
      <c r="AI221" s="21" t="s">
        <v>56</v>
      </c>
      <c r="AJ221" s="23" t="s">
        <v>1007</v>
      </c>
      <c r="AK221" s="21" t="s">
        <v>393</v>
      </c>
      <c r="AL221" s="21" t="s">
        <v>231</v>
      </c>
      <c r="AM221" s="21" t="s">
        <v>231</v>
      </c>
      <c r="AN221" s="21" t="s">
        <v>232</v>
      </c>
      <c r="AO221" s="21" t="s">
        <v>770</v>
      </c>
      <c r="AP221" s="6"/>
      <c r="AQ221" s="6"/>
      <c r="AR221" s="6"/>
      <c r="AS221" s="6"/>
      <c r="AT221" s="35" t="s">
        <v>1008</v>
      </c>
      <c r="AU221" s="35" t="s">
        <v>1009</v>
      </c>
      <c r="AV221" s="35" t="s">
        <v>1010</v>
      </c>
      <c r="AW221" s="35" t="s">
        <v>1011</v>
      </c>
      <c r="AX221" s="35" t="s">
        <v>1012</v>
      </c>
      <c r="AY221" s="35" t="s">
        <v>1013</v>
      </c>
      <c r="AZ221" s="35"/>
      <c r="BA221" s="35"/>
      <c r="BB221" s="24" t="s">
        <v>1015</v>
      </c>
      <c r="BC221" s="6"/>
    </row>
    <row r="222" spans="1:55" x14ac:dyDescent="0.2">
      <c r="A222" s="21" t="s">
        <v>1017</v>
      </c>
      <c r="B222" s="21" t="s">
        <v>965</v>
      </c>
      <c r="C222" s="6" t="s">
        <v>1016</v>
      </c>
      <c r="D222" s="21" t="s">
        <v>165</v>
      </c>
      <c r="E222" s="21" t="s">
        <v>961</v>
      </c>
      <c r="F222" s="23">
        <v>4640021064269</v>
      </c>
      <c r="G222" s="21" t="s">
        <v>170</v>
      </c>
      <c r="H222" s="24" t="s">
        <v>1025</v>
      </c>
      <c r="I222" s="21" t="s">
        <v>55</v>
      </c>
      <c r="J222" s="21">
        <v>54.5</v>
      </c>
      <c r="K222" s="21">
        <v>13.8</v>
      </c>
      <c r="L222" s="22">
        <v>0.40192</v>
      </c>
      <c r="M222" s="22">
        <v>3.1199999999999999E-2</v>
      </c>
      <c r="N222" s="21">
        <v>120</v>
      </c>
      <c r="O222" s="21">
        <v>51</v>
      </c>
      <c r="P222" s="21">
        <v>50</v>
      </c>
      <c r="Q222" s="21">
        <v>56.6</v>
      </c>
      <c r="R222" s="21">
        <v>14</v>
      </c>
      <c r="S222" s="21">
        <v>37</v>
      </c>
      <c r="T222" s="21">
        <v>120</v>
      </c>
      <c r="U222" s="21">
        <v>65</v>
      </c>
      <c r="V222" s="21">
        <v>50</v>
      </c>
      <c r="W222" s="21" t="s">
        <v>956</v>
      </c>
      <c r="X222" s="21" t="s">
        <v>84</v>
      </c>
      <c r="Y222" s="21" t="s">
        <v>456</v>
      </c>
      <c r="Z222" s="21" t="s">
        <v>84</v>
      </c>
      <c r="AA222" s="21" t="s">
        <v>76</v>
      </c>
      <c r="AB222" s="21" t="s">
        <v>60</v>
      </c>
      <c r="AC222" s="21" t="s">
        <v>64</v>
      </c>
      <c r="AD222" s="21" t="s">
        <v>230</v>
      </c>
      <c r="AE222" s="21" t="s">
        <v>57</v>
      </c>
      <c r="AF222" s="21" t="s">
        <v>61</v>
      </c>
      <c r="AG222" s="21" t="s">
        <v>58</v>
      </c>
      <c r="AH222" s="21" t="s">
        <v>62</v>
      </c>
      <c r="AI222" s="21" t="s">
        <v>56</v>
      </c>
      <c r="AJ222" s="23" t="s">
        <v>1018</v>
      </c>
      <c r="AK222" s="21" t="s">
        <v>393</v>
      </c>
      <c r="AL222" s="21" t="s">
        <v>231</v>
      </c>
      <c r="AM222" s="21" t="s">
        <v>231</v>
      </c>
      <c r="AN222" s="21" t="s">
        <v>232</v>
      </c>
      <c r="AO222" s="21" t="s">
        <v>1026</v>
      </c>
      <c r="AP222" s="6"/>
      <c r="AQ222" s="6"/>
      <c r="AR222" s="6"/>
      <c r="AS222" s="6"/>
      <c r="AT222" s="35" t="s">
        <v>1019</v>
      </c>
      <c r="AU222" s="35" t="s">
        <v>1020</v>
      </c>
      <c r="AV222" s="35" t="s">
        <v>1021</v>
      </c>
      <c r="AW222" s="35" t="s">
        <v>1022</v>
      </c>
      <c r="AX222" s="35" t="s">
        <v>1023</v>
      </c>
      <c r="AY222" s="35" t="s">
        <v>1024</v>
      </c>
      <c r="AZ222" s="35"/>
      <c r="BA222" s="35"/>
      <c r="BB222" s="24" t="s">
        <v>1027</v>
      </c>
      <c r="BC222" s="6"/>
    </row>
    <row r="223" spans="1:55" x14ac:dyDescent="0.2">
      <c r="A223" s="21" t="s">
        <v>1029</v>
      </c>
      <c r="B223" s="21" t="s">
        <v>965</v>
      </c>
      <c r="C223" s="6" t="s">
        <v>1028</v>
      </c>
      <c r="D223" s="21" t="s">
        <v>165</v>
      </c>
      <c r="E223" s="21" t="s">
        <v>961</v>
      </c>
      <c r="F223" s="23">
        <v>4640021064269</v>
      </c>
      <c r="G223" s="21" t="s">
        <v>170</v>
      </c>
      <c r="H223" s="24" t="s">
        <v>1037</v>
      </c>
      <c r="I223" s="21" t="s">
        <v>55</v>
      </c>
      <c r="J223" s="21">
        <v>54.5</v>
      </c>
      <c r="K223" s="21">
        <v>13.8</v>
      </c>
      <c r="L223" s="22">
        <v>0.40192</v>
      </c>
      <c r="M223" s="22">
        <v>3.1199999999999999E-2</v>
      </c>
      <c r="N223" s="21">
        <v>120</v>
      </c>
      <c r="O223" s="21">
        <v>51</v>
      </c>
      <c r="P223" s="21">
        <v>50</v>
      </c>
      <c r="Q223" s="21">
        <v>56.6</v>
      </c>
      <c r="R223" s="21">
        <v>14</v>
      </c>
      <c r="S223" s="21">
        <v>37</v>
      </c>
      <c r="T223" s="21">
        <v>120</v>
      </c>
      <c r="U223" s="21">
        <v>65</v>
      </c>
      <c r="V223" s="21">
        <v>50</v>
      </c>
      <c r="W223" s="21" t="s">
        <v>956</v>
      </c>
      <c r="X223" s="21" t="s">
        <v>84</v>
      </c>
      <c r="Y223" s="21" t="s">
        <v>76</v>
      </c>
      <c r="Z223" s="21" t="s">
        <v>84</v>
      </c>
      <c r="AA223" s="21" t="s">
        <v>456</v>
      </c>
      <c r="AB223" s="21" t="s">
        <v>60</v>
      </c>
      <c r="AC223" s="21" t="s">
        <v>64</v>
      </c>
      <c r="AD223" s="21" t="s">
        <v>230</v>
      </c>
      <c r="AE223" s="21" t="s">
        <v>57</v>
      </c>
      <c r="AF223" s="21" t="s">
        <v>61</v>
      </c>
      <c r="AG223" s="21" t="s">
        <v>58</v>
      </c>
      <c r="AH223" s="21" t="s">
        <v>62</v>
      </c>
      <c r="AI223" s="21" t="s">
        <v>56</v>
      </c>
      <c r="AJ223" s="23" t="s">
        <v>1030</v>
      </c>
      <c r="AK223" s="21" t="s">
        <v>393</v>
      </c>
      <c r="AL223" s="21" t="s">
        <v>231</v>
      </c>
      <c r="AM223" s="21" t="s">
        <v>231</v>
      </c>
      <c r="AN223" s="21" t="s">
        <v>232</v>
      </c>
      <c r="AO223" s="21" t="s">
        <v>1038</v>
      </c>
      <c r="AP223" s="6"/>
      <c r="AQ223" s="6"/>
      <c r="AR223" s="6"/>
      <c r="AS223" s="6"/>
      <c r="AT223" s="35" t="s">
        <v>1031</v>
      </c>
      <c r="AU223" s="35" t="s">
        <v>1032</v>
      </c>
      <c r="AV223" s="35" t="s">
        <v>1033</v>
      </c>
      <c r="AW223" s="35" t="s">
        <v>1034</v>
      </c>
      <c r="AX223" s="35" t="s">
        <v>1035</v>
      </c>
      <c r="AY223" s="35" t="s">
        <v>1036</v>
      </c>
      <c r="AZ223" s="35"/>
      <c r="BA223" s="35"/>
      <c r="BB223" s="24" t="s">
        <v>1039</v>
      </c>
      <c r="BC223" s="6"/>
    </row>
    <row r="224" spans="1:55" x14ac:dyDescent="0.2">
      <c r="A224" s="21" t="s">
        <v>1041</v>
      </c>
      <c r="B224" s="21" t="s">
        <v>965</v>
      </c>
      <c r="C224" s="6" t="s">
        <v>1040</v>
      </c>
      <c r="D224" s="21" t="s">
        <v>165</v>
      </c>
      <c r="E224" s="21" t="s">
        <v>961</v>
      </c>
      <c r="F224" s="23">
        <v>4640021064269</v>
      </c>
      <c r="G224" s="21" t="s">
        <v>170</v>
      </c>
      <c r="H224" s="24" t="s">
        <v>1051</v>
      </c>
      <c r="I224" s="21" t="s">
        <v>55</v>
      </c>
      <c r="J224" s="21">
        <v>54.5</v>
      </c>
      <c r="K224" s="21">
        <v>13.8</v>
      </c>
      <c r="L224" s="22">
        <v>0.40192</v>
      </c>
      <c r="M224" s="22">
        <v>3.1199999999999999E-2</v>
      </c>
      <c r="N224" s="21">
        <v>120</v>
      </c>
      <c r="O224" s="21">
        <v>51</v>
      </c>
      <c r="P224" s="21">
        <v>50</v>
      </c>
      <c r="Q224" s="21">
        <v>56.6</v>
      </c>
      <c r="R224" s="21">
        <v>14</v>
      </c>
      <c r="S224" s="21">
        <v>37</v>
      </c>
      <c r="T224" s="21">
        <v>120</v>
      </c>
      <c r="U224" s="21">
        <v>65</v>
      </c>
      <c r="V224" s="21">
        <v>50</v>
      </c>
      <c r="W224" s="21" t="s">
        <v>956</v>
      </c>
      <c r="X224" s="21" t="s">
        <v>84</v>
      </c>
      <c r="Y224" s="21" t="s">
        <v>76</v>
      </c>
      <c r="Z224" s="21" t="s">
        <v>84</v>
      </c>
      <c r="AA224" s="21" t="s">
        <v>456</v>
      </c>
      <c r="AB224" s="21" t="s">
        <v>60</v>
      </c>
      <c r="AC224" s="21" t="s">
        <v>64</v>
      </c>
      <c r="AD224" s="21" t="s">
        <v>230</v>
      </c>
      <c r="AE224" s="21" t="s">
        <v>57</v>
      </c>
      <c r="AF224" s="21" t="s">
        <v>61</v>
      </c>
      <c r="AG224" s="21" t="s">
        <v>58</v>
      </c>
      <c r="AH224" s="21" t="s">
        <v>62</v>
      </c>
      <c r="AI224" s="21" t="s">
        <v>56</v>
      </c>
      <c r="AJ224" s="23" t="s">
        <v>1042</v>
      </c>
      <c r="AK224" s="21" t="s">
        <v>393</v>
      </c>
      <c r="AL224" s="21" t="s">
        <v>231</v>
      </c>
      <c r="AM224" s="21" t="s">
        <v>231</v>
      </c>
      <c r="AN224" s="21" t="s">
        <v>232</v>
      </c>
      <c r="AO224" s="21" t="s">
        <v>1052</v>
      </c>
      <c r="AP224" s="6"/>
      <c r="AQ224" s="6"/>
      <c r="AR224" s="6"/>
      <c r="AS224" s="6"/>
      <c r="AT224" s="35" t="s">
        <v>1043</v>
      </c>
      <c r="AU224" s="35" t="s">
        <v>1044</v>
      </c>
      <c r="AV224" s="35" t="s">
        <v>1045</v>
      </c>
      <c r="AW224" s="35" t="s">
        <v>1046</v>
      </c>
      <c r="AX224" s="35" t="s">
        <v>1047</v>
      </c>
      <c r="AY224" s="35" t="s">
        <v>1048</v>
      </c>
      <c r="AZ224" s="35" t="s">
        <v>1049</v>
      </c>
      <c r="BA224" s="35" t="s">
        <v>1050</v>
      </c>
      <c r="BB224" s="24" t="s">
        <v>1053</v>
      </c>
      <c r="BC224" s="6"/>
    </row>
    <row r="225" spans="1:55" x14ac:dyDescent="0.2">
      <c r="A225" s="21" t="s">
        <v>1055</v>
      </c>
      <c r="B225" s="21" t="s">
        <v>965</v>
      </c>
      <c r="C225" s="6" t="s">
        <v>1054</v>
      </c>
      <c r="D225" s="21" t="s">
        <v>165</v>
      </c>
      <c r="E225" s="21" t="s">
        <v>961</v>
      </c>
      <c r="F225" s="23">
        <v>4640021064269</v>
      </c>
      <c r="G225" s="21" t="s">
        <v>170</v>
      </c>
      <c r="H225" s="24" t="s">
        <v>1064</v>
      </c>
      <c r="I225" s="21" t="s">
        <v>55</v>
      </c>
      <c r="J225" s="21">
        <v>54.5</v>
      </c>
      <c r="K225" s="21">
        <v>13.8</v>
      </c>
      <c r="L225" s="22">
        <v>0.40192</v>
      </c>
      <c r="M225" s="22">
        <v>3.1199999999999999E-2</v>
      </c>
      <c r="N225" s="21">
        <v>120</v>
      </c>
      <c r="O225" s="21">
        <v>51</v>
      </c>
      <c r="P225" s="21">
        <v>50</v>
      </c>
      <c r="Q225" s="21">
        <v>56.6</v>
      </c>
      <c r="R225" s="21">
        <v>14</v>
      </c>
      <c r="S225" s="21">
        <v>37</v>
      </c>
      <c r="T225" s="21">
        <v>120</v>
      </c>
      <c r="U225" s="21">
        <v>65</v>
      </c>
      <c r="V225" s="21">
        <v>50</v>
      </c>
      <c r="W225" s="21" t="s">
        <v>956</v>
      </c>
      <c r="X225" s="21" t="s">
        <v>84</v>
      </c>
      <c r="Y225" s="21" t="s">
        <v>76</v>
      </c>
      <c r="Z225" s="21" t="s">
        <v>84</v>
      </c>
      <c r="AA225" s="21" t="s">
        <v>76</v>
      </c>
      <c r="AB225" s="21" t="s">
        <v>60</v>
      </c>
      <c r="AC225" s="21" t="s">
        <v>64</v>
      </c>
      <c r="AD225" s="21" t="s">
        <v>230</v>
      </c>
      <c r="AE225" s="21" t="s">
        <v>57</v>
      </c>
      <c r="AF225" s="21" t="s">
        <v>61</v>
      </c>
      <c r="AG225" s="21" t="s">
        <v>58</v>
      </c>
      <c r="AH225" s="21" t="s">
        <v>62</v>
      </c>
      <c r="AI225" s="21" t="s">
        <v>56</v>
      </c>
      <c r="AJ225" s="23" t="s">
        <v>1056</v>
      </c>
      <c r="AK225" s="21" t="s">
        <v>393</v>
      </c>
      <c r="AL225" s="21" t="s">
        <v>231</v>
      </c>
      <c r="AM225" s="21" t="s">
        <v>231</v>
      </c>
      <c r="AN225" s="21" t="s">
        <v>232</v>
      </c>
      <c r="AO225" s="21" t="s">
        <v>80</v>
      </c>
      <c r="AP225" s="6"/>
      <c r="AQ225" s="6"/>
      <c r="AR225" s="6"/>
      <c r="AS225" s="6"/>
      <c r="AT225" s="35" t="s">
        <v>1057</v>
      </c>
      <c r="AU225" s="35" t="s">
        <v>1058</v>
      </c>
      <c r="AV225" s="35" t="s">
        <v>1059</v>
      </c>
      <c r="AW225" s="35" t="s">
        <v>1060</v>
      </c>
      <c r="AX225" s="35" t="s">
        <v>1061</v>
      </c>
      <c r="AY225" s="35" t="s">
        <v>1062</v>
      </c>
      <c r="AZ225" s="35" t="s">
        <v>1063</v>
      </c>
      <c r="BA225" s="35"/>
      <c r="BB225" s="24" t="s">
        <v>1065</v>
      </c>
      <c r="BC225" s="6"/>
    </row>
    <row r="226" spans="1:55" x14ac:dyDescent="0.2">
      <c r="A226" s="21" t="s">
        <v>1445</v>
      </c>
      <c r="B226" s="21" t="s">
        <v>1443</v>
      </c>
      <c r="C226" s="6" t="s">
        <v>1444</v>
      </c>
      <c r="D226" s="21" t="s">
        <v>74</v>
      </c>
      <c r="E226" s="6"/>
      <c r="F226" s="7"/>
      <c r="G226" s="6"/>
      <c r="H226" s="6"/>
      <c r="I226" s="21" t="s">
        <v>55</v>
      </c>
      <c r="J226" s="21">
        <v>18.7</v>
      </c>
      <c r="K226" s="6"/>
      <c r="L226" s="22">
        <v>0.10915999999999999</v>
      </c>
      <c r="M226" s="8"/>
      <c r="N226" s="21">
        <v>61</v>
      </c>
      <c r="O226" s="21">
        <v>60</v>
      </c>
      <c r="P226" s="21">
        <v>17</v>
      </c>
      <c r="Q226" s="6"/>
      <c r="R226" s="6"/>
      <c r="S226" s="6"/>
      <c r="T226" s="21">
        <v>61</v>
      </c>
      <c r="U226" s="21">
        <v>60</v>
      </c>
      <c r="V226" s="21">
        <v>17</v>
      </c>
      <c r="W226" s="21" t="s">
        <v>956</v>
      </c>
      <c r="X226" s="21" t="s">
        <v>84</v>
      </c>
      <c r="Y226" s="21" t="s">
        <v>456</v>
      </c>
      <c r="Z226" s="21" t="s">
        <v>63</v>
      </c>
      <c r="AA226" s="21" t="s">
        <v>63</v>
      </c>
      <c r="AB226" s="21" t="s">
        <v>60</v>
      </c>
      <c r="AC226" s="21" t="s">
        <v>64</v>
      </c>
      <c r="AD226" s="6"/>
      <c r="AE226" s="21" t="s">
        <v>57</v>
      </c>
      <c r="AF226" s="21" t="s">
        <v>112</v>
      </c>
      <c r="AG226" s="21" t="s">
        <v>58</v>
      </c>
      <c r="AH226" s="21" t="s">
        <v>62</v>
      </c>
      <c r="AI226" s="21" t="s">
        <v>56</v>
      </c>
      <c r="AJ226" s="23" t="s">
        <v>1446</v>
      </c>
      <c r="AK226" s="6"/>
      <c r="AL226" s="6"/>
      <c r="AM226" s="6"/>
      <c r="AN226" s="6"/>
      <c r="AO226" s="21" t="s">
        <v>963</v>
      </c>
      <c r="AP226" s="6"/>
      <c r="AQ226" s="6"/>
      <c r="AR226" s="6"/>
      <c r="AS226" s="6"/>
      <c r="AT226" s="35" t="s">
        <v>1447</v>
      </c>
      <c r="AU226" s="35" t="s">
        <v>1448</v>
      </c>
      <c r="AV226" s="35" t="s">
        <v>1449</v>
      </c>
      <c r="AW226" s="35"/>
      <c r="AX226" s="35" t="s">
        <v>1450</v>
      </c>
      <c r="AY226" s="35" t="s">
        <v>1451</v>
      </c>
      <c r="AZ226" s="35"/>
      <c r="BA226" s="35"/>
      <c r="BB226" s="24" t="s">
        <v>1452</v>
      </c>
      <c r="BC226" s="6"/>
    </row>
    <row r="227" spans="1:55" x14ac:dyDescent="0.2">
      <c r="A227" s="21" t="s">
        <v>1454</v>
      </c>
      <c r="B227" s="21" t="s">
        <v>1443</v>
      </c>
      <c r="C227" s="6" t="s">
        <v>1453</v>
      </c>
      <c r="D227" s="21" t="s">
        <v>74</v>
      </c>
      <c r="E227" s="6"/>
      <c r="F227" s="7"/>
      <c r="G227" s="6"/>
      <c r="H227" s="6"/>
      <c r="I227" s="21" t="s">
        <v>55</v>
      </c>
      <c r="J227" s="21">
        <v>18.7</v>
      </c>
      <c r="K227" s="6"/>
      <c r="L227" s="22">
        <v>0.10915999999999999</v>
      </c>
      <c r="M227" s="8"/>
      <c r="N227" s="21">
        <v>61</v>
      </c>
      <c r="O227" s="21">
        <v>60</v>
      </c>
      <c r="P227" s="21">
        <v>17</v>
      </c>
      <c r="Q227" s="6"/>
      <c r="R227" s="6"/>
      <c r="S227" s="6"/>
      <c r="T227" s="21">
        <v>61</v>
      </c>
      <c r="U227" s="21">
        <v>60</v>
      </c>
      <c r="V227" s="21">
        <v>17</v>
      </c>
      <c r="W227" s="21" t="s">
        <v>956</v>
      </c>
      <c r="X227" s="21" t="s">
        <v>84</v>
      </c>
      <c r="Y227" s="21" t="s">
        <v>456</v>
      </c>
      <c r="Z227" s="21" t="s">
        <v>63</v>
      </c>
      <c r="AA227" s="21" t="s">
        <v>63</v>
      </c>
      <c r="AB227" s="21" t="s">
        <v>60</v>
      </c>
      <c r="AC227" s="21" t="s">
        <v>64</v>
      </c>
      <c r="AD227" s="6"/>
      <c r="AE227" s="21" t="s">
        <v>57</v>
      </c>
      <c r="AF227" s="21" t="s">
        <v>112</v>
      </c>
      <c r="AG227" s="21" t="s">
        <v>58</v>
      </c>
      <c r="AH227" s="21" t="s">
        <v>62</v>
      </c>
      <c r="AI227" s="21" t="s">
        <v>56</v>
      </c>
      <c r="AJ227" s="23" t="s">
        <v>1455</v>
      </c>
      <c r="AK227" s="6"/>
      <c r="AL227" s="6"/>
      <c r="AM227" s="6"/>
      <c r="AN227" s="6"/>
      <c r="AO227" s="21" t="s">
        <v>770</v>
      </c>
      <c r="AP227" s="6"/>
      <c r="AQ227" s="6"/>
      <c r="AR227" s="6"/>
      <c r="AS227" s="6"/>
      <c r="AT227" s="35" t="s">
        <v>1456</v>
      </c>
      <c r="AU227" s="35" t="s">
        <v>1457</v>
      </c>
      <c r="AV227" s="35" t="s">
        <v>1458</v>
      </c>
      <c r="AW227" s="35" t="s">
        <v>1459</v>
      </c>
      <c r="AX227" s="35" t="s">
        <v>1460</v>
      </c>
      <c r="AY227" s="35"/>
      <c r="AZ227" s="35"/>
      <c r="BA227" s="35"/>
      <c r="BB227" s="24" t="s">
        <v>1461</v>
      </c>
      <c r="BC227" s="6"/>
    </row>
    <row r="228" spans="1:55" x14ac:dyDescent="0.2">
      <c r="A228" s="21" t="s">
        <v>1463</v>
      </c>
      <c r="B228" s="21" t="s">
        <v>1443</v>
      </c>
      <c r="C228" s="6" t="s">
        <v>1462</v>
      </c>
      <c r="D228" s="21" t="s">
        <v>74</v>
      </c>
      <c r="E228" s="6"/>
      <c r="F228" s="7"/>
      <c r="G228" s="6"/>
      <c r="H228" s="6"/>
      <c r="I228" s="21" t="s">
        <v>55</v>
      </c>
      <c r="J228" s="21">
        <v>18.7</v>
      </c>
      <c r="K228" s="6"/>
      <c r="L228" s="22">
        <v>0.10915999999999999</v>
      </c>
      <c r="M228" s="8"/>
      <c r="N228" s="21">
        <v>61</v>
      </c>
      <c r="O228" s="21">
        <v>60</v>
      </c>
      <c r="P228" s="21">
        <v>17</v>
      </c>
      <c r="Q228" s="6"/>
      <c r="R228" s="6"/>
      <c r="S228" s="6"/>
      <c r="T228" s="21">
        <v>61</v>
      </c>
      <c r="U228" s="21">
        <v>60</v>
      </c>
      <c r="V228" s="21">
        <v>17</v>
      </c>
      <c r="W228" s="21" t="s">
        <v>956</v>
      </c>
      <c r="X228" s="21" t="s">
        <v>84</v>
      </c>
      <c r="Y228" s="21" t="s">
        <v>76</v>
      </c>
      <c r="Z228" s="21" t="s">
        <v>63</v>
      </c>
      <c r="AA228" s="21" t="s">
        <v>63</v>
      </c>
      <c r="AB228" s="21" t="s">
        <v>60</v>
      </c>
      <c r="AC228" s="21" t="s">
        <v>64</v>
      </c>
      <c r="AD228" s="6"/>
      <c r="AE228" s="21" t="s">
        <v>57</v>
      </c>
      <c r="AF228" s="21" t="s">
        <v>112</v>
      </c>
      <c r="AG228" s="21" t="s">
        <v>58</v>
      </c>
      <c r="AH228" s="21" t="s">
        <v>62</v>
      </c>
      <c r="AI228" s="21" t="s">
        <v>56</v>
      </c>
      <c r="AJ228" s="23" t="s">
        <v>1464</v>
      </c>
      <c r="AK228" s="6"/>
      <c r="AL228" s="6"/>
      <c r="AM228" s="6"/>
      <c r="AN228" s="6"/>
      <c r="AO228" s="21" t="s">
        <v>80</v>
      </c>
      <c r="AP228" s="6"/>
      <c r="AQ228" s="6"/>
      <c r="AR228" s="6"/>
      <c r="AS228" s="6"/>
      <c r="AT228" s="35" t="s">
        <v>1465</v>
      </c>
      <c r="AU228" s="35" t="s">
        <v>1466</v>
      </c>
      <c r="AV228" s="35" t="s">
        <v>1467</v>
      </c>
      <c r="AW228" s="35" t="s">
        <v>1468</v>
      </c>
      <c r="AX228" s="35"/>
      <c r="AY228" s="35"/>
      <c r="AZ228" s="35"/>
      <c r="BA228" s="35"/>
      <c r="BB228" s="24" t="s">
        <v>1469</v>
      </c>
      <c r="BC228" s="6"/>
    </row>
    <row r="229" spans="1:55" x14ac:dyDescent="0.2">
      <c r="A229" s="21" t="s">
        <v>1472</v>
      </c>
      <c r="B229" s="21" t="s">
        <v>1470</v>
      </c>
      <c r="C229" s="6" t="s">
        <v>1471</v>
      </c>
      <c r="D229" s="21" t="s">
        <v>74</v>
      </c>
      <c r="E229" s="6"/>
      <c r="F229" s="7"/>
      <c r="G229" s="6"/>
      <c r="H229" s="6"/>
      <c r="I229" s="21" t="s">
        <v>55</v>
      </c>
      <c r="J229" s="21">
        <v>23.7</v>
      </c>
      <c r="K229" s="6"/>
      <c r="L229" s="22">
        <v>0.13880000000000001</v>
      </c>
      <c r="M229" s="8"/>
      <c r="N229" s="21">
        <v>80</v>
      </c>
      <c r="O229" s="21">
        <v>60</v>
      </c>
      <c r="P229" s="21">
        <v>17</v>
      </c>
      <c r="Q229" s="6"/>
      <c r="R229" s="6"/>
      <c r="S229" s="6"/>
      <c r="T229" s="21">
        <v>80</v>
      </c>
      <c r="U229" s="21">
        <v>60</v>
      </c>
      <c r="V229" s="21">
        <v>17</v>
      </c>
      <c r="W229" s="21" t="s">
        <v>956</v>
      </c>
      <c r="X229" s="21" t="s">
        <v>84</v>
      </c>
      <c r="Y229" s="21" t="s">
        <v>456</v>
      </c>
      <c r="Z229" s="21" t="s">
        <v>63</v>
      </c>
      <c r="AA229" s="21" t="s">
        <v>63</v>
      </c>
      <c r="AB229" s="21" t="s">
        <v>60</v>
      </c>
      <c r="AC229" s="21" t="s">
        <v>64</v>
      </c>
      <c r="AD229" s="6"/>
      <c r="AE229" s="21" t="s">
        <v>57</v>
      </c>
      <c r="AF229" s="21" t="s">
        <v>69</v>
      </c>
      <c r="AG229" s="21" t="s">
        <v>58</v>
      </c>
      <c r="AH229" s="21" t="s">
        <v>62</v>
      </c>
      <c r="AI229" s="21" t="s">
        <v>56</v>
      </c>
      <c r="AJ229" s="23" t="s">
        <v>1473</v>
      </c>
      <c r="AK229" s="6"/>
      <c r="AL229" s="6"/>
      <c r="AM229" s="6"/>
      <c r="AN229" s="6"/>
      <c r="AO229" s="21" t="s">
        <v>963</v>
      </c>
      <c r="AP229" s="6"/>
      <c r="AQ229" s="6"/>
      <c r="AR229" s="6"/>
      <c r="AS229" s="6"/>
      <c r="AT229" s="35" t="s">
        <v>1474</v>
      </c>
      <c r="AU229" s="35" t="s">
        <v>1475</v>
      </c>
      <c r="AV229" s="35" t="s">
        <v>1476</v>
      </c>
      <c r="AW229" s="35" t="s">
        <v>1477</v>
      </c>
      <c r="AX229" s="35"/>
      <c r="AY229" s="35"/>
      <c r="AZ229" s="35"/>
      <c r="BA229" s="35"/>
      <c r="BB229" s="24" t="s">
        <v>1478</v>
      </c>
      <c r="BC229" s="6"/>
    </row>
    <row r="230" spans="1:55" x14ac:dyDescent="0.2">
      <c r="A230" s="21" t="s">
        <v>1480</v>
      </c>
      <c r="B230" s="21" t="s">
        <v>1470</v>
      </c>
      <c r="C230" s="6" t="s">
        <v>1479</v>
      </c>
      <c r="D230" s="21" t="s">
        <v>74</v>
      </c>
      <c r="E230" s="6"/>
      <c r="F230" s="7"/>
      <c r="G230" s="6"/>
      <c r="H230" s="6"/>
      <c r="I230" s="21" t="s">
        <v>55</v>
      </c>
      <c r="J230" s="21">
        <v>23.7</v>
      </c>
      <c r="K230" s="6"/>
      <c r="L230" s="22">
        <v>0.13880000000000001</v>
      </c>
      <c r="M230" s="8"/>
      <c r="N230" s="21">
        <v>80</v>
      </c>
      <c r="O230" s="21">
        <v>60</v>
      </c>
      <c r="P230" s="21">
        <v>17</v>
      </c>
      <c r="Q230" s="6"/>
      <c r="R230" s="6"/>
      <c r="S230" s="6"/>
      <c r="T230" s="21">
        <v>80</v>
      </c>
      <c r="U230" s="21">
        <v>60</v>
      </c>
      <c r="V230" s="21">
        <v>17</v>
      </c>
      <c r="W230" s="21" t="s">
        <v>956</v>
      </c>
      <c r="X230" s="21" t="s">
        <v>84</v>
      </c>
      <c r="Y230" s="21" t="s">
        <v>456</v>
      </c>
      <c r="Z230" s="21" t="s">
        <v>63</v>
      </c>
      <c r="AA230" s="21" t="s">
        <v>63</v>
      </c>
      <c r="AB230" s="21" t="s">
        <v>60</v>
      </c>
      <c r="AC230" s="21" t="s">
        <v>64</v>
      </c>
      <c r="AD230" s="6"/>
      <c r="AE230" s="21" t="s">
        <v>57</v>
      </c>
      <c r="AF230" s="21" t="s">
        <v>69</v>
      </c>
      <c r="AG230" s="21" t="s">
        <v>58</v>
      </c>
      <c r="AH230" s="21" t="s">
        <v>62</v>
      </c>
      <c r="AI230" s="21" t="s">
        <v>56</v>
      </c>
      <c r="AJ230" s="23" t="s">
        <v>1481</v>
      </c>
      <c r="AK230" s="6"/>
      <c r="AL230" s="6"/>
      <c r="AM230" s="6"/>
      <c r="AN230" s="6"/>
      <c r="AO230" s="21" t="s">
        <v>770</v>
      </c>
      <c r="AP230" s="6"/>
      <c r="AQ230" s="6"/>
      <c r="AR230" s="6"/>
      <c r="AS230" s="6"/>
      <c r="AT230" s="35" t="s">
        <v>1482</v>
      </c>
      <c r="AU230" s="35" t="s">
        <v>1483</v>
      </c>
      <c r="AV230" s="35" t="s">
        <v>1484</v>
      </c>
      <c r="AW230" s="35" t="s">
        <v>1485</v>
      </c>
      <c r="AX230" s="35"/>
      <c r="AY230" s="35"/>
      <c r="AZ230" s="35"/>
      <c r="BA230" s="35"/>
      <c r="BB230" s="24" t="s">
        <v>1486</v>
      </c>
      <c r="BC230" s="6"/>
    </row>
    <row r="231" spans="1:55" x14ac:dyDescent="0.2">
      <c r="A231" s="21" t="s">
        <v>1488</v>
      </c>
      <c r="B231" s="21" t="s">
        <v>1470</v>
      </c>
      <c r="C231" s="6" t="s">
        <v>1487</v>
      </c>
      <c r="D231" s="21" t="s">
        <v>74</v>
      </c>
      <c r="E231" s="6"/>
      <c r="F231" s="7"/>
      <c r="G231" s="6"/>
      <c r="H231" s="6"/>
      <c r="I231" s="21" t="s">
        <v>55</v>
      </c>
      <c r="J231" s="21">
        <v>23.7</v>
      </c>
      <c r="K231" s="6"/>
      <c r="L231" s="22">
        <v>0.13880000000000001</v>
      </c>
      <c r="M231" s="8"/>
      <c r="N231" s="21">
        <v>80</v>
      </c>
      <c r="O231" s="21">
        <v>60</v>
      </c>
      <c r="P231" s="21">
        <v>17</v>
      </c>
      <c r="Q231" s="6"/>
      <c r="R231" s="6"/>
      <c r="S231" s="6"/>
      <c r="T231" s="21">
        <v>80</v>
      </c>
      <c r="U231" s="21">
        <v>60</v>
      </c>
      <c r="V231" s="21">
        <v>17</v>
      </c>
      <c r="W231" s="21" t="s">
        <v>956</v>
      </c>
      <c r="X231" s="21" t="s">
        <v>84</v>
      </c>
      <c r="Y231" s="21" t="s">
        <v>76</v>
      </c>
      <c r="Z231" s="21" t="s">
        <v>63</v>
      </c>
      <c r="AA231" s="21" t="s">
        <v>63</v>
      </c>
      <c r="AB231" s="21" t="s">
        <v>60</v>
      </c>
      <c r="AC231" s="21" t="s">
        <v>64</v>
      </c>
      <c r="AD231" s="6"/>
      <c r="AE231" s="21" t="s">
        <v>57</v>
      </c>
      <c r="AF231" s="21" t="s">
        <v>69</v>
      </c>
      <c r="AG231" s="21" t="s">
        <v>58</v>
      </c>
      <c r="AH231" s="21" t="s">
        <v>62</v>
      </c>
      <c r="AI231" s="21" t="s">
        <v>56</v>
      </c>
      <c r="AJ231" s="23" t="s">
        <v>1489</v>
      </c>
      <c r="AK231" s="6"/>
      <c r="AL231" s="6"/>
      <c r="AM231" s="6"/>
      <c r="AN231" s="6"/>
      <c r="AO231" s="21" t="s">
        <v>80</v>
      </c>
      <c r="AP231" s="6"/>
      <c r="AQ231" s="6"/>
      <c r="AR231" s="6"/>
      <c r="AS231" s="6"/>
      <c r="AT231" s="35" t="s">
        <v>1490</v>
      </c>
      <c r="AU231" s="35" t="s">
        <v>1491</v>
      </c>
      <c r="AV231" s="35" t="s">
        <v>1492</v>
      </c>
      <c r="AW231" s="35" t="s">
        <v>1493</v>
      </c>
      <c r="AX231" s="35"/>
      <c r="AY231" s="35"/>
      <c r="AZ231" s="35"/>
      <c r="BA231" s="35"/>
      <c r="BB231" s="24" t="s">
        <v>1494</v>
      </c>
      <c r="BC231" s="6"/>
    </row>
    <row r="232" spans="1:55" x14ac:dyDescent="0.2">
      <c r="A232" s="21" t="s">
        <v>1497</v>
      </c>
      <c r="B232" s="21" t="s">
        <v>1495</v>
      </c>
      <c r="C232" s="6" t="s">
        <v>1496</v>
      </c>
      <c r="D232" s="21" t="s">
        <v>74</v>
      </c>
      <c r="E232" s="6"/>
      <c r="F232" s="7"/>
      <c r="G232" s="6"/>
      <c r="H232" s="6"/>
      <c r="I232" s="21" t="s">
        <v>55</v>
      </c>
      <c r="J232" s="21">
        <v>28.2</v>
      </c>
      <c r="K232" s="6"/>
      <c r="L232" s="22">
        <v>0.18365000000000001</v>
      </c>
      <c r="M232" s="8"/>
      <c r="N232" s="21">
        <v>100</v>
      </c>
      <c r="O232" s="21">
        <v>60</v>
      </c>
      <c r="P232" s="21">
        <v>17</v>
      </c>
      <c r="Q232" s="6"/>
      <c r="R232" s="6"/>
      <c r="S232" s="6"/>
      <c r="T232" s="21">
        <v>100</v>
      </c>
      <c r="U232" s="21">
        <v>60</v>
      </c>
      <c r="V232" s="21">
        <v>17</v>
      </c>
      <c r="W232" s="21" t="s">
        <v>956</v>
      </c>
      <c r="X232" s="21" t="s">
        <v>84</v>
      </c>
      <c r="Y232" s="21" t="s">
        <v>456</v>
      </c>
      <c r="Z232" s="21" t="s">
        <v>63</v>
      </c>
      <c r="AA232" s="21" t="s">
        <v>63</v>
      </c>
      <c r="AB232" s="21" t="s">
        <v>60</v>
      </c>
      <c r="AC232" s="21" t="s">
        <v>64</v>
      </c>
      <c r="AD232" s="6"/>
      <c r="AE232" s="21" t="s">
        <v>57</v>
      </c>
      <c r="AF232" s="21" t="s">
        <v>61</v>
      </c>
      <c r="AG232" s="21" t="s">
        <v>58</v>
      </c>
      <c r="AH232" s="21" t="s">
        <v>62</v>
      </c>
      <c r="AI232" s="21" t="s">
        <v>56</v>
      </c>
      <c r="AJ232" s="23" t="s">
        <v>1498</v>
      </c>
      <c r="AK232" s="6"/>
      <c r="AL232" s="6"/>
      <c r="AM232" s="6"/>
      <c r="AN232" s="6"/>
      <c r="AO232" s="21" t="s">
        <v>963</v>
      </c>
      <c r="AP232" s="6"/>
      <c r="AQ232" s="6"/>
      <c r="AR232" s="6"/>
      <c r="AS232" s="6"/>
      <c r="AT232" s="35" t="s">
        <v>1499</v>
      </c>
      <c r="AU232" s="35" t="s">
        <v>1500</v>
      </c>
      <c r="AV232" s="35" t="s">
        <v>1501</v>
      </c>
      <c r="AW232" s="35" t="s">
        <v>1502</v>
      </c>
      <c r="AX232" s="35" t="s">
        <v>1503</v>
      </c>
      <c r="AY232" s="35"/>
      <c r="AZ232" s="35"/>
      <c r="BA232" s="35"/>
      <c r="BB232" s="24" t="s">
        <v>1504</v>
      </c>
      <c r="BC232" s="6"/>
    </row>
    <row r="233" spans="1:55" x14ac:dyDescent="0.2">
      <c r="A233" s="21" t="s">
        <v>1506</v>
      </c>
      <c r="B233" s="21" t="s">
        <v>1495</v>
      </c>
      <c r="C233" s="6" t="s">
        <v>1505</v>
      </c>
      <c r="D233" s="21" t="s">
        <v>74</v>
      </c>
      <c r="E233" s="6"/>
      <c r="F233" s="7"/>
      <c r="G233" s="6"/>
      <c r="H233" s="6"/>
      <c r="I233" s="21" t="s">
        <v>55</v>
      </c>
      <c r="J233" s="21">
        <v>28.2</v>
      </c>
      <c r="K233" s="6"/>
      <c r="L233" s="22">
        <v>0.18365000000000001</v>
      </c>
      <c r="M233" s="8"/>
      <c r="N233" s="21">
        <v>100</v>
      </c>
      <c r="O233" s="21">
        <v>60</v>
      </c>
      <c r="P233" s="21">
        <v>17</v>
      </c>
      <c r="Q233" s="6"/>
      <c r="R233" s="6"/>
      <c r="S233" s="6"/>
      <c r="T233" s="21">
        <v>100</v>
      </c>
      <c r="U233" s="21">
        <v>60</v>
      </c>
      <c r="V233" s="21">
        <v>17</v>
      </c>
      <c r="W233" s="21" t="s">
        <v>956</v>
      </c>
      <c r="X233" s="21" t="s">
        <v>84</v>
      </c>
      <c r="Y233" s="21" t="s">
        <v>456</v>
      </c>
      <c r="Z233" s="21" t="s">
        <v>63</v>
      </c>
      <c r="AA233" s="21" t="s">
        <v>63</v>
      </c>
      <c r="AB233" s="21" t="s">
        <v>60</v>
      </c>
      <c r="AC233" s="21" t="s">
        <v>64</v>
      </c>
      <c r="AD233" s="6"/>
      <c r="AE233" s="21" t="s">
        <v>57</v>
      </c>
      <c r="AF233" s="21" t="s">
        <v>61</v>
      </c>
      <c r="AG233" s="21" t="s">
        <v>58</v>
      </c>
      <c r="AH233" s="21" t="s">
        <v>62</v>
      </c>
      <c r="AI233" s="21" t="s">
        <v>56</v>
      </c>
      <c r="AJ233" s="23" t="s">
        <v>1507</v>
      </c>
      <c r="AK233" s="6"/>
      <c r="AL233" s="6"/>
      <c r="AM233" s="6"/>
      <c r="AN233" s="6"/>
      <c r="AO233" s="21" t="s">
        <v>770</v>
      </c>
      <c r="AP233" s="6"/>
      <c r="AQ233" s="6"/>
      <c r="AR233" s="6"/>
      <c r="AS233" s="6"/>
      <c r="AT233" s="35" t="s">
        <v>1508</v>
      </c>
      <c r="AU233" s="35" t="s">
        <v>1509</v>
      </c>
      <c r="AV233" s="35" t="s">
        <v>1510</v>
      </c>
      <c r="AW233" s="35" t="s">
        <v>1511</v>
      </c>
      <c r="AX233" s="35" t="s">
        <v>1512</v>
      </c>
      <c r="AY233" s="35"/>
      <c r="AZ233" s="35"/>
      <c r="BA233" s="35"/>
      <c r="BB233" s="24" t="s">
        <v>1513</v>
      </c>
      <c r="BC233" s="6"/>
    </row>
    <row r="234" spans="1:55" x14ac:dyDescent="0.2">
      <c r="A234" s="21" t="s">
        <v>1515</v>
      </c>
      <c r="B234" s="21" t="s">
        <v>1495</v>
      </c>
      <c r="C234" s="6" t="s">
        <v>1514</v>
      </c>
      <c r="D234" s="21" t="s">
        <v>74</v>
      </c>
      <c r="E234" s="6"/>
      <c r="F234" s="7"/>
      <c r="G234" s="6"/>
      <c r="H234" s="6"/>
      <c r="I234" s="21" t="s">
        <v>55</v>
      </c>
      <c r="J234" s="21">
        <v>28.2</v>
      </c>
      <c r="K234" s="6"/>
      <c r="L234" s="22">
        <v>0.18365000000000001</v>
      </c>
      <c r="M234" s="8"/>
      <c r="N234" s="21">
        <v>100</v>
      </c>
      <c r="O234" s="21">
        <v>60</v>
      </c>
      <c r="P234" s="21">
        <v>17</v>
      </c>
      <c r="Q234" s="6"/>
      <c r="R234" s="6"/>
      <c r="S234" s="6"/>
      <c r="T234" s="21">
        <v>100</v>
      </c>
      <c r="U234" s="21">
        <v>60</v>
      </c>
      <c r="V234" s="21">
        <v>17</v>
      </c>
      <c r="W234" s="21" t="s">
        <v>956</v>
      </c>
      <c r="X234" s="21" t="s">
        <v>84</v>
      </c>
      <c r="Y234" s="21" t="s">
        <v>76</v>
      </c>
      <c r="Z234" s="21" t="s">
        <v>63</v>
      </c>
      <c r="AA234" s="21" t="s">
        <v>63</v>
      </c>
      <c r="AB234" s="21" t="s">
        <v>60</v>
      </c>
      <c r="AC234" s="21" t="s">
        <v>64</v>
      </c>
      <c r="AD234" s="6"/>
      <c r="AE234" s="21" t="s">
        <v>57</v>
      </c>
      <c r="AF234" s="21" t="s">
        <v>61</v>
      </c>
      <c r="AG234" s="21" t="s">
        <v>58</v>
      </c>
      <c r="AH234" s="21" t="s">
        <v>62</v>
      </c>
      <c r="AI234" s="21" t="s">
        <v>56</v>
      </c>
      <c r="AJ234" s="23" t="s">
        <v>1516</v>
      </c>
      <c r="AK234" s="6"/>
      <c r="AL234" s="6"/>
      <c r="AM234" s="6"/>
      <c r="AN234" s="6"/>
      <c r="AO234" s="21" t="s">
        <v>80</v>
      </c>
      <c r="AP234" s="6"/>
      <c r="AQ234" s="6"/>
      <c r="AR234" s="6"/>
      <c r="AS234" s="6"/>
      <c r="AT234" s="35" t="s">
        <v>1517</v>
      </c>
      <c r="AU234" s="35" t="s">
        <v>1518</v>
      </c>
      <c r="AV234" s="35" t="s">
        <v>1519</v>
      </c>
      <c r="AW234" s="35" t="s">
        <v>1520</v>
      </c>
      <c r="AX234" s="35" t="s">
        <v>1521</v>
      </c>
      <c r="AY234" s="35"/>
      <c r="AZ234" s="35"/>
      <c r="BA234" s="35"/>
      <c r="BB234" s="24" t="s">
        <v>1522</v>
      </c>
      <c r="BC234" s="6"/>
    </row>
    <row r="235" spans="1:55" x14ac:dyDescent="0.2">
      <c r="A235" s="21" t="s">
        <v>1525</v>
      </c>
      <c r="B235" s="21" t="s">
        <v>1523</v>
      </c>
      <c r="C235" s="6" t="s">
        <v>1524</v>
      </c>
      <c r="D235" s="21" t="s">
        <v>74</v>
      </c>
      <c r="E235" s="6"/>
      <c r="F235" s="7"/>
      <c r="G235" s="6"/>
      <c r="H235" s="6"/>
      <c r="I235" s="21" t="s">
        <v>55</v>
      </c>
      <c r="J235" s="21">
        <v>33.1</v>
      </c>
      <c r="K235" s="6"/>
      <c r="L235" s="22">
        <v>0.20119999999999999</v>
      </c>
      <c r="M235" s="8"/>
      <c r="N235" s="21">
        <v>120</v>
      </c>
      <c r="O235" s="21">
        <v>60</v>
      </c>
      <c r="P235" s="21">
        <v>17</v>
      </c>
      <c r="Q235" s="6"/>
      <c r="R235" s="6"/>
      <c r="S235" s="6"/>
      <c r="T235" s="21">
        <v>120</v>
      </c>
      <c r="U235" s="21">
        <v>60</v>
      </c>
      <c r="V235" s="21">
        <v>17</v>
      </c>
      <c r="W235" s="21" t="s">
        <v>956</v>
      </c>
      <c r="X235" s="21" t="s">
        <v>84</v>
      </c>
      <c r="Y235" s="21" t="s">
        <v>456</v>
      </c>
      <c r="Z235" s="21" t="s">
        <v>63</v>
      </c>
      <c r="AA235" s="21" t="s">
        <v>63</v>
      </c>
      <c r="AB235" s="21" t="s">
        <v>60</v>
      </c>
      <c r="AC235" s="21" t="s">
        <v>64</v>
      </c>
      <c r="AD235" s="6"/>
      <c r="AE235" s="21" t="s">
        <v>57</v>
      </c>
      <c r="AF235" s="21" t="s">
        <v>61</v>
      </c>
      <c r="AG235" s="21" t="s">
        <v>58</v>
      </c>
      <c r="AH235" s="21" t="s">
        <v>62</v>
      </c>
      <c r="AI235" s="21" t="s">
        <v>56</v>
      </c>
      <c r="AJ235" s="23" t="s">
        <v>1526</v>
      </c>
      <c r="AK235" s="6"/>
      <c r="AL235" s="6"/>
      <c r="AM235" s="6"/>
      <c r="AN235" s="6"/>
      <c r="AO235" s="21" t="s">
        <v>963</v>
      </c>
      <c r="AP235" s="6"/>
      <c r="AQ235" s="6"/>
      <c r="AR235" s="6"/>
      <c r="AS235" s="6"/>
      <c r="AT235" s="35" t="s">
        <v>1527</v>
      </c>
      <c r="AU235" s="35" t="s">
        <v>1528</v>
      </c>
      <c r="AV235" s="35" t="s">
        <v>1529</v>
      </c>
      <c r="AW235" s="35" t="s">
        <v>1530</v>
      </c>
      <c r="AX235" s="35" t="s">
        <v>1531</v>
      </c>
      <c r="AY235" s="35"/>
      <c r="AZ235" s="35"/>
      <c r="BA235" s="35"/>
      <c r="BB235" s="24" t="s">
        <v>1532</v>
      </c>
      <c r="BC235" s="6"/>
    </row>
    <row r="236" spans="1:55" x14ac:dyDescent="0.2">
      <c r="A236" s="21" t="s">
        <v>1534</v>
      </c>
      <c r="B236" s="21" t="s">
        <v>1523</v>
      </c>
      <c r="C236" s="6" t="s">
        <v>1533</v>
      </c>
      <c r="D236" s="21" t="s">
        <v>74</v>
      </c>
      <c r="E236" s="6"/>
      <c r="F236" s="7"/>
      <c r="G236" s="6"/>
      <c r="H236" s="6"/>
      <c r="I236" s="21" t="s">
        <v>55</v>
      </c>
      <c r="J236" s="21">
        <v>33.1</v>
      </c>
      <c r="K236" s="6"/>
      <c r="L236" s="22">
        <v>0.20119999999999999</v>
      </c>
      <c r="M236" s="8"/>
      <c r="N236" s="21">
        <v>120</v>
      </c>
      <c r="O236" s="21">
        <v>60</v>
      </c>
      <c r="P236" s="21">
        <v>17</v>
      </c>
      <c r="Q236" s="6"/>
      <c r="R236" s="6"/>
      <c r="S236" s="6"/>
      <c r="T236" s="21">
        <v>120</v>
      </c>
      <c r="U236" s="21">
        <v>60</v>
      </c>
      <c r="V236" s="21">
        <v>17</v>
      </c>
      <c r="W236" s="21" t="s">
        <v>956</v>
      </c>
      <c r="X236" s="21" t="s">
        <v>84</v>
      </c>
      <c r="Y236" s="21" t="s">
        <v>456</v>
      </c>
      <c r="Z236" s="21" t="s">
        <v>63</v>
      </c>
      <c r="AA236" s="21" t="s">
        <v>63</v>
      </c>
      <c r="AB236" s="21" t="s">
        <v>60</v>
      </c>
      <c r="AC236" s="21" t="s">
        <v>64</v>
      </c>
      <c r="AD236" s="6"/>
      <c r="AE236" s="21" t="s">
        <v>57</v>
      </c>
      <c r="AF236" s="21" t="s">
        <v>61</v>
      </c>
      <c r="AG236" s="21" t="s">
        <v>58</v>
      </c>
      <c r="AH236" s="21" t="s">
        <v>62</v>
      </c>
      <c r="AI236" s="21" t="s">
        <v>56</v>
      </c>
      <c r="AJ236" s="23" t="s">
        <v>1535</v>
      </c>
      <c r="AK236" s="6"/>
      <c r="AL236" s="6"/>
      <c r="AM236" s="6"/>
      <c r="AN236" s="6"/>
      <c r="AO236" s="21" t="s">
        <v>770</v>
      </c>
      <c r="AP236" s="6"/>
      <c r="AQ236" s="6"/>
      <c r="AR236" s="6"/>
      <c r="AS236" s="6"/>
      <c r="AT236" s="35" t="s">
        <v>1536</v>
      </c>
      <c r="AU236" s="35" t="s">
        <v>1537</v>
      </c>
      <c r="AV236" s="35" t="s">
        <v>1538</v>
      </c>
      <c r="AW236" s="35" t="s">
        <v>1539</v>
      </c>
      <c r="AX236" s="35" t="s">
        <v>1540</v>
      </c>
      <c r="AY236" s="35"/>
      <c r="AZ236" s="35"/>
      <c r="BA236" s="35"/>
      <c r="BB236" s="24" t="s">
        <v>1541</v>
      </c>
      <c r="BC236" s="6"/>
    </row>
    <row r="237" spans="1:55" x14ac:dyDescent="0.2">
      <c r="A237" s="21" t="s">
        <v>1543</v>
      </c>
      <c r="B237" s="21" t="s">
        <v>1523</v>
      </c>
      <c r="C237" s="6" t="s">
        <v>1542</v>
      </c>
      <c r="D237" s="21" t="s">
        <v>74</v>
      </c>
      <c r="E237" s="6"/>
      <c r="F237" s="7"/>
      <c r="G237" s="6"/>
      <c r="H237" s="6"/>
      <c r="I237" s="21" t="s">
        <v>55</v>
      </c>
      <c r="J237" s="21">
        <v>33.1</v>
      </c>
      <c r="K237" s="6"/>
      <c r="L237" s="22">
        <v>0.20119999999999999</v>
      </c>
      <c r="M237" s="8"/>
      <c r="N237" s="21">
        <v>120</v>
      </c>
      <c r="O237" s="21">
        <v>60</v>
      </c>
      <c r="P237" s="21">
        <v>17</v>
      </c>
      <c r="Q237" s="6"/>
      <c r="R237" s="6"/>
      <c r="S237" s="6"/>
      <c r="T237" s="21">
        <v>120</v>
      </c>
      <c r="U237" s="21">
        <v>60</v>
      </c>
      <c r="V237" s="21">
        <v>17</v>
      </c>
      <c r="W237" s="21" t="s">
        <v>956</v>
      </c>
      <c r="X237" s="21" t="s">
        <v>84</v>
      </c>
      <c r="Y237" s="21" t="s">
        <v>76</v>
      </c>
      <c r="Z237" s="21" t="s">
        <v>63</v>
      </c>
      <c r="AA237" s="21" t="s">
        <v>63</v>
      </c>
      <c r="AB237" s="21" t="s">
        <v>60</v>
      </c>
      <c r="AC237" s="21" t="s">
        <v>64</v>
      </c>
      <c r="AD237" s="6"/>
      <c r="AE237" s="21" t="s">
        <v>57</v>
      </c>
      <c r="AF237" s="21" t="s">
        <v>61</v>
      </c>
      <c r="AG237" s="21" t="s">
        <v>58</v>
      </c>
      <c r="AH237" s="21" t="s">
        <v>62</v>
      </c>
      <c r="AI237" s="21" t="s">
        <v>56</v>
      </c>
      <c r="AJ237" s="23" t="s">
        <v>1544</v>
      </c>
      <c r="AK237" s="6"/>
      <c r="AL237" s="6"/>
      <c r="AM237" s="6"/>
      <c r="AN237" s="6"/>
      <c r="AO237" s="21" t="s">
        <v>80</v>
      </c>
      <c r="AP237" s="6"/>
      <c r="AQ237" s="6"/>
      <c r="AR237" s="6"/>
      <c r="AS237" s="6"/>
      <c r="AT237" s="35" t="s">
        <v>1545</v>
      </c>
      <c r="AU237" s="35" t="s">
        <v>1546</v>
      </c>
      <c r="AV237" s="35" t="s">
        <v>1547</v>
      </c>
      <c r="AW237" s="35" t="s">
        <v>1548</v>
      </c>
      <c r="AX237" s="35" t="s">
        <v>1549</v>
      </c>
      <c r="AY237" s="35"/>
      <c r="AZ237" s="35"/>
      <c r="BA237" s="35"/>
      <c r="BB237" s="24" t="s">
        <v>1550</v>
      </c>
      <c r="BC237" s="6"/>
    </row>
    <row r="238" spans="1:55" x14ac:dyDescent="0.2">
      <c r="A238" s="21" t="s">
        <v>1372</v>
      </c>
      <c r="B238" s="21" t="s">
        <v>1370</v>
      </c>
      <c r="C238" s="6" t="s">
        <v>1371</v>
      </c>
      <c r="D238" s="21" t="s">
        <v>136</v>
      </c>
      <c r="E238" s="6"/>
      <c r="F238" s="7"/>
      <c r="G238" s="6"/>
      <c r="H238" s="6"/>
      <c r="I238" s="21" t="s">
        <v>55</v>
      </c>
      <c r="J238" s="21">
        <v>33.9</v>
      </c>
      <c r="K238" s="6"/>
      <c r="L238" s="22">
        <v>0.19481999999999999</v>
      </c>
      <c r="M238" s="8"/>
      <c r="N238" s="21">
        <v>36.5</v>
      </c>
      <c r="O238" s="21">
        <v>150</v>
      </c>
      <c r="P238" s="21">
        <v>24</v>
      </c>
      <c r="Q238" s="6"/>
      <c r="R238" s="6"/>
      <c r="S238" s="6"/>
      <c r="T238" s="21">
        <v>36.5</v>
      </c>
      <c r="U238" s="21">
        <v>150</v>
      </c>
      <c r="V238" s="21">
        <v>24</v>
      </c>
      <c r="W238" s="21" t="s">
        <v>956</v>
      </c>
      <c r="X238" s="21" t="s">
        <v>84</v>
      </c>
      <c r="Y238" s="21" t="s">
        <v>456</v>
      </c>
      <c r="Z238" s="21" t="s">
        <v>84</v>
      </c>
      <c r="AA238" s="21" t="s">
        <v>456</v>
      </c>
      <c r="AB238" s="21" t="s">
        <v>60</v>
      </c>
      <c r="AC238" s="21" t="s">
        <v>64</v>
      </c>
      <c r="AD238" s="6"/>
      <c r="AE238" s="21" t="s">
        <v>57</v>
      </c>
      <c r="AF238" s="21" t="s">
        <v>704</v>
      </c>
      <c r="AG238" s="21" t="s">
        <v>58</v>
      </c>
      <c r="AH238" s="21" t="s">
        <v>62</v>
      </c>
      <c r="AI238" s="21" t="s">
        <v>56</v>
      </c>
      <c r="AJ238" s="23" t="s">
        <v>1373</v>
      </c>
      <c r="AK238" s="6"/>
      <c r="AL238" s="6"/>
      <c r="AM238" s="6"/>
      <c r="AN238" s="6"/>
      <c r="AO238" s="21" t="s">
        <v>963</v>
      </c>
      <c r="AP238" s="6"/>
      <c r="AQ238" s="6"/>
      <c r="AR238" s="6"/>
      <c r="AS238" s="6"/>
      <c r="AT238" s="35" t="s">
        <v>1374</v>
      </c>
      <c r="AU238" s="35" t="s">
        <v>1375</v>
      </c>
      <c r="AV238" s="35" t="s">
        <v>1376</v>
      </c>
      <c r="AW238" s="35"/>
      <c r="AX238" s="35"/>
      <c r="AY238" s="35"/>
      <c r="AZ238" s="35"/>
      <c r="BA238" s="35"/>
      <c r="BB238" s="24" t="s">
        <v>1377</v>
      </c>
      <c r="BC238" s="6"/>
    </row>
    <row r="239" spans="1:55" x14ac:dyDescent="0.2">
      <c r="A239" s="21" t="s">
        <v>1379</v>
      </c>
      <c r="B239" s="21" t="s">
        <v>1370</v>
      </c>
      <c r="C239" s="6" t="s">
        <v>1378</v>
      </c>
      <c r="D239" s="21" t="s">
        <v>136</v>
      </c>
      <c r="E239" s="6"/>
      <c r="F239" s="7"/>
      <c r="G239" s="6"/>
      <c r="H239" s="6"/>
      <c r="I239" s="21" t="s">
        <v>55</v>
      </c>
      <c r="J239" s="21">
        <v>33.9</v>
      </c>
      <c r="K239" s="6"/>
      <c r="L239" s="22">
        <v>0.19481999999999999</v>
      </c>
      <c r="M239" s="8"/>
      <c r="N239" s="21">
        <v>36.5</v>
      </c>
      <c r="O239" s="21">
        <v>150</v>
      </c>
      <c r="P239" s="21">
        <v>24</v>
      </c>
      <c r="Q239" s="6"/>
      <c r="R239" s="6"/>
      <c r="S239" s="6"/>
      <c r="T239" s="21">
        <v>36.5</v>
      </c>
      <c r="U239" s="21">
        <v>150</v>
      </c>
      <c r="V239" s="21">
        <v>24</v>
      </c>
      <c r="W239" s="21" t="s">
        <v>956</v>
      </c>
      <c r="X239" s="21" t="s">
        <v>84</v>
      </c>
      <c r="Y239" s="21" t="s">
        <v>456</v>
      </c>
      <c r="Z239" s="21" t="s">
        <v>84</v>
      </c>
      <c r="AA239" s="21" t="s">
        <v>456</v>
      </c>
      <c r="AB239" s="21" t="s">
        <v>60</v>
      </c>
      <c r="AC239" s="21" t="s">
        <v>64</v>
      </c>
      <c r="AD239" s="6"/>
      <c r="AE239" s="21" t="s">
        <v>57</v>
      </c>
      <c r="AF239" s="21" t="s">
        <v>704</v>
      </c>
      <c r="AG239" s="21" t="s">
        <v>58</v>
      </c>
      <c r="AH239" s="21" t="s">
        <v>62</v>
      </c>
      <c r="AI239" s="21" t="s">
        <v>56</v>
      </c>
      <c r="AJ239" s="23" t="s">
        <v>1380</v>
      </c>
      <c r="AK239" s="6"/>
      <c r="AL239" s="6"/>
      <c r="AM239" s="6"/>
      <c r="AN239" s="6"/>
      <c r="AO239" s="21" t="s">
        <v>976</v>
      </c>
      <c r="AP239" s="6"/>
      <c r="AQ239" s="6"/>
      <c r="AR239" s="6"/>
      <c r="AS239" s="6"/>
      <c r="AT239" s="35" t="s">
        <v>1381</v>
      </c>
      <c r="AU239" s="35" t="s">
        <v>1382</v>
      </c>
      <c r="AV239" s="35" t="s">
        <v>1383</v>
      </c>
      <c r="AW239" s="35" t="s">
        <v>1384</v>
      </c>
      <c r="AX239" s="35"/>
      <c r="AY239" s="35"/>
      <c r="AZ239" s="35"/>
      <c r="BA239" s="35"/>
      <c r="BB239" s="24" t="s">
        <v>1385</v>
      </c>
      <c r="BC239" s="6"/>
    </row>
    <row r="240" spans="1:55" x14ac:dyDescent="0.2">
      <c r="A240" s="21" t="s">
        <v>1387</v>
      </c>
      <c r="B240" s="21" t="s">
        <v>1370</v>
      </c>
      <c r="C240" s="6" t="s">
        <v>1386</v>
      </c>
      <c r="D240" s="21" t="s">
        <v>136</v>
      </c>
      <c r="E240" s="6"/>
      <c r="F240" s="7"/>
      <c r="G240" s="6"/>
      <c r="H240" s="6"/>
      <c r="I240" s="21" t="s">
        <v>55</v>
      </c>
      <c r="J240" s="21">
        <v>33.9</v>
      </c>
      <c r="K240" s="6"/>
      <c r="L240" s="22">
        <v>0.19481999999999999</v>
      </c>
      <c r="M240" s="8"/>
      <c r="N240" s="21">
        <v>36.5</v>
      </c>
      <c r="O240" s="21">
        <v>150</v>
      </c>
      <c r="P240" s="21">
        <v>24</v>
      </c>
      <c r="Q240" s="6"/>
      <c r="R240" s="6"/>
      <c r="S240" s="6"/>
      <c r="T240" s="21">
        <v>36.5</v>
      </c>
      <c r="U240" s="21">
        <v>150</v>
      </c>
      <c r="V240" s="21">
        <v>24</v>
      </c>
      <c r="W240" s="21" t="s">
        <v>956</v>
      </c>
      <c r="X240" s="21" t="s">
        <v>84</v>
      </c>
      <c r="Y240" s="21" t="s">
        <v>456</v>
      </c>
      <c r="Z240" s="21" t="s">
        <v>84</v>
      </c>
      <c r="AA240" s="21" t="s">
        <v>76</v>
      </c>
      <c r="AB240" s="21" t="s">
        <v>60</v>
      </c>
      <c r="AC240" s="21" t="s">
        <v>64</v>
      </c>
      <c r="AD240" s="6"/>
      <c r="AE240" s="21" t="s">
        <v>57</v>
      </c>
      <c r="AF240" s="21" t="s">
        <v>704</v>
      </c>
      <c r="AG240" s="21" t="s">
        <v>58</v>
      </c>
      <c r="AH240" s="21" t="s">
        <v>62</v>
      </c>
      <c r="AI240" s="21" t="s">
        <v>56</v>
      </c>
      <c r="AJ240" s="23" t="s">
        <v>1388</v>
      </c>
      <c r="AK240" s="6"/>
      <c r="AL240" s="6"/>
      <c r="AM240" s="6"/>
      <c r="AN240" s="6"/>
      <c r="AO240" s="21" t="s">
        <v>989</v>
      </c>
      <c r="AP240" s="6"/>
      <c r="AQ240" s="6"/>
      <c r="AR240" s="6"/>
      <c r="AS240" s="6"/>
      <c r="AT240" s="35" t="s">
        <v>1389</v>
      </c>
      <c r="AU240" s="35" t="s">
        <v>1390</v>
      </c>
      <c r="AV240" s="35" t="s">
        <v>1391</v>
      </c>
      <c r="AW240" s="35" t="s">
        <v>1392</v>
      </c>
      <c r="AX240" s="35"/>
      <c r="AY240" s="35"/>
      <c r="AZ240" s="35"/>
      <c r="BA240" s="35"/>
      <c r="BB240" s="24" t="s">
        <v>1393</v>
      </c>
      <c r="BC240" s="6"/>
    </row>
    <row r="241" spans="1:55" x14ac:dyDescent="0.2">
      <c r="A241" s="21" t="s">
        <v>1395</v>
      </c>
      <c r="B241" s="21" t="s">
        <v>1370</v>
      </c>
      <c r="C241" s="6" t="s">
        <v>1394</v>
      </c>
      <c r="D241" s="21" t="s">
        <v>136</v>
      </c>
      <c r="E241" s="6"/>
      <c r="F241" s="7"/>
      <c r="G241" s="6"/>
      <c r="H241" s="6"/>
      <c r="I241" s="21" t="s">
        <v>55</v>
      </c>
      <c r="J241" s="21">
        <v>33.9</v>
      </c>
      <c r="K241" s="6"/>
      <c r="L241" s="22">
        <v>0.19481999999999999</v>
      </c>
      <c r="M241" s="8"/>
      <c r="N241" s="21">
        <v>36.5</v>
      </c>
      <c r="O241" s="21">
        <v>150</v>
      </c>
      <c r="P241" s="21">
        <v>24</v>
      </c>
      <c r="Q241" s="6"/>
      <c r="R241" s="6"/>
      <c r="S241" s="6"/>
      <c r="T241" s="21">
        <v>36.5</v>
      </c>
      <c r="U241" s="21">
        <v>150</v>
      </c>
      <c r="V241" s="21">
        <v>24</v>
      </c>
      <c r="W241" s="21" t="s">
        <v>956</v>
      </c>
      <c r="X241" s="21" t="s">
        <v>84</v>
      </c>
      <c r="Y241" s="21" t="s">
        <v>456</v>
      </c>
      <c r="Z241" s="21" t="s">
        <v>84</v>
      </c>
      <c r="AA241" s="21" t="s">
        <v>456</v>
      </c>
      <c r="AB241" s="21" t="s">
        <v>60</v>
      </c>
      <c r="AC241" s="21" t="s">
        <v>64</v>
      </c>
      <c r="AD241" s="6"/>
      <c r="AE241" s="21" t="s">
        <v>57</v>
      </c>
      <c r="AF241" s="21" t="s">
        <v>704</v>
      </c>
      <c r="AG241" s="21" t="s">
        <v>58</v>
      </c>
      <c r="AH241" s="21" t="s">
        <v>62</v>
      </c>
      <c r="AI241" s="21" t="s">
        <v>56</v>
      </c>
      <c r="AJ241" s="23" t="s">
        <v>1396</v>
      </c>
      <c r="AK241" s="6"/>
      <c r="AL241" s="6"/>
      <c r="AM241" s="6"/>
      <c r="AN241" s="6"/>
      <c r="AO241" s="21" t="s">
        <v>1003</v>
      </c>
      <c r="AP241" s="6"/>
      <c r="AQ241" s="6"/>
      <c r="AR241" s="6"/>
      <c r="AS241" s="6"/>
      <c r="AT241" s="35" t="s">
        <v>1397</v>
      </c>
      <c r="AU241" s="35" t="s">
        <v>1398</v>
      </c>
      <c r="AV241" s="35" t="s">
        <v>1399</v>
      </c>
      <c r="AW241" s="35" t="s">
        <v>1400</v>
      </c>
      <c r="AX241" s="35"/>
      <c r="AY241" s="35"/>
      <c r="AZ241" s="35"/>
      <c r="BA241" s="35"/>
      <c r="BB241" s="24" t="s">
        <v>1401</v>
      </c>
      <c r="BC241" s="6"/>
    </row>
    <row r="242" spans="1:55" x14ac:dyDescent="0.2">
      <c r="A242" s="21" t="s">
        <v>1403</v>
      </c>
      <c r="B242" s="21" t="s">
        <v>1370</v>
      </c>
      <c r="C242" s="6" t="s">
        <v>1402</v>
      </c>
      <c r="D242" s="21" t="s">
        <v>136</v>
      </c>
      <c r="E242" s="6"/>
      <c r="F242" s="7"/>
      <c r="G242" s="6"/>
      <c r="H242" s="6"/>
      <c r="I242" s="21" t="s">
        <v>55</v>
      </c>
      <c r="J242" s="21">
        <v>33.9</v>
      </c>
      <c r="K242" s="6"/>
      <c r="L242" s="22">
        <v>0.19481999999999999</v>
      </c>
      <c r="M242" s="8"/>
      <c r="N242" s="21">
        <v>36.5</v>
      </c>
      <c r="O242" s="21">
        <v>150</v>
      </c>
      <c r="P242" s="21">
        <v>24</v>
      </c>
      <c r="Q242" s="6"/>
      <c r="R242" s="6"/>
      <c r="S242" s="6"/>
      <c r="T242" s="21">
        <v>36.5</v>
      </c>
      <c r="U242" s="21">
        <v>150</v>
      </c>
      <c r="V242" s="21">
        <v>24</v>
      </c>
      <c r="W242" s="21" t="s">
        <v>956</v>
      </c>
      <c r="X242" s="21" t="s">
        <v>84</v>
      </c>
      <c r="Y242" s="21" t="s">
        <v>456</v>
      </c>
      <c r="Z242" s="21" t="s">
        <v>84</v>
      </c>
      <c r="AA242" s="21" t="s">
        <v>456</v>
      </c>
      <c r="AB242" s="21" t="s">
        <v>60</v>
      </c>
      <c r="AC242" s="21" t="s">
        <v>64</v>
      </c>
      <c r="AD242" s="6"/>
      <c r="AE242" s="21" t="s">
        <v>57</v>
      </c>
      <c r="AF242" s="21" t="s">
        <v>704</v>
      </c>
      <c r="AG242" s="21" t="s">
        <v>58</v>
      </c>
      <c r="AH242" s="21" t="s">
        <v>62</v>
      </c>
      <c r="AI242" s="21" t="s">
        <v>56</v>
      </c>
      <c r="AJ242" s="23" t="s">
        <v>1404</v>
      </c>
      <c r="AK242" s="6"/>
      <c r="AL242" s="6"/>
      <c r="AM242" s="6"/>
      <c r="AN242" s="6"/>
      <c r="AO242" s="21" t="s">
        <v>770</v>
      </c>
      <c r="AP242" s="6"/>
      <c r="AQ242" s="6"/>
      <c r="AR242" s="6"/>
      <c r="AS242" s="6"/>
      <c r="AT242" s="35" t="s">
        <v>1405</v>
      </c>
      <c r="AU242" s="35" t="s">
        <v>1406</v>
      </c>
      <c r="AV242" s="35" t="s">
        <v>1407</v>
      </c>
      <c r="AW242" s="35" t="s">
        <v>1408</v>
      </c>
      <c r="AX242" s="35"/>
      <c r="AY242" s="35"/>
      <c r="AZ242" s="35"/>
      <c r="BA242" s="35"/>
      <c r="BB242" s="24" t="s">
        <v>1409</v>
      </c>
      <c r="BC242" s="6"/>
    </row>
    <row r="243" spans="1:55" x14ac:dyDescent="0.2">
      <c r="A243" s="21" t="s">
        <v>1411</v>
      </c>
      <c r="B243" s="21" t="s">
        <v>1370</v>
      </c>
      <c r="C243" s="6" t="s">
        <v>1410</v>
      </c>
      <c r="D243" s="21" t="s">
        <v>136</v>
      </c>
      <c r="E243" s="6"/>
      <c r="F243" s="7"/>
      <c r="G243" s="6"/>
      <c r="H243" s="6"/>
      <c r="I243" s="21" t="s">
        <v>55</v>
      </c>
      <c r="J243" s="21">
        <v>33.9</v>
      </c>
      <c r="K243" s="6"/>
      <c r="L243" s="22">
        <v>0.19481999999999999</v>
      </c>
      <c r="M243" s="8"/>
      <c r="N243" s="21">
        <v>36.5</v>
      </c>
      <c r="O243" s="21">
        <v>150</v>
      </c>
      <c r="P243" s="21">
        <v>24</v>
      </c>
      <c r="Q243" s="6"/>
      <c r="R243" s="6"/>
      <c r="S243" s="6"/>
      <c r="T243" s="21">
        <v>36.5</v>
      </c>
      <c r="U243" s="21">
        <v>150</v>
      </c>
      <c r="V243" s="21">
        <v>24</v>
      </c>
      <c r="W243" s="21" t="s">
        <v>956</v>
      </c>
      <c r="X243" s="21" t="s">
        <v>84</v>
      </c>
      <c r="Y243" s="21" t="s">
        <v>456</v>
      </c>
      <c r="Z243" s="21" t="s">
        <v>84</v>
      </c>
      <c r="AA243" s="21" t="s">
        <v>76</v>
      </c>
      <c r="AB243" s="21" t="s">
        <v>60</v>
      </c>
      <c r="AC243" s="21" t="s">
        <v>64</v>
      </c>
      <c r="AD243" s="6"/>
      <c r="AE243" s="21" t="s">
        <v>57</v>
      </c>
      <c r="AF243" s="21" t="s">
        <v>704</v>
      </c>
      <c r="AG243" s="21" t="s">
        <v>58</v>
      </c>
      <c r="AH243" s="21" t="s">
        <v>62</v>
      </c>
      <c r="AI243" s="21" t="s">
        <v>56</v>
      </c>
      <c r="AJ243" s="23" t="s">
        <v>1412</v>
      </c>
      <c r="AK243" s="6"/>
      <c r="AL243" s="6"/>
      <c r="AM243" s="6"/>
      <c r="AN243" s="6"/>
      <c r="AO243" s="21" t="s">
        <v>1026</v>
      </c>
      <c r="AP243" s="6"/>
      <c r="AQ243" s="6"/>
      <c r="AR243" s="6"/>
      <c r="AS243" s="6"/>
      <c r="AT243" s="35" t="s">
        <v>1413</v>
      </c>
      <c r="AU243" s="35" t="s">
        <v>1414</v>
      </c>
      <c r="AV243" s="35" t="s">
        <v>1415</v>
      </c>
      <c r="AW243" s="35" t="s">
        <v>1416</v>
      </c>
      <c r="AX243" s="35" t="s">
        <v>1417</v>
      </c>
      <c r="AY243" s="35"/>
      <c r="AZ243" s="35"/>
      <c r="BA243" s="35"/>
      <c r="BB243" s="24" t="s">
        <v>1418</v>
      </c>
      <c r="BC243" s="6"/>
    </row>
    <row r="244" spans="1:55" x14ac:dyDescent="0.2">
      <c r="A244" s="21" t="s">
        <v>1420</v>
      </c>
      <c r="B244" s="21" t="s">
        <v>1370</v>
      </c>
      <c r="C244" s="6" t="s">
        <v>1419</v>
      </c>
      <c r="D244" s="21" t="s">
        <v>136</v>
      </c>
      <c r="E244" s="6"/>
      <c r="F244" s="7"/>
      <c r="G244" s="6"/>
      <c r="H244" s="6"/>
      <c r="I244" s="21" t="s">
        <v>55</v>
      </c>
      <c r="J244" s="21">
        <v>33.9</v>
      </c>
      <c r="K244" s="6"/>
      <c r="L244" s="22">
        <v>0.19481999999999999</v>
      </c>
      <c r="M244" s="8"/>
      <c r="N244" s="21">
        <v>36.5</v>
      </c>
      <c r="O244" s="21">
        <v>150</v>
      </c>
      <c r="P244" s="21">
        <v>24</v>
      </c>
      <c r="Q244" s="6"/>
      <c r="R244" s="6"/>
      <c r="S244" s="6"/>
      <c r="T244" s="21">
        <v>36.5</v>
      </c>
      <c r="U244" s="21">
        <v>150</v>
      </c>
      <c r="V244" s="21">
        <v>24</v>
      </c>
      <c r="W244" s="21" t="s">
        <v>956</v>
      </c>
      <c r="X244" s="21" t="s">
        <v>84</v>
      </c>
      <c r="Y244" s="21" t="s">
        <v>76</v>
      </c>
      <c r="Z244" s="21" t="s">
        <v>84</v>
      </c>
      <c r="AA244" s="21" t="s">
        <v>456</v>
      </c>
      <c r="AB244" s="21" t="s">
        <v>60</v>
      </c>
      <c r="AC244" s="21" t="s">
        <v>64</v>
      </c>
      <c r="AD244" s="6"/>
      <c r="AE244" s="21" t="s">
        <v>57</v>
      </c>
      <c r="AF244" s="21" t="s">
        <v>704</v>
      </c>
      <c r="AG244" s="21" t="s">
        <v>58</v>
      </c>
      <c r="AH244" s="21" t="s">
        <v>62</v>
      </c>
      <c r="AI244" s="21" t="s">
        <v>56</v>
      </c>
      <c r="AJ244" s="23" t="s">
        <v>1421</v>
      </c>
      <c r="AK244" s="6"/>
      <c r="AL244" s="6"/>
      <c r="AM244" s="6"/>
      <c r="AN244" s="6"/>
      <c r="AO244" s="21" t="s">
        <v>1038</v>
      </c>
      <c r="AP244" s="6"/>
      <c r="AQ244" s="6"/>
      <c r="AR244" s="6"/>
      <c r="AS244" s="6"/>
      <c r="AT244" s="35" t="s">
        <v>1422</v>
      </c>
      <c r="AU244" s="35" t="s">
        <v>1423</v>
      </c>
      <c r="AV244" s="35" t="s">
        <v>1424</v>
      </c>
      <c r="AW244" s="35" t="s">
        <v>1425</v>
      </c>
      <c r="AX244" s="35"/>
      <c r="AY244" s="35"/>
      <c r="AZ244" s="35"/>
      <c r="BA244" s="35"/>
      <c r="BB244" s="24" t="s">
        <v>1426</v>
      </c>
      <c r="BC244" s="6"/>
    </row>
    <row r="245" spans="1:55" x14ac:dyDescent="0.2">
      <c r="A245" s="21" t="s">
        <v>1428</v>
      </c>
      <c r="B245" s="21" t="s">
        <v>1370</v>
      </c>
      <c r="C245" s="6" t="s">
        <v>1427</v>
      </c>
      <c r="D245" s="21" t="s">
        <v>136</v>
      </c>
      <c r="E245" s="6"/>
      <c r="F245" s="7"/>
      <c r="G245" s="6"/>
      <c r="H245" s="6"/>
      <c r="I245" s="21" t="s">
        <v>55</v>
      </c>
      <c r="J245" s="21">
        <v>33.9</v>
      </c>
      <c r="K245" s="6"/>
      <c r="L245" s="22">
        <v>0.19481999999999999</v>
      </c>
      <c r="M245" s="8"/>
      <c r="N245" s="21">
        <v>36.5</v>
      </c>
      <c r="O245" s="21">
        <v>150</v>
      </c>
      <c r="P245" s="21">
        <v>24</v>
      </c>
      <c r="Q245" s="6"/>
      <c r="R245" s="6"/>
      <c r="S245" s="6"/>
      <c r="T245" s="21">
        <v>36.5</v>
      </c>
      <c r="U245" s="21">
        <v>150</v>
      </c>
      <c r="V245" s="21">
        <v>24</v>
      </c>
      <c r="W245" s="21" t="s">
        <v>956</v>
      </c>
      <c r="X245" s="21" t="s">
        <v>84</v>
      </c>
      <c r="Y245" s="21" t="s">
        <v>76</v>
      </c>
      <c r="Z245" s="21" t="s">
        <v>84</v>
      </c>
      <c r="AA245" s="21" t="s">
        <v>456</v>
      </c>
      <c r="AB245" s="21" t="s">
        <v>60</v>
      </c>
      <c r="AC245" s="21" t="s">
        <v>64</v>
      </c>
      <c r="AD245" s="6"/>
      <c r="AE245" s="21" t="s">
        <v>57</v>
      </c>
      <c r="AF245" s="21" t="s">
        <v>704</v>
      </c>
      <c r="AG245" s="21" t="s">
        <v>58</v>
      </c>
      <c r="AH245" s="21" t="s">
        <v>62</v>
      </c>
      <c r="AI245" s="21" t="s">
        <v>56</v>
      </c>
      <c r="AJ245" s="23" t="s">
        <v>1429</v>
      </c>
      <c r="AK245" s="6"/>
      <c r="AL245" s="6"/>
      <c r="AM245" s="6"/>
      <c r="AN245" s="6"/>
      <c r="AO245" s="21" t="s">
        <v>1052</v>
      </c>
      <c r="AP245" s="6"/>
      <c r="AQ245" s="6"/>
      <c r="AR245" s="6"/>
      <c r="AS245" s="6"/>
      <c r="AT245" s="35" t="s">
        <v>1430</v>
      </c>
      <c r="AU245" s="35" t="s">
        <v>1431</v>
      </c>
      <c r="AV245" s="35" t="s">
        <v>1432</v>
      </c>
      <c r="AW245" s="35" t="s">
        <v>1433</v>
      </c>
      <c r="AX245" s="35"/>
      <c r="AY245" s="35"/>
      <c r="AZ245" s="35"/>
      <c r="BA245" s="35"/>
      <c r="BB245" s="24" t="s">
        <v>1434</v>
      </c>
      <c r="BC245" s="6"/>
    </row>
    <row r="246" spans="1:55" x14ac:dyDescent="0.2">
      <c r="A246" s="21" t="s">
        <v>1436</v>
      </c>
      <c r="B246" s="21" t="s">
        <v>1370</v>
      </c>
      <c r="C246" s="6" t="s">
        <v>1435</v>
      </c>
      <c r="D246" s="21" t="s">
        <v>136</v>
      </c>
      <c r="E246" s="6"/>
      <c r="F246" s="7"/>
      <c r="G246" s="6"/>
      <c r="H246" s="6"/>
      <c r="I246" s="21" t="s">
        <v>55</v>
      </c>
      <c r="J246" s="21">
        <v>33.9</v>
      </c>
      <c r="K246" s="6"/>
      <c r="L246" s="22">
        <v>0.19481999999999999</v>
      </c>
      <c r="M246" s="8"/>
      <c r="N246" s="21">
        <v>36.5</v>
      </c>
      <c r="O246" s="21">
        <v>150</v>
      </c>
      <c r="P246" s="21">
        <v>24</v>
      </c>
      <c r="Q246" s="6"/>
      <c r="R246" s="6"/>
      <c r="S246" s="6"/>
      <c r="T246" s="21">
        <v>36.5</v>
      </c>
      <c r="U246" s="21">
        <v>150</v>
      </c>
      <c r="V246" s="21">
        <v>24</v>
      </c>
      <c r="W246" s="21" t="s">
        <v>956</v>
      </c>
      <c r="X246" s="21" t="s">
        <v>84</v>
      </c>
      <c r="Y246" s="21" t="s">
        <v>76</v>
      </c>
      <c r="Z246" s="21" t="s">
        <v>84</v>
      </c>
      <c r="AA246" s="21" t="s">
        <v>76</v>
      </c>
      <c r="AB246" s="21" t="s">
        <v>60</v>
      </c>
      <c r="AC246" s="21" t="s">
        <v>64</v>
      </c>
      <c r="AD246" s="6"/>
      <c r="AE246" s="21" t="s">
        <v>57</v>
      </c>
      <c r="AF246" s="21" t="s">
        <v>704</v>
      </c>
      <c r="AG246" s="21" t="s">
        <v>58</v>
      </c>
      <c r="AH246" s="21" t="s">
        <v>62</v>
      </c>
      <c r="AI246" s="21" t="s">
        <v>56</v>
      </c>
      <c r="AJ246" s="23" t="s">
        <v>1437</v>
      </c>
      <c r="AK246" s="6"/>
      <c r="AL246" s="6"/>
      <c r="AM246" s="6"/>
      <c r="AN246" s="6"/>
      <c r="AO246" s="21" t="s">
        <v>80</v>
      </c>
      <c r="AP246" s="6"/>
      <c r="AQ246" s="6"/>
      <c r="AR246" s="6"/>
      <c r="AS246" s="6"/>
      <c r="AT246" s="35" t="s">
        <v>1438</v>
      </c>
      <c r="AU246" s="35" t="s">
        <v>1439</v>
      </c>
      <c r="AV246" s="35" t="s">
        <v>1440</v>
      </c>
      <c r="AW246" s="35" t="s">
        <v>1441</v>
      </c>
      <c r="AX246" s="35"/>
      <c r="AY246" s="35"/>
      <c r="AZ246" s="35"/>
      <c r="BA246" s="35"/>
      <c r="BB246" s="24" t="s">
        <v>1442</v>
      </c>
      <c r="BC246" s="6"/>
    </row>
    <row r="247" spans="1:55" x14ac:dyDescent="0.2">
      <c r="A247" s="21" t="s">
        <v>2559</v>
      </c>
      <c r="B247" s="21" t="s">
        <v>2558</v>
      </c>
      <c r="C247" s="6" t="s">
        <v>2154</v>
      </c>
      <c r="D247" s="21" t="s">
        <v>54</v>
      </c>
      <c r="E247" s="6"/>
      <c r="F247" s="7"/>
      <c r="G247" s="6"/>
      <c r="H247" s="6"/>
      <c r="I247" s="21" t="s">
        <v>55</v>
      </c>
      <c r="J247" s="21">
        <v>4.2</v>
      </c>
      <c r="K247" s="6"/>
      <c r="L247" s="22">
        <v>2.5350000000000001E-2</v>
      </c>
      <c r="M247" s="8"/>
      <c r="N247" s="21">
        <v>60</v>
      </c>
      <c r="O247" s="21">
        <v>60</v>
      </c>
      <c r="P247" s="21">
        <v>3</v>
      </c>
      <c r="Q247" s="6"/>
      <c r="R247" s="6"/>
      <c r="S247" s="6"/>
      <c r="T247" s="21">
        <v>60</v>
      </c>
      <c r="U247" s="21">
        <v>60</v>
      </c>
      <c r="V247" s="21">
        <v>3</v>
      </c>
      <c r="W247" s="21" t="s">
        <v>2555</v>
      </c>
      <c r="X247" s="6"/>
      <c r="Y247" s="6"/>
      <c r="Z247" s="21" t="s">
        <v>54</v>
      </c>
      <c r="AA247" s="6"/>
      <c r="AB247" s="6"/>
      <c r="AC247" s="6"/>
      <c r="AD247" s="6"/>
      <c r="AE247" s="6"/>
      <c r="AF247" s="21" t="s">
        <v>112</v>
      </c>
      <c r="AG247" s="21" t="s">
        <v>58</v>
      </c>
      <c r="AH247" s="21" t="s">
        <v>62</v>
      </c>
      <c r="AI247" s="21" t="s">
        <v>56</v>
      </c>
      <c r="AJ247" s="23">
        <v>4620017607083</v>
      </c>
      <c r="AK247" s="6"/>
      <c r="AL247" s="6"/>
      <c r="AM247" s="6"/>
      <c r="AN247" s="6"/>
      <c r="AO247" s="6"/>
      <c r="AP247" s="21" t="s">
        <v>65</v>
      </c>
      <c r="AQ247" s="21" t="s">
        <v>2549</v>
      </c>
      <c r="AR247" s="21">
        <v>16</v>
      </c>
      <c r="AS247" s="21" t="s">
        <v>67</v>
      </c>
      <c r="AT247" s="35" t="s">
        <v>2560</v>
      </c>
      <c r="AU247" s="35" t="s">
        <v>2561</v>
      </c>
      <c r="AV247" s="35"/>
      <c r="AW247" s="35"/>
      <c r="AX247" s="35"/>
      <c r="AY247" s="35"/>
      <c r="AZ247" s="35"/>
      <c r="BA247" s="35"/>
      <c r="BB247" s="24" t="s">
        <v>2562</v>
      </c>
      <c r="BC247" s="6"/>
    </row>
    <row r="248" spans="1:55" x14ac:dyDescent="0.2">
      <c r="A248" s="21" t="s">
        <v>2572</v>
      </c>
      <c r="B248" s="21" t="s">
        <v>2558</v>
      </c>
      <c r="C248" s="6" t="s">
        <v>2546</v>
      </c>
      <c r="D248" s="21" t="s">
        <v>54</v>
      </c>
      <c r="E248" s="6"/>
      <c r="F248" s="7"/>
      <c r="G248" s="6"/>
      <c r="H248" s="6"/>
      <c r="I248" s="21" t="s">
        <v>55</v>
      </c>
      <c r="J248" s="21">
        <v>4.2</v>
      </c>
      <c r="K248" s="6"/>
      <c r="L248" s="22">
        <v>2.1125000000000001E-2</v>
      </c>
      <c r="M248" s="8"/>
      <c r="N248" s="21">
        <v>60</v>
      </c>
      <c r="O248" s="21">
        <v>60</v>
      </c>
      <c r="P248" s="21">
        <v>3</v>
      </c>
      <c r="Q248" s="6"/>
      <c r="R248" s="6"/>
      <c r="S248" s="6"/>
      <c r="T248" s="21">
        <v>60</v>
      </c>
      <c r="U248" s="21">
        <v>60</v>
      </c>
      <c r="V248" s="21">
        <v>3</v>
      </c>
      <c r="W248" s="21" t="s">
        <v>2555</v>
      </c>
      <c r="X248" s="6"/>
      <c r="Y248" s="6"/>
      <c r="Z248" s="21" t="s">
        <v>54</v>
      </c>
      <c r="AA248" s="6"/>
      <c r="AB248" s="6"/>
      <c r="AC248" s="6"/>
      <c r="AD248" s="6"/>
      <c r="AE248" s="6"/>
      <c r="AF248" s="21" t="s">
        <v>112</v>
      </c>
      <c r="AG248" s="21" t="s">
        <v>58</v>
      </c>
      <c r="AH248" s="21" t="s">
        <v>62</v>
      </c>
      <c r="AI248" s="21" t="s">
        <v>56</v>
      </c>
      <c r="AJ248" s="23">
        <v>4620017607113</v>
      </c>
      <c r="AK248" s="6"/>
      <c r="AL248" s="6"/>
      <c r="AM248" s="6"/>
      <c r="AN248" s="6"/>
      <c r="AO248" s="6"/>
      <c r="AP248" s="21" t="s">
        <v>65</v>
      </c>
      <c r="AQ248" s="21" t="s">
        <v>2549</v>
      </c>
      <c r="AR248" s="21">
        <v>16</v>
      </c>
      <c r="AS248" s="21" t="s">
        <v>67</v>
      </c>
      <c r="AT248" s="35" t="s">
        <v>2573</v>
      </c>
      <c r="AU248" s="35" t="s">
        <v>2574</v>
      </c>
      <c r="AV248" s="35"/>
      <c r="AW248" s="35"/>
      <c r="AX248" s="35"/>
      <c r="AY248" s="35"/>
      <c r="AZ248" s="35"/>
      <c r="BA248" s="35"/>
      <c r="BB248" s="24" t="s">
        <v>2575</v>
      </c>
      <c r="BC248" s="6"/>
    </row>
    <row r="249" spans="1:55" x14ac:dyDescent="0.2">
      <c r="A249" s="21" t="s">
        <v>2583</v>
      </c>
      <c r="B249" s="21" t="s">
        <v>2558</v>
      </c>
      <c r="C249" s="6" t="s">
        <v>2546</v>
      </c>
      <c r="D249" s="21" t="s">
        <v>54</v>
      </c>
      <c r="E249" s="6"/>
      <c r="F249" s="7"/>
      <c r="G249" s="6"/>
      <c r="H249" s="6"/>
      <c r="I249" s="21" t="s">
        <v>55</v>
      </c>
      <c r="J249" s="21">
        <v>4.2</v>
      </c>
      <c r="K249" s="6"/>
      <c r="L249" s="22">
        <v>2.5350000000000001E-2</v>
      </c>
      <c r="M249" s="8"/>
      <c r="N249" s="21">
        <v>60</v>
      </c>
      <c r="O249" s="21">
        <v>60</v>
      </c>
      <c r="P249" s="21">
        <v>3</v>
      </c>
      <c r="Q249" s="6"/>
      <c r="R249" s="6"/>
      <c r="S249" s="6"/>
      <c r="T249" s="21">
        <v>60</v>
      </c>
      <c r="U249" s="21">
        <v>60</v>
      </c>
      <c r="V249" s="21">
        <v>3</v>
      </c>
      <c r="W249" s="21" t="s">
        <v>2555</v>
      </c>
      <c r="X249" s="6"/>
      <c r="Y249" s="6"/>
      <c r="Z249" s="21" t="s">
        <v>54</v>
      </c>
      <c r="AA249" s="6"/>
      <c r="AB249" s="6"/>
      <c r="AC249" s="6"/>
      <c r="AD249" s="6"/>
      <c r="AE249" s="6"/>
      <c r="AF249" s="21" t="s">
        <v>112</v>
      </c>
      <c r="AG249" s="21" t="s">
        <v>58</v>
      </c>
      <c r="AH249" s="21" t="s">
        <v>62</v>
      </c>
      <c r="AI249" s="21" t="s">
        <v>56</v>
      </c>
      <c r="AJ249" s="23">
        <v>4620017607144</v>
      </c>
      <c r="AK249" s="6"/>
      <c r="AL249" s="6"/>
      <c r="AM249" s="6"/>
      <c r="AN249" s="6"/>
      <c r="AO249" s="6"/>
      <c r="AP249" s="21" t="s">
        <v>65</v>
      </c>
      <c r="AQ249" s="21" t="s">
        <v>2549</v>
      </c>
      <c r="AR249" s="21">
        <v>16</v>
      </c>
      <c r="AS249" s="21" t="s">
        <v>67</v>
      </c>
      <c r="AT249" s="35" t="s">
        <v>2584</v>
      </c>
      <c r="AU249" s="35" t="s">
        <v>2585</v>
      </c>
      <c r="AV249" s="35"/>
      <c r="AW249" s="35"/>
      <c r="AX249" s="35"/>
      <c r="AY249" s="35"/>
      <c r="AZ249" s="35"/>
      <c r="BA249" s="35"/>
      <c r="BB249" s="24" t="s">
        <v>2586</v>
      </c>
      <c r="BC249" s="6"/>
    </row>
    <row r="250" spans="1:55" x14ac:dyDescent="0.2">
      <c r="A250" s="21" t="s">
        <v>2563</v>
      </c>
      <c r="B250" s="21" t="s">
        <v>2551</v>
      </c>
      <c r="C250" s="6" t="s">
        <v>2154</v>
      </c>
      <c r="D250" s="21" t="s">
        <v>54</v>
      </c>
      <c r="E250" s="6"/>
      <c r="F250" s="7"/>
      <c r="G250" s="6"/>
      <c r="H250" s="6"/>
      <c r="I250" s="21" t="s">
        <v>55</v>
      </c>
      <c r="J250" s="21">
        <v>5.6</v>
      </c>
      <c r="K250" s="6"/>
      <c r="L250" s="22">
        <v>3.6124999999999997E-2</v>
      </c>
      <c r="M250" s="8"/>
      <c r="N250" s="21">
        <v>80</v>
      </c>
      <c r="O250" s="21">
        <v>80</v>
      </c>
      <c r="P250" s="21">
        <v>3</v>
      </c>
      <c r="Q250" s="6"/>
      <c r="R250" s="6"/>
      <c r="S250" s="6"/>
      <c r="T250" s="21">
        <v>80</v>
      </c>
      <c r="U250" s="21">
        <v>80</v>
      </c>
      <c r="V250" s="21">
        <v>3</v>
      </c>
      <c r="W250" s="21" t="s">
        <v>2555</v>
      </c>
      <c r="X250" s="6"/>
      <c r="Y250" s="6"/>
      <c r="Z250" s="21" t="s">
        <v>54</v>
      </c>
      <c r="AA250" s="6"/>
      <c r="AB250" s="6"/>
      <c r="AC250" s="6"/>
      <c r="AD250" s="6"/>
      <c r="AE250" s="6"/>
      <c r="AF250" s="21" t="s">
        <v>69</v>
      </c>
      <c r="AG250" s="21" t="s">
        <v>58</v>
      </c>
      <c r="AH250" s="21" t="s">
        <v>62</v>
      </c>
      <c r="AI250" s="21" t="s">
        <v>56</v>
      </c>
      <c r="AJ250" s="23">
        <v>4620017607090</v>
      </c>
      <c r="AK250" s="6"/>
      <c r="AL250" s="6"/>
      <c r="AM250" s="6"/>
      <c r="AN250" s="6"/>
      <c r="AO250" s="6"/>
      <c r="AP250" s="21" t="s">
        <v>65</v>
      </c>
      <c r="AQ250" s="21" t="s">
        <v>2549</v>
      </c>
      <c r="AR250" s="21">
        <v>23</v>
      </c>
      <c r="AS250" s="21" t="s">
        <v>67</v>
      </c>
      <c r="AT250" s="35" t="s">
        <v>2564</v>
      </c>
      <c r="AU250" s="35" t="s">
        <v>2565</v>
      </c>
      <c r="AV250" s="35" t="s">
        <v>2566</v>
      </c>
      <c r="AW250" s="35"/>
      <c r="AX250" s="35"/>
      <c r="AY250" s="35"/>
      <c r="AZ250" s="35"/>
      <c r="BA250" s="35"/>
      <c r="BB250" s="24" t="s">
        <v>2567</v>
      </c>
      <c r="BC250" s="6"/>
    </row>
    <row r="251" spans="1:55" x14ac:dyDescent="0.2">
      <c r="A251" s="21" t="s">
        <v>2576</v>
      </c>
      <c r="B251" s="21" t="s">
        <v>2551</v>
      </c>
      <c r="C251" s="6" t="s">
        <v>2546</v>
      </c>
      <c r="D251" s="21" t="s">
        <v>54</v>
      </c>
      <c r="E251" s="6"/>
      <c r="F251" s="7"/>
      <c r="G251" s="6"/>
      <c r="H251" s="6"/>
      <c r="I251" s="21" t="s">
        <v>55</v>
      </c>
      <c r="J251" s="21">
        <v>5.6</v>
      </c>
      <c r="K251" s="6"/>
      <c r="L251" s="22">
        <v>3.6124999999999997E-2</v>
      </c>
      <c r="M251" s="8"/>
      <c r="N251" s="21">
        <v>80</v>
      </c>
      <c r="O251" s="21">
        <v>80</v>
      </c>
      <c r="P251" s="21">
        <v>3</v>
      </c>
      <c r="Q251" s="6"/>
      <c r="R251" s="6"/>
      <c r="S251" s="6"/>
      <c r="T251" s="21">
        <v>80</v>
      </c>
      <c r="U251" s="21">
        <v>80</v>
      </c>
      <c r="V251" s="21">
        <v>3</v>
      </c>
      <c r="W251" s="21" t="s">
        <v>2555</v>
      </c>
      <c r="X251" s="6"/>
      <c r="Y251" s="6"/>
      <c r="Z251" s="21" t="s">
        <v>54</v>
      </c>
      <c r="AA251" s="6"/>
      <c r="AB251" s="6"/>
      <c r="AC251" s="6"/>
      <c r="AD251" s="6"/>
      <c r="AE251" s="6"/>
      <c r="AF251" s="21" t="s">
        <v>69</v>
      </c>
      <c r="AG251" s="21" t="s">
        <v>58</v>
      </c>
      <c r="AH251" s="21" t="s">
        <v>62</v>
      </c>
      <c r="AI251" s="21" t="s">
        <v>56</v>
      </c>
      <c r="AJ251" s="23">
        <v>4620017607120</v>
      </c>
      <c r="AK251" s="6"/>
      <c r="AL251" s="6"/>
      <c r="AM251" s="6"/>
      <c r="AN251" s="6"/>
      <c r="AO251" s="6"/>
      <c r="AP251" s="21" t="s">
        <v>65</v>
      </c>
      <c r="AQ251" s="21" t="s">
        <v>2549</v>
      </c>
      <c r="AR251" s="21">
        <v>23</v>
      </c>
      <c r="AS251" s="21" t="s">
        <v>67</v>
      </c>
      <c r="AT251" s="35" t="s">
        <v>2577</v>
      </c>
      <c r="AU251" s="35" t="s">
        <v>2578</v>
      </c>
      <c r="AV251" s="35"/>
      <c r="AW251" s="35"/>
      <c r="AX251" s="35"/>
      <c r="AY251" s="35"/>
      <c r="AZ251" s="35"/>
      <c r="BA251" s="35"/>
      <c r="BB251" s="24" t="s">
        <v>2579</v>
      </c>
      <c r="BC251" s="6"/>
    </row>
    <row r="252" spans="1:55" x14ac:dyDescent="0.2">
      <c r="A252" s="21" t="s">
        <v>2587</v>
      </c>
      <c r="B252" s="21" t="s">
        <v>2551</v>
      </c>
      <c r="C252" s="6" t="s">
        <v>2546</v>
      </c>
      <c r="D252" s="21" t="s">
        <v>54</v>
      </c>
      <c r="E252" s="6"/>
      <c r="F252" s="7"/>
      <c r="G252" s="6"/>
      <c r="H252" s="6"/>
      <c r="I252" s="21" t="s">
        <v>55</v>
      </c>
      <c r="J252" s="21">
        <v>5.6</v>
      </c>
      <c r="K252" s="6"/>
      <c r="L252" s="22">
        <v>4.335E-2</v>
      </c>
      <c r="M252" s="8"/>
      <c r="N252" s="21">
        <v>80</v>
      </c>
      <c r="O252" s="21">
        <v>80</v>
      </c>
      <c r="P252" s="21">
        <v>3</v>
      </c>
      <c r="Q252" s="6"/>
      <c r="R252" s="6"/>
      <c r="S252" s="6"/>
      <c r="T252" s="21">
        <v>80</v>
      </c>
      <c r="U252" s="21">
        <v>80</v>
      </c>
      <c r="V252" s="21">
        <v>3</v>
      </c>
      <c r="W252" s="21" t="s">
        <v>2555</v>
      </c>
      <c r="X252" s="6"/>
      <c r="Y252" s="6"/>
      <c r="Z252" s="21" t="s">
        <v>54</v>
      </c>
      <c r="AA252" s="6"/>
      <c r="AB252" s="6"/>
      <c r="AC252" s="6"/>
      <c r="AD252" s="6"/>
      <c r="AE252" s="6"/>
      <c r="AF252" s="21" t="s">
        <v>69</v>
      </c>
      <c r="AG252" s="21" t="s">
        <v>58</v>
      </c>
      <c r="AH252" s="21" t="s">
        <v>62</v>
      </c>
      <c r="AI252" s="21" t="s">
        <v>56</v>
      </c>
      <c r="AJ252" s="23">
        <v>4620017607151</v>
      </c>
      <c r="AK252" s="6"/>
      <c r="AL252" s="6"/>
      <c r="AM252" s="6"/>
      <c r="AN252" s="6"/>
      <c r="AO252" s="6"/>
      <c r="AP252" s="21" t="s">
        <v>65</v>
      </c>
      <c r="AQ252" s="21" t="s">
        <v>2549</v>
      </c>
      <c r="AR252" s="21">
        <v>23</v>
      </c>
      <c r="AS252" s="21" t="s">
        <v>67</v>
      </c>
      <c r="AT252" s="35" t="s">
        <v>2588</v>
      </c>
      <c r="AU252" s="35" t="s">
        <v>2589</v>
      </c>
      <c r="AV252" s="35"/>
      <c r="AW252" s="35"/>
      <c r="AX252" s="35"/>
      <c r="AY252" s="35"/>
      <c r="AZ252" s="35"/>
      <c r="BA252" s="35"/>
      <c r="BB252" s="24" t="s">
        <v>2590</v>
      </c>
      <c r="BC252" s="6"/>
    </row>
    <row r="253" spans="1:55" x14ac:dyDescent="0.2">
      <c r="A253" s="21" t="s">
        <v>2554</v>
      </c>
      <c r="B253" s="21" t="s">
        <v>2545</v>
      </c>
      <c r="C253" s="6" t="s">
        <v>2154</v>
      </c>
      <c r="D253" s="21" t="s">
        <v>54</v>
      </c>
      <c r="E253" s="6"/>
      <c r="F253" s="7"/>
      <c r="G253" s="6"/>
      <c r="H253" s="6"/>
      <c r="I253" s="21" t="s">
        <v>55</v>
      </c>
      <c r="J253" s="21">
        <v>10</v>
      </c>
      <c r="K253" s="6"/>
      <c r="L253" s="22">
        <v>5.5125E-2</v>
      </c>
      <c r="M253" s="8"/>
      <c r="N253" s="21">
        <v>100</v>
      </c>
      <c r="O253" s="21">
        <v>100</v>
      </c>
      <c r="P253" s="21">
        <v>3</v>
      </c>
      <c r="Q253" s="6"/>
      <c r="R253" s="6"/>
      <c r="S253" s="6"/>
      <c r="T253" s="21">
        <v>100</v>
      </c>
      <c r="U253" s="21">
        <v>100</v>
      </c>
      <c r="V253" s="21">
        <v>3</v>
      </c>
      <c r="W253" s="21" t="s">
        <v>2555</v>
      </c>
      <c r="X253" s="6"/>
      <c r="Y253" s="6"/>
      <c r="Z253" s="21" t="s">
        <v>54</v>
      </c>
      <c r="AA253" s="6"/>
      <c r="AB253" s="6"/>
      <c r="AC253" s="6"/>
      <c r="AD253" s="6"/>
      <c r="AE253" s="6"/>
      <c r="AF253" s="21" t="s">
        <v>61</v>
      </c>
      <c r="AG253" s="21" t="s">
        <v>58</v>
      </c>
      <c r="AH253" s="21" t="s">
        <v>62</v>
      </c>
      <c r="AI253" s="21" t="s">
        <v>56</v>
      </c>
      <c r="AJ253" s="23">
        <v>4620017607076</v>
      </c>
      <c r="AK253" s="6"/>
      <c r="AL253" s="6"/>
      <c r="AM253" s="6"/>
      <c r="AN253" s="6"/>
      <c r="AO253" s="6"/>
      <c r="AP253" s="21" t="s">
        <v>65</v>
      </c>
      <c r="AQ253" s="21" t="s">
        <v>2549</v>
      </c>
      <c r="AR253" s="21">
        <v>29</v>
      </c>
      <c r="AS253" s="21" t="s">
        <v>67</v>
      </c>
      <c r="AT253" s="35" t="s">
        <v>2556</v>
      </c>
      <c r="AU253" s="35"/>
      <c r="AV253" s="35"/>
      <c r="AW253" s="35"/>
      <c r="AX253" s="35"/>
      <c r="AY253" s="35"/>
      <c r="AZ253" s="35"/>
      <c r="BA253" s="35"/>
      <c r="BB253" s="24" t="s">
        <v>2557</v>
      </c>
      <c r="BC253" s="6"/>
    </row>
    <row r="254" spans="1:55" x14ac:dyDescent="0.2">
      <c r="A254" s="21" t="s">
        <v>2568</v>
      </c>
      <c r="B254" s="21" t="s">
        <v>2545</v>
      </c>
      <c r="C254" s="6" t="s">
        <v>2546</v>
      </c>
      <c r="D254" s="21" t="s">
        <v>54</v>
      </c>
      <c r="E254" s="6"/>
      <c r="F254" s="7"/>
      <c r="G254" s="6"/>
      <c r="H254" s="6"/>
      <c r="I254" s="21" t="s">
        <v>55</v>
      </c>
      <c r="J254" s="21">
        <v>10</v>
      </c>
      <c r="K254" s="6"/>
      <c r="L254" s="22">
        <v>5.5125E-2</v>
      </c>
      <c r="M254" s="8"/>
      <c r="N254" s="21">
        <v>100</v>
      </c>
      <c r="O254" s="21">
        <v>100</v>
      </c>
      <c r="P254" s="21">
        <v>3</v>
      </c>
      <c r="Q254" s="6"/>
      <c r="R254" s="6"/>
      <c r="S254" s="6"/>
      <c r="T254" s="21">
        <v>100</v>
      </c>
      <c r="U254" s="21">
        <v>100</v>
      </c>
      <c r="V254" s="21">
        <v>3</v>
      </c>
      <c r="W254" s="21" t="s">
        <v>2555</v>
      </c>
      <c r="X254" s="6"/>
      <c r="Y254" s="6"/>
      <c r="Z254" s="21" t="s">
        <v>54</v>
      </c>
      <c r="AA254" s="6"/>
      <c r="AB254" s="6"/>
      <c r="AC254" s="6"/>
      <c r="AD254" s="6"/>
      <c r="AE254" s="6"/>
      <c r="AF254" s="21" t="s">
        <v>61</v>
      </c>
      <c r="AG254" s="21" t="s">
        <v>58</v>
      </c>
      <c r="AH254" s="21" t="s">
        <v>62</v>
      </c>
      <c r="AI254" s="21" t="s">
        <v>56</v>
      </c>
      <c r="AJ254" s="23">
        <v>4620017607106</v>
      </c>
      <c r="AK254" s="6"/>
      <c r="AL254" s="6"/>
      <c r="AM254" s="6"/>
      <c r="AN254" s="6"/>
      <c r="AO254" s="6"/>
      <c r="AP254" s="21" t="s">
        <v>65</v>
      </c>
      <c r="AQ254" s="21" t="s">
        <v>2549</v>
      </c>
      <c r="AR254" s="21">
        <v>29</v>
      </c>
      <c r="AS254" s="21" t="s">
        <v>67</v>
      </c>
      <c r="AT254" s="35" t="s">
        <v>2569</v>
      </c>
      <c r="AU254" s="35" t="s">
        <v>2570</v>
      </c>
      <c r="AV254" s="35"/>
      <c r="AW254" s="35"/>
      <c r="AX254" s="35"/>
      <c r="AY254" s="35"/>
      <c r="AZ254" s="35"/>
      <c r="BA254" s="35"/>
      <c r="BB254" s="24" t="s">
        <v>2571</v>
      </c>
      <c r="BC254" s="6"/>
    </row>
    <row r="255" spans="1:55" x14ac:dyDescent="0.2">
      <c r="A255" s="21" t="s">
        <v>2580</v>
      </c>
      <c r="B255" s="21" t="s">
        <v>2545</v>
      </c>
      <c r="C255" s="6" t="s">
        <v>2546</v>
      </c>
      <c r="D255" s="21" t="s">
        <v>54</v>
      </c>
      <c r="E255" s="6"/>
      <c r="F255" s="7"/>
      <c r="G255" s="6"/>
      <c r="H255" s="6"/>
      <c r="I255" s="21" t="s">
        <v>55</v>
      </c>
      <c r="J255" s="21">
        <v>10</v>
      </c>
      <c r="K255" s="6"/>
      <c r="L255" s="22">
        <v>6.615E-2</v>
      </c>
      <c r="M255" s="8"/>
      <c r="N255" s="21">
        <v>100</v>
      </c>
      <c r="O255" s="21">
        <v>100</v>
      </c>
      <c r="P255" s="21">
        <v>3</v>
      </c>
      <c r="Q255" s="6"/>
      <c r="R255" s="6"/>
      <c r="S255" s="6"/>
      <c r="T255" s="21">
        <v>100</v>
      </c>
      <c r="U255" s="21">
        <v>100</v>
      </c>
      <c r="V255" s="21">
        <v>3</v>
      </c>
      <c r="W255" s="21" t="s">
        <v>2555</v>
      </c>
      <c r="X255" s="6"/>
      <c r="Y255" s="6"/>
      <c r="Z255" s="21" t="s">
        <v>54</v>
      </c>
      <c r="AA255" s="6"/>
      <c r="AB255" s="6"/>
      <c r="AC255" s="6"/>
      <c r="AD255" s="6"/>
      <c r="AE255" s="6"/>
      <c r="AF255" s="21" t="s">
        <v>61</v>
      </c>
      <c r="AG255" s="21" t="s">
        <v>58</v>
      </c>
      <c r="AH255" s="21" t="s">
        <v>62</v>
      </c>
      <c r="AI255" s="21" t="s">
        <v>56</v>
      </c>
      <c r="AJ255" s="23">
        <v>4620017607137</v>
      </c>
      <c r="AK255" s="6"/>
      <c r="AL255" s="6"/>
      <c r="AM255" s="6"/>
      <c r="AN255" s="6"/>
      <c r="AO255" s="6"/>
      <c r="AP255" s="21" t="s">
        <v>65</v>
      </c>
      <c r="AQ255" s="21" t="s">
        <v>2549</v>
      </c>
      <c r="AR255" s="21">
        <v>29</v>
      </c>
      <c r="AS255" s="21" t="s">
        <v>67</v>
      </c>
      <c r="AT255" s="35" t="s">
        <v>2581</v>
      </c>
      <c r="AU255" s="35"/>
      <c r="AV255" s="35"/>
      <c r="AW255" s="35"/>
      <c r="AX255" s="35"/>
      <c r="AY255" s="35"/>
      <c r="AZ255" s="35"/>
      <c r="BA255" s="35"/>
      <c r="BB255" s="24" t="s">
        <v>2582</v>
      </c>
      <c r="BC255" s="6"/>
    </row>
    <row r="256" spans="1:55" x14ac:dyDescent="0.2">
      <c r="A256" s="21" t="s">
        <v>607</v>
      </c>
      <c r="B256" s="21" t="s">
        <v>395</v>
      </c>
      <c r="C256" s="6" t="s">
        <v>606</v>
      </c>
      <c r="D256" s="21" t="s">
        <v>165</v>
      </c>
      <c r="E256" s="21" t="s">
        <v>612</v>
      </c>
      <c r="F256" s="23">
        <v>191638</v>
      </c>
      <c r="G256" s="21" t="s">
        <v>170</v>
      </c>
      <c r="H256" s="24" t="s">
        <v>613</v>
      </c>
      <c r="I256" s="21" t="s">
        <v>2987</v>
      </c>
      <c r="J256" s="21">
        <v>26</v>
      </c>
      <c r="K256" s="21">
        <v>16.100000000000001</v>
      </c>
      <c r="L256" s="22">
        <v>0.21654999999999999</v>
      </c>
      <c r="M256" s="22">
        <v>6.4500000000000002E-2</v>
      </c>
      <c r="N256" s="21">
        <v>55.5</v>
      </c>
      <c r="O256" s="21">
        <v>75</v>
      </c>
      <c r="P256" s="21">
        <v>44.5</v>
      </c>
      <c r="Q256" s="21">
        <v>60</v>
      </c>
      <c r="R256" s="21">
        <v>8</v>
      </c>
      <c r="S256" s="21">
        <v>47.5</v>
      </c>
      <c r="T256" s="21">
        <v>60</v>
      </c>
      <c r="U256" s="21">
        <v>83</v>
      </c>
      <c r="V256" s="21">
        <v>47.5</v>
      </c>
      <c r="W256" s="21" t="s">
        <v>608</v>
      </c>
      <c r="X256" s="21" t="s">
        <v>72</v>
      </c>
      <c r="Y256" s="21" t="s">
        <v>76</v>
      </c>
      <c r="Z256" s="21" t="s">
        <v>84</v>
      </c>
      <c r="AA256" s="21" t="s">
        <v>76</v>
      </c>
      <c r="AB256" s="21" t="s">
        <v>131</v>
      </c>
      <c r="AC256" s="21" t="s">
        <v>64</v>
      </c>
      <c r="AD256" s="21" t="s">
        <v>230</v>
      </c>
      <c r="AE256" s="21" t="s">
        <v>57</v>
      </c>
      <c r="AF256" s="21" t="s">
        <v>112</v>
      </c>
      <c r="AG256" s="21" t="s">
        <v>58</v>
      </c>
      <c r="AH256" s="21" t="s">
        <v>62</v>
      </c>
      <c r="AI256" s="21" t="s">
        <v>56</v>
      </c>
      <c r="AJ256" s="23">
        <v>4620017600848</v>
      </c>
      <c r="AK256" s="21" t="s">
        <v>393</v>
      </c>
      <c r="AL256" s="21" t="s">
        <v>174</v>
      </c>
      <c r="AM256" s="21" t="s">
        <v>175</v>
      </c>
      <c r="AN256" s="21" t="s">
        <v>176</v>
      </c>
      <c r="AO256" s="21" t="s">
        <v>80</v>
      </c>
      <c r="AP256" s="6"/>
      <c r="AQ256" s="6"/>
      <c r="AR256" s="6"/>
      <c r="AS256" s="6"/>
      <c r="AT256" s="35" t="s">
        <v>609</v>
      </c>
      <c r="AU256" s="35" t="s">
        <v>610</v>
      </c>
      <c r="AV256" s="35" t="s">
        <v>611</v>
      </c>
      <c r="AW256" s="35"/>
      <c r="AX256" s="35"/>
      <c r="AY256" s="35"/>
      <c r="AZ256" s="35"/>
      <c r="BA256" s="35"/>
      <c r="BB256" s="24" t="s">
        <v>614</v>
      </c>
      <c r="BC256" s="6"/>
    </row>
    <row r="257" spans="1:55" x14ac:dyDescent="0.2">
      <c r="A257" s="21" t="s">
        <v>616</v>
      </c>
      <c r="B257" s="21" t="s">
        <v>386</v>
      </c>
      <c r="C257" s="6" t="s">
        <v>615</v>
      </c>
      <c r="D257" s="21" t="s">
        <v>165</v>
      </c>
      <c r="E257" s="21" t="s">
        <v>612</v>
      </c>
      <c r="F257" s="23">
        <v>191638</v>
      </c>
      <c r="G257" s="21" t="s">
        <v>170</v>
      </c>
      <c r="H257" s="24" t="s">
        <v>621</v>
      </c>
      <c r="I257" s="21" t="s">
        <v>2987</v>
      </c>
      <c r="J257" s="21">
        <v>20</v>
      </c>
      <c r="K257" s="21">
        <v>16.100000000000001</v>
      </c>
      <c r="L257" s="22">
        <v>0.15859999999999999</v>
      </c>
      <c r="M257" s="22">
        <v>6.4500000000000002E-2</v>
      </c>
      <c r="N257" s="21">
        <v>55.5</v>
      </c>
      <c r="O257" s="21">
        <v>46.5</v>
      </c>
      <c r="P257" s="21">
        <v>44.5</v>
      </c>
      <c r="Q257" s="21">
        <v>60</v>
      </c>
      <c r="R257" s="21">
        <v>8</v>
      </c>
      <c r="S257" s="21">
        <v>47.5</v>
      </c>
      <c r="T257" s="21">
        <v>60</v>
      </c>
      <c r="U257" s="21">
        <v>54.5</v>
      </c>
      <c r="V257" s="21">
        <v>47.5</v>
      </c>
      <c r="W257" s="21" t="s">
        <v>608</v>
      </c>
      <c r="X257" s="21" t="s">
        <v>72</v>
      </c>
      <c r="Y257" s="21" t="s">
        <v>76</v>
      </c>
      <c r="Z257" s="21" t="s">
        <v>84</v>
      </c>
      <c r="AA257" s="21" t="s">
        <v>76</v>
      </c>
      <c r="AB257" s="21" t="s">
        <v>60</v>
      </c>
      <c r="AC257" s="21" t="s">
        <v>64</v>
      </c>
      <c r="AD257" s="21" t="s">
        <v>230</v>
      </c>
      <c r="AE257" s="21" t="s">
        <v>57</v>
      </c>
      <c r="AF257" s="21" t="s">
        <v>112</v>
      </c>
      <c r="AG257" s="21" t="s">
        <v>58</v>
      </c>
      <c r="AH257" s="21" t="s">
        <v>62</v>
      </c>
      <c r="AI257" s="21" t="s">
        <v>56</v>
      </c>
      <c r="AJ257" s="23">
        <v>4620017600855</v>
      </c>
      <c r="AK257" s="21" t="s">
        <v>393</v>
      </c>
      <c r="AL257" s="21" t="s">
        <v>174</v>
      </c>
      <c r="AM257" s="21" t="s">
        <v>175</v>
      </c>
      <c r="AN257" s="21" t="s">
        <v>176</v>
      </c>
      <c r="AO257" s="21" t="s">
        <v>80</v>
      </c>
      <c r="AP257" s="6"/>
      <c r="AQ257" s="6"/>
      <c r="AR257" s="6"/>
      <c r="AS257" s="6"/>
      <c r="AT257" s="35" t="s">
        <v>617</v>
      </c>
      <c r="AU257" s="35" t="s">
        <v>7470</v>
      </c>
      <c r="AV257" s="35" t="s">
        <v>7469</v>
      </c>
      <c r="AW257" s="35" t="s">
        <v>7468</v>
      </c>
      <c r="AX257" s="35"/>
      <c r="AY257" s="35"/>
      <c r="AZ257" s="35"/>
      <c r="BA257" s="35"/>
      <c r="BB257" s="24" t="s">
        <v>622</v>
      </c>
      <c r="BC257" s="6"/>
    </row>
    <row r="258" spans="1:55" x14ac:dyDescent="0.2">
      <c r="A258" s="21" t="s">
        <v>623</v>
      </c>
      <c r="B258" s="21" t="s">
        <v>495</v>
      </c>
      <c r="C258" s="6" t="s">
        <v>606</v>
      </c>
      <c r="D258" s="21" t="s">
        <v>165</v>
      </c>
      <c r="E258" s="21" t="s">
        <v>626</v>
      </c>
      <c r="F258" s="23">
        <v>191645</v>
      </c>
      <c r="G258" s="21" t="s">
        <v>170</v>
      </c>
      <c r="H258" s="24" t="s">
        <v>627</v>
      </c>
      <c r="I258" s="21" t="s">
        <v>2987</v>
      </c>
      <c r="J258" s="21">
        <v>27.1</v>
      </c>
      <c r="K258" s="21">
        <v>19.8</v>
      </c>
      <c r="L258" s="22">
        <v>0.24675</v>
      </c>
      <c r="M258" s="22">
        <v>6.93E-2</v>
      </c>
      <c r="N258" s="21">
        <v>64.5</v>
      </c>
      <c r="O258" s="21">
        <v>75</v>
      </c>
      <c r="P258" s="21">
        <v>44.5</v>
      </c>
      <c r="Q258" s="21">
        <v>70</v>
      </c>
      <c r="R258" s="21">
        <v>8</v>
      </c>
      <c r="S258" s="21">
        <v>47.5</v>
      </c>
      <c r="T258" s="21">
        <v>70</v>
      </c>
      <c r="U258" s="21">
        <v>83</v>
      </c>
      <c r="V258" s="21">
        <v>47.5</v>
      </c>
      <c r="W258" s="21" t="s">
        <v>608</v>
      </c>
      <c r="X258" s="21" t="s">
        <v>72</v>
      </c>
      <c r="Y258" s="21" t="s">
        <v>76</v>
      </c>
      <c r="Z258" s="21" t="s">
        <v>84</v>
      </c>
      <c r="AA258" s="21" t="s">
        <v>76</v>
      </c>
      <c r="AB258" s="21" t="s">
        <v>131</v>
      </c>
      <c r="AC258" s="21" t="s">
        <v>64</v>
      </c>
      <c r="AD258" s="21" t="s">
        <v>230</v>
      </c>
      <c r="AE258" s="21" t="s">
        <v>57</v>
      </c>
      <c r="AF258" s="21" t="s">
        <v>79</v>
      </c>
      <c r="AG258" s="21" t="s">
        <v>58</v>
      </c>
      <c r="AH258" s="21" t="s">
        <v>62</v>
      </c>
      <c r="AI258" s="21" t="s">
        <v>56</v>
      </c>
      <c r="AJ258" s="23">
        <v>4620017600329</v>
      </c>
      <c r="AK258" s="21" t="s">
        <v>393</v>
      </c>
      <c r="AL258" s="21" t="s">
        <v>174</v>
      </c>
      <c r="AM258" s="21" t="s">
        <v>175</v>
      </c>
      <c r="AN258" s="21" t="s">
        <v>176</v>
      </c>
      <c r="AO258" s="21" t="s">
        <v>80</v>
      </c>
      <c r="AP258" s="6"/>
      <c r="AQ258" s="6"/>
      <c r="AR258" s="6"/>
      <c r="AS258" s="6"/>
      <c r="AT258" s="35" t="s">
        <v>624</v>
      </c>
      <c r="AU258" s="35" t="s">
        <v>7463</v>
      </c>
      <c r="AV258" s="35" t="s">
        <v>7462</v>
      </c>
      <c r="AW258" s="35"/>
      <c r="AX258" s="35"/>
      <c r="AY258" s="35"/>
      <c r="AZ258" s="35"/>
      <c r="BA258" s="35"/>
      <c r="BB258" s="24" t="s">
        <v>628</v>
      </c>
      <c r="BC258" s="6"/>
    </row>
    <row r="259" spans="1:55" x14ac:dyDescent="0.2">
      <c r="A259" s="21" t="s">
        <v>630</v>
      </c>
      <c r="B259" s="21" t="s">
        <v>629</v>
      </c>
      <c r="C259" s="6" t="s">
        <v>615</v>
      </c>
      <c r="D259" s="21" t="s">
        <v>165</v>
      </c>
      <c r="E259" s="21" t="s">
        <v>626</v>
      </c>
      <c r="F259" s="23">
        <v>191645</v>
      </c>
      <c r="G259" s="21" t="s">
        <v>170</v>
      </c>
      <c r="H259" s="24" t="s">
        <v>633</v>
      </c>
      <c r="I259" s="21" t="s">
        <v>2987</v>
      </c>
      <c r="J259" s="21">
        <v>22</v>
      </c>
      <c r="K259" s="21">
        <v>19.8</v>
      </c>
      <c r="L259" s="22">
        <v>0.182</v>
      </c>
      <c r="M259" s="22">
        <v>6.93E-2</v>
      </c>
      <c r="N259" s="21">
        <v>64.5</v>
      </c>
      <c r="O259" s="21">
        <v>46.5</v>
      </c>
      <c r="P259" s="21">
        <v>44.5</v>
      </c>
      <c r="Q259" s="21">
        <v>70</v>
      </c>
      <c r="R259" s="21">
        <v>8</v>
      </c>
      <c r="S259" s="21">
        <v>47.5</v>
      </c>
      <c r="T259" s="21">
        <v>70</v>
      </c>
      <c r="U259" s="21">
        <v>54.5</v>
      </c>
      <c r="V259" s="21">
        <v>47.5</v>
      </c>
      <c r="W259" s="21" t="s">
        <v>608</v>
      </c>
      <c r="X259" s="21" t="s">
        <v>72</v>
      </c>
      <c r="Y259" s="21" t="s">
        <v>76</v>
      </c>
      <c r="Z259" s="21" t="s">
        <v>84</v>
      </c>
      <c r="AA259" s="21" t="s">
        <v>76</v>
      </c>
      <c r="AB259" s="21" t="s">
        <v>60</v>
      </c>
      <c r="AC259" s="21" t="s">
        <v>64</v>
      </c>
      <c r="AD259" s="21" t="s">
        <v>230</v>
      </c>
      <c r="AE259" s="21" t="s">
        <v>57</v>
      </c>
      <c r="AF259" s="21" t="s">
        <v>79</v>
      </c>
      <c r="AG259" s="21" t="s">
        <v>58</v>
      </c>
      <c r="AH259" s="21" t="s">
        <v>62</v>
      </c>
      <c r="AI259" s="21" t="s">
        <v>56</v>
      </c>
      <c r="AJ259" s="23">
        <v>4620017600862</v>
      </c>
      <c r="AK259" s="21" t="s">
        <v>393</v>
      </c>
      <c r="AL259" s="21" t="s">
        <v>174</v>
      </c>
      <c r="AM259" s="21" t="s">
        <v>175</v>
      </c>
      <c r="AN259" s="21" t="s">
        <v>176</v>
      </c>
      <c r="AO259" s="21" t="s">
        <v>80</v>
      </c>
      <c r="AP259" s="6"/>
      <c r="AQ259" s="6"/>
      <c r="AR259" s="6"/>
      <c r="AS259" s="6"/>
      <c r="AT259" s="35" t="s">
        <v>631</v>
      </c>
      <c r="AU259" s="35" t="s">
        <v>7458</v>
      </c>
      <c r="AV259" s="35" t="s">
        <v>7457</v>
      </c>
      <c r="AW259" s="35" t="s">
        <v>7456</v>
      </c>
      <c r="AX259" s="35" t="s">
        <v>7455</v>
      </c>
      <c r="AY259" s="35"/>
      <c r="AZ259" s="35"/>
      <c r="BA259" s="35"/>
      <c r="BB259" s="24" t="s">
        <v>634</v>
      </c>
      <c r="BC259" s="6"/>
    </row>
    <row r="260" spans="1:55" x14ac:dyDescent="0.2">
      <c r="A260" s="21" t="s">
        <v>647</v>
      </c>
      <c r="B260" s="21" t="s">
        <v>356</v>
      </c>
      <c r="C260" s="6" t="s">
        <v>646</v>
      </c>
      <c r="D260" s="21" t="s">
        <v>74</v>
      </c>
      <c r="E260" s="6"/>
      <c r="F260" s="7"/>
      <c r="G260" s="6"/>
      <c r="H260" s="6"/>
      <c r="I260" s="21" t="s">
        <v>2987</v>
      </c>
      <c r="J260" s="21">
        <v>16</v>
      </c>
      <c r="K260" s="6"/>
      <c r="L260" s="22">
        <v>0.110565</v>
      </c>
      <c r="M260" s="8"/>
      <c r="N260" s="21">
        <v>60</v>
      </c>
      <c r="O260" s="21">
        <v>76</v>
      </c>
      <c r="P260" s="21">
        <v>15</v>
      </c>
      <c r="Q260" s="6"/>
      <c r="R260" s="6"/>
      <c r="S260" s="6"/>
      <c r="T260" s="21">
        <v>60</v>
      </c>
      <c r="U260" s="21">
        <v>76</v>
      </c>
      <c r="V260" s="21">
        <v>15</v>
      </c>
      <c r="W260" s="21" t="s">
        <v>608</v>
      </c>
      <c r="X260" s="21" t="s">
        <v>72</v>
      </c>
      <c r="Y260" s="21" t="s">
        <v>76</v>
      </c>
      <c r="Z260" s="21" t="s">
        <v>54</v>
      </c>
      <c r="AA260" s="21" t="s">
        <v>63</v>
      </c>
      <c r="AB260" s="21" t="s">
        <v>60</v>
      </c>
      <c r="AC260" s="21" t="s">
        <v>64</v>
      </c>
      <c r="AD260" s="6"/>
      <c r="AE260" s="21" t="s">
        <v>57</v>
      </c>
      <c r="AF260" s="21" t="s">
        <v>112</v>
      </c>
      <c r="AG260" s="21" t="s">
        <v>58</v>
      </c>
      <c r="AH260" s="21" t="s">
        <v>62</v>
      </c>
      <c r="AI260" s="21" t="s">
        <v>56</v>
      </c>
      <c r="AJ260" s="23">
        <v>4620017600893</v>
      </c>
      <c r="AK260" s="6"/>
      <c r="AL260" s="6"/>
      <c r="AM260" s="6"/>
      <c r="AN260" s="6"/>
      <c r="AO260" s="21" t="s">
        <v>80</v>
      </c>
      <c r="AP260" s="21" t="s">
        <v>65</v>
      </c>
      <c r="AQ260" s="21" t="s">
        <v>66</v>
      </c>
      <c r="AR260" s="21">
        <v>6</v>
      </c>
      <c r="AS260" s="21" t="s">
        <v>97</v>
      </c>
      <c r="AT260" s="35" t="s">
        <v>648</v>
      </c>
      <c r="AU260" s="35" t="s">
        <v>7440</v>
      </c>
      <c r="AV260" s="35" t="s">
        <v>7439</v>
      </c>
      <c r="AW260" s="35" t="s">
        <v>7438</v>
      </c>
      <c r="AX260" s="35"/>
      <c r="AY260" s="35"/>
      <c r="AZ260" s="35"/>
      <c r="BA260" s="35"/>
      <c r="BB260" s="24" t="s">
        <v>651</v>
      </c>
      <c r="BC260" s="6"/>
    </row>
    <row r="261" spans="1:55" x14ac:dyDescent="0.2">
      <c r="A261" s="21" t="s">
        <v>653</v>
      </c>
      <c r="B261" s="21" t="s">
        <v>70</v>
      </c>
      <c r="C261" s="6" t="s">
        <v>652</v>
      </c>
      <c r="D261" s="21" t="s">
        <v>74</v>
      </c>
      <c r="E261" s="6"/>
      <c r="F261" s="7"/>
      <c r="G261" s="6"/>
      <c r="H261" s="6"/>
      <c r="I261" s="21" t="s">
        <v>2987</v>
      </c>
      <c r="J261" s="21">
        <v>17</v>
      </c>
      <c r="K261" s="6"/>
      <c r="L261" s="22">
        <v>0.12757499999999999</v>
      </c>
      <c r="M261" s="8"/>
      <c r="N261" s="21">
        <v>70</v>
      </c>
      <c r="O261" s="21">
        <v>76</v>
      </c>
      <c r="P261" s="21">
        <v>15</v>
      </c>
      <c r="Q261" s="6"/>
      <c r="R261" s="6"/>
      <c r="S261" s="6"/>
      <c r="T261" s="21">
        <v>70</v>
      </c>
      <c r="U261" s="21">
        <v>76</v>
      </c>
      <c r="V261" s="21">
        <v>15</v>
      </c>
      <c r="W261" s="21" t="s">
        <v>608</v>
      </c>
      <c r="X261" s="21" t="s">
        <v>72</v>
      </c>
      <c r="Y261" s="21" t="s">
        <v>76</v>
      </c>
      <c r="Z261" s="21" t="s">
        <v>54</v>
      </c>
      <c r="AA261" s="21" t="s">
        <v>63</v>
      </c>
      <c r="AB261" s="21" t="s">
        <v>60</v>
      </c>
      <c r="AC261" s="21" t="s">
        <v>64</v>
      </c>
      <c r="AD261" s="6"/>
      <c r="AE261" s="21" t="s">
        <v>57</v>
      </c>
      <c r="AF261" s="21" t="s">
        <v>79</v>
      </c>
      <c r="AG261" s="21" t="s">
        <v>58</v>
      </c>
      <c r="AH261" s="21" t="s">
        <v>62</v>
      </c>
      <c r="AI261" s="21" t="s">
        <v>56</v>
      </c>
      <c r="AJ261" s="23">
        <v>4620017600909</v>
      </c>
      <c r="AK261" s="6"/>
      <c r="AL261" s="6"/>
      <c r="AM261" s="6"/>
      <c r="AN261" s="6"/>
      <c r="AO261" s="21" t="s">
        <v>80</v>
      </c>
      <c r="AP261" s="21" t="s">
        <v>65</v>
      </c>
      <c r="AQ261" s="21" t="s">
        <v>66</v>
      </c>
      <c r="AR261" s="21">
        <v>9</v>
      </c>
      <c r="AS261" s="21" t="s">
        <v>97</v>
      </c>
      <c r="AT261" s="35" t="s">
        <v>654</v>
      </c>
      <c r="AU261" s="35" t="s">
        <v>7432</v>
      </c>
      <c r="AV261" s="35" t="s">
        <v>7431</v>
      </c>
      <c r="AW261" s="35"/>
      <c r="AX261" s="35"/>
      <c r="AY261" s="35"/>
      <c r="AZ261" s="35"/>
      <c r="BA261" s="35"/>
      <c r="BB261" s="24" t="s">
        <v>657</v>
      </c>
      <c r="BC261" s="6"/>
    </row>
    <row r="262" spans="1:55" x14ac:dyDescent="0.2">
      <c r="A262" s="21" t="s">
        <v>660</v>
      </c>
      <c r="B262" s="21" t="s">
        <v>658</v>
      </c>
      <c r="C262" s="6" t="s">
        <v>659</v>
      </c>
      <c r="D262" s="21" t="s">
        <v>74</v>
      </c>
      <c r="E262" s="6"/>
      <c r="F262" s="7"/>
      <c r="G262" s="6"/>
      <c r="H262" s="6"/>
      <c r="I262" s="21" t="s">
        <v>2987</v>
      </c>
      <c r="J262" s="21">
        <v>18</v>
      </c>
      <c r="K262" s="6"/>
      <c r="L262" s="22">
        <v>0.14458499999999999</v>
      </c>
      <c r="M262" s="8"/>
      <c r="N262" s="21">
        <v>80</v>
      </c>
      <c r="O262" s="21">
        <v>76</v>
      </c>
      <c r="P262" s="21">
        <v>15</v>
      </c>
      <c r="Q262" s="6"/>
      <c r="R262" s="6"/>
      <c r="S262" s="6"/>
      <c r="T262" s="21">
        <v>80</v>
      </c>
      <c r="U262" s="21">
        <v>76</v>
      </c>
      <c r="V262" s="21">
        <v>15</v>
      </c>
      <c r="W262" s="21" t="s">
        <v>608</v>
      </c>
      <c r="X262" s="21" t="s">
        <v>72</v>
      </c>
      <c r="Y262" s="21" t="s">
        <v>76</v>
      </c>
      <c r="Z262" s="21" t="s">
        <v>54</v>
      </c>
      <c r="AA262" s="21" t="s">
        <v>63</v>
      </c>
      <c r="AB262" s="21" t="s">
        <v>60</v>
      </c>
      <c r="AC262" s="21" t="s">
        <v>64</v>
      </c>
      <c r="AD262" s="6"/>
      <c r="AE262" s="21" t="s">
        <v>57</v>
      </c>
      <c r="AF262" s="21" t="s">
        <v>69</v>
      </c>
      <c r="AG262" s="21" t="s">
        <v>58</v>
      </c>
      <c r="AH262" s="21" t="s">
        <v>62</v>
      </c>
      <c r="AI262" s="21" t="s">
        <v>56</v>
      </c>
      <c r="AJ262" s="23">
        <v>4620017600916</v>
      </c>
      <c r="AK262" s="6"/>
      <c r="AL262" s="6"/>
      <c r="AM262" s="6"/>
      <c r="AN262" s="6"/>
      <c r="AO262" s="21" t="s">
        <v>80</v>
      </c>
      <c r="AP262" s="21" t="s">
        <v>65</v>
      </c>
      <c r="AQ262" s="21" t="s">
        <v>66</v>
      </c>
      <c r="AR262" s="21">
        <v>9</v>
      </c>
      <c r="AS262" s="21" t="s">
        <v>97</v>
      </c>
      <c r="AT262" s="35" t="s">
        <v>661</v>
      </c>
      <c r="AU262" s="35" t="s">
        <v>662</v>
      </c>
      <c r="AV262" s="35" t="s">
        <v>663</v>
      </c>
      <c r="AW262" s="35"/>
      <c r="AX262" s="35"/>
      <c r="AY262" s="35"/>
      <c r="AZ262" s="35"/>
      <c r="BA262" s="35"/>
      <c r="BB262" s="24" t="s">
        <v>664</v>
      </c>
      <c r="BC262" s="6"/>
    </row>
    <row r="263" spans="1:55" x14ac:dyDescent="0.2">
      <c r="A263" s="21" t="s">
        <v>666</v>
      </c>
      <c r="B263" s="21" t="s">
        <v>275</v>
      </c>
      <c r="C263" s="6" t="s">
        <v>665</v>
      </c>
      <c r="D263" s="21" t="s">
        <v>136</v>
      </c>
      <c r="E263" s="6"/>
      <c r="F263" s="7"/>
      <c r="G263" s="6"/>
      <c r="H263" s="6"/>
      <c r="I263" s="21" t="s">
        <v>2987</v>
      </c>
      <c r="J263" s="21">
        <v>27</v>
      </c>
      <c r="K263" s="6"/>
      <c r="L263" s="22">
        <v>0.20580000000000001</v>
      </c>
      <c r="M263" s="8"/>
      <c r="N263" s="21">
        <v>35</v>
      </c>
      <c r="O263" s="21">
        <v>140</v>
      </c>
      <c r="P263" s="21">
        <v>30</v>
      </c>
      <c r="Q263" s="6"/>
      <c r="R263" s="6"/>
      <c r="S263" s="6"/>
      <c r="T263" s="21">
        <v>35</v>
      </c>
      <c r="U263" s="21">
        <v>140</v>
      </c>
      <c r="V263" s="21">
        <v>30</v>
      </c>
      <c r="W263" s="21" t="s">
        <v>608</v>
      </c>
      <c r="X263" s="21" t="s">
        <v>72</v>
      </c>
      <c r="Y263" s="21" t="s">
        <v>76</v>
      </c>
      <c r="Z263" s="21" t="s">
        <v>84</v>
      </c>
      <c r="AA263" s="21" t="s">
        <v>76</v>
      </c>
      <c r="AB263" s="21" t="s">
        <v>60</v>
      </c>
      <c r="AC263" s="21" t="s">
        <v>64</v>
      </c>
      <c r="AD263" s="6"/>
      <c r="AE263" s="21" t="s">
        <v>57</v>
      </c>
      <c r="AF263" s="21" t="s">
        <v>90</v>
      </c>
      <c r="AG263" s="21" t="s">
        <v>58</v>
      </c>
      <c r="AH263" s="21" t="s">
        <v>62</v>
      </c>
      <c r="AI263" s="21" t="s">
        <v>56</v>
      </c>
      <c r="AJ263" s="23">
        <v>4620017600923</v>
      </c>
      <c r="AK263" s="6"/>
      <c r="AL263" s="6"/>
      <c r="AM263" s="6"/>
      <c r="AN263" s="6"/>
      <c r="AO263" s="21" t="s">
        <v>80</v>
      </c>
      <c r="AP263" s="6"/>
      <c r="AQ263" s="6"/>
      <c r="AR263" s="6"/>
      <c r="AS263" s="6"/>
      <c r="AT263" s="35" t="s">
        <v>667</v>
      </c>
      <c r="AU263" s="35" t="s">
        <v>7414</v>
      </c>
      <c r="AV263" s="35"/>
      <c r="AW263" s="35"/>
      <c r="AX263" s="35"/>
      <c r="AY263" s="35"/>
      <c r="AZ263" s="35"/>
      <c r="BA263" s="35"/>
      <c r="BB263" s="24" t="s">
        <v>669</v>
      </c>
      <c r="BC263" s="6"/>
    </row>
    <row r="264" spans="1:55" x14ac:dyDescent="0.2">
      <c r="A264" s="21" t="s">
        <v>635</v>
      </c>
      <c r="B264" s="21" t="s">
        <v>511</v>
      </c>
      <c r="C264" s="6" t="s">
        <v>606</v>
      </c>
      <c r="D264" s="21" t="s">
        <v>165</v>
      </c>
      <c r="E264" s="21" t="s">
        <v>638</v>
      </c>
      <c r="F264" s="23">
        <v>192185</v>
      </c>
      <c r="G264" s="21" t="s">
        <v>170</v>
      </c>
      <c r="H264" s="24" t="s">
        <v>639</v>
      </c>
      <c r="I264" s="21" t="s">
        <v>2987</v>
      </c>
      <c r="J264" s="21">
        <v>30</v>
      </c>
      <c r="K264" s="21">
        <v>20.8</v>
      </c>
      <c r="L264" s="22">
        <v>0.28754999999999997</v>
      </c>
      <c r="M264" s="22">
        <v>0.09</v>
      </c>
      <c r="N264" s="21">
        <v>75</v>
      </c>
      <c r="O264" s="21">
        <v>75</v>
      </c>
      <c r="P264" s="21">
        <v>44.5</v>
      </c>
      <c r="Q264" s="21">
        <v>80</v>
      </c>
      <c r="R264" s="21">
        <v>8</v>
      </c>
      <c r="S264" s="21">
        <v>47.5</v>
      </c>
      <c r="T264" s="21">
        <v>80</v>
      </c>
      <c r="U264" s="21">
        <v>83</v>
      </c>
      <c r="V264" s="21">
        <v>47.5</v>
      </c>
      <c r="W264" s="21" t="s">
        <v>608</v>
      </c>
      <c r="X264" s="21" t="s">
        <v>72</v>
      </c>
      <c r="Y264" s="21" t="s">
        <v>76</v>
      </c>
      <c r="Z264" s="21" t="s">
        <v>84</v>
      </c>
      <c r="AA264" s="21" t="s">
        <v>76</v>
      </c>
      <c r="AB264" s="21" t="s">
        <v>131</v>
      </c>
      <c r="AC264" s="21" t="s">
        <v>64</v>
      </c>
      <c r="AD264" s="21" t="s">
        <v>230</v>
      </c>
      <c r="AE264" s="21" t="s">
        <v>57</v>
      </c>
      <c r="AF264" s="21" t="s">
        <v>69</v>
      </c>
      <c r="AG264" s="21" t="s">
        <v>58</v>
      </c>
      <c r="AH264" s="21" t="s">
        <v>62</v>
      </c>
      <c r="AI264" s="21" t="s">
        <v>56</v>
      </c>
      <c r="AJ264" s="23">
        <v>4620017605003</v>
      </c>
      <c r="AK264" s="21" t="s">
        <v>393</v>
      </c>
      <c r="AL264" s="21" t="s">
        <v>174</v>
      </c>
      <c r="AM264" s="21" t="s">
        <v>175</v>
      </c>
      <c r="AN264" s="21" t="s">
        <v>176</v>
      </c>
      <c r="AO264" s="21" t="s">
        <v>80</v>
      </c>
      <c r="AP264" s="6"/>
      <c r="AQ264" s="6"/>
      <c r="AR264" s="6"/>
      <c r="AS264" s="6"/>
      <c r="AT264" s="35" t="s">
        <v>636</v>
      </c>
      <c r="AU264" s="35" t="s">
        <v>637</v>
      </c>
      <c r="AV264" s="35"/>
      <c r="AW264" s="35"/>
      <c r="AX264" s="35"/>
      <c r="AY264" s="35"/>
      <c r="AZ264" s="35"/>
      <c r="BA264" s="35"/>
      <c r="BB264" s="24" t="s">
        <v>640</v>
      </c>
      <c r="BC264" s="6"/>
    </row>
    <row r="265" spans="1:55" x14ac:dyDescent="0.2">
      <c r="A265" s="21" t="s">
        <v>641</v>
      </c>
      <c r="B265" s="21" t="s">
        <v>503</v>
      </c>
      <c r="C265" s="6" t="s">
        <v>615</v>
      </c>
      <c r="D265" s="21" t="s">
        <v>165</v>
      </c>
      <c r="E265" s="21" t="s">
        <v>638</v>
      </c>
      <c r="F265" s="23">
        <v>192185</v>
      </c>
      <c r="G265" s="21" t="s">
        <v>170</v>
      </c>
      <c r="H265" s="24" t="s">
        <v>644</v>
      </c>
      <c r="I265" s="21" t="s">
        <v>2987</v>
      </c>
      <c r="J265" s="21">
        <v>24</v>
      </c>
      <c r="K265" s="21">
        <v>20.8</v>
      </c>
      <c r="L265" s="22">
        <v>0.214812</v>
      </c>
      <c r="M265" s="22">
        <v>0.09</v>
      </c>
      <c r="N265" s="21">
        <v>75</v>
      </c>
      <c r="O265" s="21">
        <v>46.5</v>
      </c>
      <c r="P265" s="21">
        <v>44.5</v>
      </c>
      <c r="Q265" s="21">
        <v>80</v>
      </c>
      <c r="R265" s="21">
        <v>8</v>
      </c>
      <c r="S265" s="21">
        <v>47.5</v>
      </c>
      <c r="T265" s="21">
        <v>80</v>
      </c>
      <c r="U265" s="21">
        <v>54.5</v>
      </c>
      <c r="V265" s="21">
        <v>47.5</v>
      </c>
      <c r="W265" s="21" t="s">
        <v>608</v>
      </c>
      <c r="X265" s="21" t="s">
        <v>72</v>
      </c>
      <c r="Y265" s="21" t="s">
        <v>76</v>
      </c>
      <c r="Z265" s="21" t="s">
        <v>84</v>
      </c>
      <c r="AA265" s="21" t="s">
        <v>76</v>
      </c>
      <c r="AB265" s="21" t="s">
        <v>60</v>
      </c>
      <c r="AC265" s="21" t="s">
        <v>64</v>
      </c>
      <c r="AD265" s="21" t="s">
        <v>230</v>
      </c>
      <c r="AE265" s="21" t="s">
        <v>57</v>
      </c>
      <c r="AF265" s="21" t="s">
        <v>69</v>
      </c>
      <c r="AG265" s="21" t="s">
        <v>58</v>
      </c>
      <c r="AH265" s="21" t="s">
        <v>62</v>
      </c>
      <c r="AI265" s="21" t="s">
        <v>56</v>
      </c>
      <c r="AJ265" s="23">
        <v>4620017604990</v>
      </c>
      <c r="AK265" s="21" t="s">
        <v>393</v>
      </c>
      <c r="AL265" s="21" t="s">
        <v>174</v>
      </c>
      <c r="AM265" s="21" t="s">
        <v>175</v>
      </c>
      <c r="AN265" s="21" t="s">
        <v>176</v>
      </c>
      <c r="AO265" s="21" t="s">
        <v>80</v>
      </c>
      <c r="AP265" s="6"/>
      <c r="AQ265" s="6"/>
      <c r="AR265" s="6"/>
      <c r="AS265" s="6"/>
      <c r="AT265" s="35" t="s">
        <v>642</v>
      </c>
      <c r="AU265" s="35" t="s">
        <v>643</v>
      </c>
      <c r="AV265" s="35" t="s">
        <v>7447</v>
      </c>
      <c r="AW265" s="35" t="s">
        <v>7446</v>
      </c>
      <c r="AX265" s="35"/>
      <c r="AY265" s="35"/>
      <c r="AZ265" s="35"/>
      <c r="BA265" s="35"/>
      <c r="BB265" s="24" t="s">
        <v>645</v>
      </c>
      <c r="BC265" s="6"/>
    </row>
    <row r="266" spans="1:55" s="39" customFormat="1" x14ac:dyDescent="0.2">
      <c r="A266" s="34" t="s">
        <v>1756</v>
      </c>
      <c r="B266" s="34" t="s">
        <v>503</v>
      </c>
      <c r="C266" s="35" t="s">
        <v>1755</v>
      </c>
      <c r="D266" s="34" t="s">
        <v>165</v>
      </c>
      <c r="E266" s="34" t="s">
        <v>1757</v>
      </c>
      <c r="F266" s="36" t="s">
        <v>1758</v>
      </c>
      <c r="G266" s="34" t="s">
        <v>229</v>
      </c>
      <c r="H266" s="41" t="s">
        <v>3651</v>
      </c>
      <c r="I266" s="34" t="s">
        <v>55</v>
      </c>
      <c r="J266" s="34">
        <v>30.7</v>
      </c>
      <c r="K266" s="34">
        <v>16.3</v>
      </c>
      <c r="L266" s="38">
        <v>0.25245000000000001</v>
      </c>
      <c r="M266" s="38">
        <v>9.35E-2</v>
      </c>
      <c r="N266" s="34">
        <v>79.5</v>
      </c>
      <c r="O266" s="34">
        <v>49</v>
      </c>
      <c r="P266" s="34">
        <v>47.5</v>
      </c>
      <c r="Q266" s="34">
        <v>80</v>
      </c>
      <c r="R266" s="34">
        <v>5</v>
      </c>
      <c r="S266" s="34">
        <v>48</v>
      </c>
      <c r="T266" s="34">
        <v>80</v>
      </c>
      <c r="U266" s="34">
        <v>54</v>
      </c>
      <c r="V266" s="34">
        <v>48</v>
      </c>
      <c r="W266" s="34" t="s">
        <v>1750</v>
      </c>
      <c r="X266" s="34" t="s">
        <v>84</v>
      </c>
      <c r="Y266" s="34" t="s">
        <v>76</v>
      </c>
      <c r="Z266" s="34" t="s">
        <v>84</v>
      </c>
      <c r="AA266" s="34" t="s">
        <v>76</v>
      </c>
      <c r="AB266" s="34" t="s">
        <v>60</v>
      </c>
      <c r="AC266" s="34" t="s">
        <v>64</v>
      </c>
      <c r="AD266" s="34" t="s">
        <v>171</v>
      </c>
      <c r="AE266" s="34" t="s">
        <v>57</v>
      </c>
      <c r="AF266" s="34" t="s">
        <v>69</v>
      </c>
      <c r="AG266" s="34" t="s">
        <v>58</v>
      </c>
      <c r="AH266" s="34" t="s">
        <v>62</v>
      </c>
      <c r="AI266" s="34" t="s">
        <v>56</v>
      </c>
      <c r="AJ266" s="36">
        <v>4620017603030</v>
      </c>
      <c r="AK266" s="34" t="s">
        <v>393</v>
      </c>
      <c r="AL266" s="34" t="s">
        <v>231</v>
      </c>
      <c r="AM266" s="34" t="s">
        <v>231</v>
      </c>
      <c r="AN266" s="34" t="s">
        <v>176</v>
      </c>
      <c r="AO266" s="34" t="s">
        <v>80</v>
      </c>
      <c r="AP266" s="35"/>
      <c r="AQ266" s="35"/>
      <c r="AR266" s="35"/>
      <c r="AS266" s="35"/>
      <c r="AT266" s="35" t="s">
        <v>6479</v>
      </c>
      <c r="AU266" s="35" t="s">
        <v>6478</v>
      </c>
      <c r="AV266" s="35" t="s">
        <v>6477</v>
      </c>
      <c r="AW266" s="35" t="s">
        <v>6476</v>
      </c>
      <c r="AX266" s="35" t="s">
        <v>6475</v>
      </c>
      <c r="AY266" s="35" t="s">
        <v>6474</v>
      </c>
      <c r="AZ266" s="35" t="s">
        <v>6473</v>
      </c>
      <c r="BA266" s="35"/>
      <c r="BB266" s="41" t="s">
        <v>3656</v>
      </c>
      <c r="BC266" s="35"/>
    </row>
    <row r="267" spans="1:55" s="39" customFormat="1" ht="12.75" customHeight="1" x14ac:dyDescent="0.2">
      <c r="A267" s="34" t="s">
        <v>3646</v>
      </c>
      <c r="B267" s="34" t="s">
        <v>503</v>
      </c>
      <c r="C267" s="35" t="s">
        <v>3642</v>
      </c>
      <c r="D267" s="34" t="s">
        <v>165</v>
      </c>
      <c r="E267" s="34" t="s">
        <v>1757</v>
      </c>
      <c r="F267" s="36" t="s">
        <v>1758</v>
      </c>
      <c r="G267" s="34" t="s">
        <v>229</v>
      </c>
      <c r="H267" s="41" t="s">
        <v>3651</v>
      </c>
      <c r="I267" s="34" t="s">
        <v>55</v>
      </c>
      <c r="J267" s="34">
        <v>30.7</v>
      </c>
      <c r="K267" s="34">
        <v>16.3</v>
      </c>
      <c r="L267" s="38">
        <v>0.25245000000000001</v>
      </c>
      <c r="M267" s="38">
        <v>9.35E-2</v>
      </c>
      <c r="N267" s="34">
        <v>79.5</v>
      </c>
      <c r="O267" s="34">
        <v>49</v>
      </c>
      <c r="P267" s="34">
        <v>47.5</v>
      </c>
      <c r="Q267" s="34">
        <v>80</v>
      </c>
      <c r="R267" s="34">
        <v>5</v>
      </c>
      <c r="S267" s="34">
        <v>48</v>
      </c>
      <c r="T267" s="34">
        <v>80</v>
      </c>
      <c r="U267" s="34">
        <v>54</v>
      </c>
      <c r="V267" s="34">
        <v>48</v>
      </c>
      <c r="W267" s="34" t="s">
        <v>1750</v>
      </c>
      <c r="X267" s="34" t="s">
        <v>84</v>
      </c>
      <c r="Y267" s="34" t="s">
        <v>223</v>
      </c>
      <c r="Z267" s="34" t="s">
        <v>84</v>
      </c>
      <c r="AA267" s="34" t="s">
        <v>223</v>
      </c>
      <c r="AB267" s="34" t="s">
        <v>60</v>
      </c>
      <c r="AC267" s="34" t="s">
        <v>64</v>
      </c>
      <c r="AD267" s="34" t="s">
        <v>171</v>
      </c>
      <c r="AE267" s="34" t="s">
        <v>57</v>
      </c>
      <c r="AF267" s="34" t="s">
        <v>69</v>
      </c>
      <c r="AG267" s="34" t="s">
        <v>58</v>
      </c>
      <c r="AH267" s="34" t="s">
        <v>62</v>
      </c>
      <c r="AI267" s="34" t="s">
        <v>56</v>
      </c>
      <c r="AJ267" s="36">
        <v>4620017609988</v>
      </c>
      <c r="AK267" s="34" t="s">
        <v>393</v>
      </c>
      <c r="AL267" s="34" t="s">
        <v>231</v>
      </c>
      <c r="AM267" s="34" t="s">
        <v>231</v>
      </c>
      <c r="AN267" s="34" t="s">
        <v>176</v>
      </c>
      <c r="AO267" s="34" t="s">
        <v>2810</v>
      </c>
      <c r="AP267" s="35"/>
      <c r="AQ267" s="35"/>
      <c r="AR267" s="35"/>
      <c r="AS267" s="35"/>
      <c r="AT267" s="35" t="s">
        <v>6465</v>
      </c>
      <c r="AU267" s="35" t="s">
        <v>6464</v>
      </c>
      <c r="AV267" s="35" t="s">
        <v>6463</v>
      </c>
      <c r="AW267" s="35" t="s">
        <v>6462</v>
      </c>
      <c r="AX267" s="35"/>
      <c r="AY267" s="35"/>
      <c r="AZ267" s="35"/>
      <c r="BA267" s="35"/>
      <c r="BB267" s="41" t="s">
        <v>3656</v>
      </c>
      <c r="BC267" s="35"/>
    </row>
    <row r="268" spans="1:55" s="39" customFormat="1" x14ac:dyDescent="0.2">
      <c r="A268" s="34" t="s">
        <v>3647</v>
      </c>
      <c r="B268" s="34" t="s">
        <v>503</v>
      </c>
      <c r="C268" s="35" t="s">
        <v>3643</v>
      </c>
      <c r="D268" s="34" t="s">
        <v>165</v>
      </c>
      <c r="E268" s="34" t="s">
        <v>1757</v>
      </c>
      <c r="F268" s="36" t="s">
        <v>1758</v>
      </c>
      <c r="G268" s="34" t="s">
        <v>229</v>
      </c>
      <c r="H268" s="41" t="s">
        <v>3651</v>
      </c>
      <c r="I268" s="34" t="s">
        <v>55</v>
      </c>
      <c r="J268" s="34">
        <v>30.7</v>
      </c>
      <c r="K268" s="34">
        <v>16.3</v>
      </c>
      <c r="L268" s="38">
        <v>0.25245000000000001</v>
      </c>
      <c r="M268" s="38">
        <v>9.35E-2</v>
      </c>
      <c r="N268" s="34">
        <v>79.5</v>
      </c>
      <c r="O268" s="34">
        <v>49</v>
      </c>
      <c r="P268" s="34">
        <v>47.5</v>
      </c>
      <c r="Q268" s="34">
        <v>80</v>
      </c>
      <c r="R268" s="34">
        <v>5</v>
      </c>
      <c r="S268" s="34">
        <v>48</v>
      </c>
      <c r="T268" s="34">
        <v>80</v>
      </c>
      <c r="U268" s="34">
        <v>54</v>
      </c>
      <c r="V268" s="34">
        <v>48</v>
      </c>
      <c r="W268" s="34" t="s">
        <v>1750</v>
      </c>
      <c r="X268" s="34" t="s">
        <v>84</v>
      </c>
      <c r="Y268" s="34" t="s">
        <v>223</v>
      </c>
      <c r="Z268" s="34" t="s">
        <v>84</v>
      </c>
      <c r="AA268" s="34" t="s">
        <v>223</v>
      </c>
      <c r="AB268" s="34" t="s">
        <v>60</v>
      </c>
      <c r="AC268" s="34" t="s">
        <v>64</v>
      </c>
      <c r="AD268" s="34" t="s">
        <v>171</v>
      </c>
      <c r="AE268" s="34" t="s">
        <v>57</v>
      </c>
      <c r="AF268" s="34" t="s">
        <v>69</v>
      </c>
      <c r="AG268" s="34" t="s">
        <v>58</v>
      </c>
      <c r="AH268" s="34" t="s">
        <v>62</v>
      </c>
      <c r="AI268" s="34" t="s">
        <v>56</v>
      </c>
      <c r="AJ268" s="36">
        <v>4620017609971</v>
      </c>
      <c r="AK268" s="34" t="s">
        <v>393</v>
      </c>
      <c r="AL268" s="34" t="s">
        <v>231</v>
      </c>
      <c r="AM268" s="34" t="s">
        <v>231</v>
      </c>
      <c r="AN268" s="34" t="s">
        <v>176</v>
      </c>
      <c r="AO268" s="34" t="s">
        <v>2803</v>
      </c>
      <c r="AP268" s="35"/>
      <c r="AQ268" s="35"/>
      <c r="AR268" s="35"/>
      <c r="AS268" s="35"/>
      <c r="AT268" s="35" t="s">
        <v>6454</v>
      </c>
      <c r="AU268" s="35" t="s">
        <v>6453</v>
      </c>
      <c r="AV268" s="35" t="s">
        <v>6452</v>
      </c>
      <c r="AW268" s="35" t="s">
        <v>6451</v>
      </c>
      <c r="AX268" s="35"/>
      <c r="AY268" s="35"/>
      <c r="AZ268" s="35"/>
      <c r="BA268" s="35"/>
      <c r="BB268" s="41" t="s">
        <v>3656</v>
      </c>
      <c r="BC268" s="35"/>
    </row>
    <row r="269" spans="1:55" s="39" customFormat="1" x14ac:dyDescent="0.2">
      <c r="A269" s="34" t="s">
        <v>3648</v>
      </c>
      <c r="B269" s="34" t="s">
        <v>503</v>
      </c>
      <c r="C269" s="35" t="s">
        <v>3644</v>
      </c>
      <c r="D269" s="34" t="s">
        <v>165</v>
      </c>
      <c r="E269" s="34" t="s">
        <v>1757</v>
      </c>
      <c r="F269" s="36" t="s">
        <v>1758</v>
      </c>
      <c r="G269" s="34" t="s">
        <v>229</v>
      </c>
      <c r="H269" s="41" t="s">
        <v>3651</v>
      </c>
      <c r="I269" s="34" t="s">
        <v>55</v>
      </c>
      <c r="J269" s="34">
        <v>30.7</v>
      </c>
      <c r="K269" s="34">
        <v>16.3</v>
      </c>
      <c r="L269" s="38">
        <v>0.25245000000000001</v>
      </c>
      <c r="M269" s="38">
        <v>9.35E-2</v>
      </c>
      <c r="N269" s="34">
        <v>79.5</v>
      </c>
      <c r="O269" s="34">
        <v>49</v>
      </c>
      <c r="P269" s="34">
        <v>47.5</v>
      </c>
      <c r="Q269" s="34">
        <v>80</v>
      </c>
      <c r="R269" s="34">
        <v>5</v>
      </c>
      <c r="S269" s="34">
        <v>48</v>
      </c>
      <c r="T269" s="34">
        <v>80</v>
      </c>
      <c r="U269" s="34">
        <v>54</v>
      </c>
      <c r="V269" s="34">
        <v>48</v>
      </c>
      <c r="W269" s="34" t="s">
        <v>1750</v>
      </c>
      <c r="X269" s="34" t="s">
        <v>84</v>
      </c>
      <c r="Y269" s="34" t="s">
        <v>223</v>
      </c>
      <c r="Z269" s="34" t="s">
        <v>84</v>
      </c>
      <c r="AA269" s="34" t="s">
        <v>223</v>
      </c>
      <c r="AB269" s="34" t="s">
        <v>60</v>
      </c>
      <c r="AC269" s="34" t="s">
        <v>64</v>
      </c>
      <c r="AD269" s="34" t="s">
        <v>171</v>
      </c>
      <c r="AE269" s="34" t="s">
        <v>57</v>
      </c>
      <c r="AF269" s="34" t="s">
        <v>69</v>
      </c>
      <c r="AG269" s="34" t="s">
        <v>58</v>
      </c>
      <c r="AH269" s="34" t="s">
        <v>62</v>
      </c>
      <c r="AI269" s="34" t="s">
        <v>56</v>
      </c>
      <c r="AJ269" s="36">
        <v>4620017609957</v>
      </c>
      <c r="AK269" s="34" t="s">
        <v>393</v>
      </c>
      <c r="AL269" s="34" t="s">
        <v>231</v>
      </c>
      <c r="AM269" s="34" t="s">
        <v>231</v>
      </c>
      <c r="AN269" s="34" t="s">
        <v>176</v>
      </c>
      <c r="AO269" s="34" t="s">
        <v>1974</v>
      </c>
      <c r="AP269" s="35"/>
      <c r="AQ269" s="35"/>
      <c r="AR269" s="35"/>
      <c r="AS269" s="35"/>
      <c r="AT269" s="35" t="s">
        <v>6443</v>
      </c>
      <c r="AU269" s="35" t="s">
        <v>6442</v>
      </c>
      <c r="AV269" s="35" t="s">
        <v>6441</v>
      </c>
      <c r="AW269" s="35" t="s">
        <v>6440</v>
      </c>
      <c r="AX269" s="35" t="s">
        <v>6439</v>
      </c>
      <c r="AY269" s="35"/>
      <c r="AZ269" s="35"/>
      <c r="BA269" s="35"/>
      <c r="BB269" s="41" t="s">
        <v>3656</v>
      </c>
      <c r="BC269" s="35"/>
    </row>
    <row r="270" spans="1:55" s="39" customFormat="1" x14ac:dyDescent="0.2">
      <c r="A270" s="34" t="s">
        <v>3649</v>
      </c>
      <c r="B270" s="34" t="s">
        <v>503</v>
      </c>
      <c r="C270" s="35" t="s">
        <v>3645</v>
      </c>
      <c r="D270" s="34" t="s">
        <v>165</v>
      </c>
      <c r="E270" s="34" t="s">
        <v>1757</v>
      </c>
      <c r="F270" s="36" t="s">
        <v>1758</v>
      </c>
      <c r="G270" s="34" t="s">
        <v>229</v>
      </c>
      <c r="H270" s="41" t="s">
        <v>3651</v>
      </c>
      <c r="I270" s="34" t="s">
        <v>55</v>
      </c>
      <c r="J270" s="34">
        <v>30.7</v>
      </c>
      <c r="K270" s="34">
        <v>16.3</v>
      </c>
      <c r="L270" s="38">
        <v>0.25245000000000001</v>
      </c>
      <c r="M270" s="38">
        <v>9.35E-2</v>
      </c>
      <c r="N270" s="34">
        <v>79.5</v>
      </c>
      <c r="O270" s="34">
        <v>49</v>
      </c>
      <c r="P270" s="34">
        <v>47.5</v>
      </c>
      <c r="Q270" s="34">
        <v>80</v>
      </c>
      <c r="R270" s="34">
        <v>5</v>
      </c>
      <c r="S270" s="34">
        <v>48</v>
      </c>
      <c r="T270" s="34">
        <v>80</v>
      </c>
      <c r="U270" s="34">
        <v>54</v>
      </c>
      <c r="V270" s="34">
        <v>48</v>
      </c>
      <c r="W270" s="34" t="s">
        <v>1750</v>
      </c>
      <c r="X270" s="34" t="s">
        <v>84</v>
      </c>
      <c r="Y270" s="34" t="s">
        <v>223</v>
      </c>
      <c r="Z270" s="34" t="s">
        <v>84</v>
      </c>
      <c r="AA270" s="34" t="s">
        <v>223</v>
      </c>
      <c r="AB270" s="34" t="s">
        <v>60</v>
      </c>
      <c r="AC270" s="34" t="s">
        <v>64</v>
      </c>
      <c r="AD270" s="34" t="s">
        <v>171</v>
      </c>
      <c r="AE270" s="34" t="s">
        <v>57</v>
      </c>
      <c r="AF270" s="34" t="s">
        <v>69</v>
      </c>
      <c r="AG270" s="34" t="s">
        <v>58</v>
      </c>
      <c r="AH270" s="34" t="s">
        <v>62</v>
      </c>
      <c r="AI270" s="34" t="s">
        <v>56</v>
      </c>
      <c r="AJ270" s="36">
        <v>4620017609964</v>
      </c>
      <c r="AK270" s="34" t="s">
        <v>393</v>
      </c>
      <c r="AL270" s="34" t="s">
        <v>231</v>
      </c>
      <c r="AM270" s="34" t="s">
        <v>231</v>
      </c>
      <c r="AN270" s="34" t="s">
        <v>176</v>
      </c>
      <c r="AO270" s="34" t="s">
        <v>3650</v>
      </c>
      <c r="AP270" s="35"/>
      <c r="AQ270" s="35"/>
      <c r="AR270" s="35"/>
      <c r="AS270" s="35"/>
      <c r="AT270" s="35" t="s">
        <v>6431</v>
      </c>
      <c r="AU270" s="35" t="s">
        <v>6430</v>
      </c>
      <c r="AV270" s="35" t="s">
        <v>6429</v>
      </c>
      <c r="AW270" s="35" t="s">
        <v>6428</v>
      </c>
      <c r="AX270" s="35" t="s">
        <v>6427</v>
      </c>
      <c r="AY270" s="35"/>
      <c r="AZ270" s="35"/>
      <c r="BA270" s="35"/>
      <c r="BB270" s="41" t="s">
        <v>3656</v>
      </c>
      <c r="BC270" s="35"/>
    </row>
    <row r="271" spans="1:55" x14ac:dyDescent="0.2">
      <c r="A271" s="21" t="s">
        <v>1749</v>
      </c>
      <c r="B271" s="21" t="s">
        <v>658</v>
      </c>
      <c r="C271" s="6" t="s">
        <v>1748</v>
      </c>
      <c r="D271" s="21" t="s">
        <v>74</v>
      </c>
      <c r="E271" s="6"/>
      <c r="F271" s="7"/>
      <c r="G271" s="6"/>
      <c r="H271" s="6"/>
      <c r="I271" s="21" t="s">
        <v>55</v>
      </c>
      <c r="J271" s="21">
        <v>11.63</v>
      </c>
      <c r="K271" s="6"/>
      <c r="L271" s="22">
        <v>4.6457999999999999E-2</v>
      </c>
      <c r="M271" s="8"/>
      <c r="N271" s="21">
        <v>80</v>
      </c>
      <c r="O271" s="21">
        <v>76</v>
      </c>
      <c r="P271" s="21">
        <v>17</v>
      </c>
      <c r="Q271" s="6"/>
      <c r="R271" s="6"/>
      <c r="S271" s="6"/>
      <c r="T271" s="21">
        <v>80</v>
      </c>
      <c r="U271" s="21">
        <v>76</v>
      </c>
      <c r="V271" s="21">
        <v>17</v>
      </c>
      <c r="W271" s="21" t="s">
        <v>1750</v>
      </c>
      <c r="X271" s="21" t="s">
        <v>84</v>
      </c>
      <c r="Y271" s="21" t="s">
        <v>76</v>
      </c>
      <c r="Z271" s="21" t="s">
        <v>54</v>
      </c>
      <c r="AA271" s="21" t="s">
        <v>63</v>
      </c>
      <c r="AB271" s="21" t="s">
        <v>60</v>
      </c>
      <c r="AC271" s="21" t="s">
        <v>64</v>
      </c>
      <c r="AD271" s="6"/>
      <c r="AE271" s="21" t="s">
        <v>57</v>
      </c>
      <c r="AF271" s="21" t="s">
        <v>69</v>
      </c>
      <c r="AG271" s="21" t="s">
        <v>58</v>
      </c>
      <c r="AH271" s="21" t="s">
        <v>62</v>
      </c>
      <c r="AI271" s="21" t="s">
        <v>56</v>
      </c>
      <c r="AJ271" s="23">
        <v>4620017603016</v>
      </c>
      <c r="AK271" s="6"/>
      <c r="AL271" s="6"/>
      <c r="AM271" s="6"/>
      <c r="AN271" s="6"/>
      <c r="AO271" s="21" t="s">
        <v>80</v>
      </c>
      <c r="AP271" s="21" t="s">
        <v>65</v>
      </c>
      <c r="AQ271" s="21" t="s">
        <v>790</v>
      </c>
      <c r="AR271" s="21">
        <v>8</v>
      </c>
      <c r="AS271" s="21" t="s">
        <v>67</v>
      </c>
      <c r="AT271" s="35" t="s">
        <v>1751</v>
      </c>
      <c r="AU271" s="35" t="s">
        <v>1752</v>
      </c>
      <c r="AV271" s="35" t="s">
        <v>1753</v>
      </c>
      <c r="AW271" s="35"/>
      <c r="AX271" s="35"/>
      <c r="AY271" s="35"/>
      <c r="AZ271" s="35"/>
      <c r="BA271" s="35"/>
      <c r="BB271" s="24" t="s">
        <v>1754</v>
      </c>
      <c r="BC271" s="6"/>
    </row>
    <row r="272" spans="1:55" x14ac:dyDescent="0.2">
      <c r="A272" s="21" t="s">
        <v>2591</v>
      </c>
      <c r="B272" s="21" t="s">
        <v>99</v>
      </c>
      <c r="C272" s="6" t="s">
        <v>2546</v>
      </c>
      <c r="D272" s="21" t="s">
        <v>54</v>
      </c>
      <c r="E272" s="6"/>
      <c r="F272" s="7"/>
      <c r="G272" s="6"/>
      <c r="H272" s="6"/>
      <c r="I272" s="21" t="s">
        <v>55</v>
      </c>
      <c r="J272" s="21">
        <v>4.8</v>
      </c>
      <c r="K272" s="6"/>
      <c r="L272" s="22">
        <v>0.378</v>
      </c>
      <c r="M272" s="8"/>
      <c r="N272" s="21">
        <v>55</v>
      </c>
      <c r="O272" s="21">
        <v>100</v>
      </c>
      <c r="P272" s="21">
        <v>3</v>
      </c>
      <c r="Q272" s="6"/>
      <c r="R272" s="6"/>
      <c r="S272" s="6"/>
      <c r="T272" s="21">
        <v>55</v>
      </c>
      <c r="U272" s="21">
        <v>100</v>
      </c>
      <c r="V272" s="21">
        <v>3</v>
      </c>
      <c r="W272" s="21" t="s">
        <v>2592</v>
      </c>
      <c r="X272" s="6"/>
      <c r="Y272" s="6"/>
      <c r="Z272" s="21" t="s">
        <v>54</v>
      </c>
      <c r="AA272" s="6"/>
      <c r="AB272" s="6"/>
      <c r="AC272" s="6"/>
      <c r="AD272" s="6"/>
      <c r="AE272" s="6"/>
      <c r="AF272" s="21" t="s">
        <v>90</v>
      </c>
      <c r="AG272" s="21" t="s">
        <v>58</v>
      </c>
      <c r="AH272" s="21" t="s">
        <v>62</v>
      </c>
      <c r="AI272" s="21" t="s">
        <v>56</v>
      </c>
      <c r="AJ272" s="23">
        <v>4620017607205</v>
      </c>
      <c r="AK272" s="6"/>
      <c r="AL272" s="6"/>
      <c r="AM272" s="6"/>
      <c r="AN272" s="6"/>
      <c r="AO272" s="6"/>
      <c r="AP272" s="21" t="s">
        <v>65</v>
      </c>
      <c r="AQ272" s="21" t="s">
        <v>2549</v>
      </c>
      <c r="AR272" s="21">
        <v>23</v>
      </c>
      <c r="AS272" s="21" t="s">
        <v>67</v>
      </c>
      <c r="AT272" s="35" t="s">
        <v>2593</v>
      </c>
      <c r="AU272" s="35" t="s">
        <v>2594</v>
      </c>
      <c r="AV272" s="35" t="s">
        <v>2595</v>
      </c>
      <c r="AW272" s="35" t="s">
        <v>5156</v>
      </c>
      <c r="AX272" s="35"/>
      <c r="AY272" s="35"/>
      <c r="AZ272" s="35"/>
      <c r="BA272" s="35"/>
      <c r="BB272" s="24" t="s">
        <v>2596</v>
      </c>
      <c r="BC272" s="6"/>
    </row>
    <row r="273" spans="1:55" x14ac:dyDescent="0.2">
      <c r="A273" s="21" t="s">
        <v>2518</v>
      </c>
      <c r="B273" s="21" t="s">
        <v>677</v>
      </c>
      <c r="C273" s="6" t="s">
        <v>431</v>
      </c>
      <c r="D273" s="21" t="s">
        <v>165</v>
      </c>
      <c r="E273" s="21" t="s">
        <v>680</v>
      </c>
      <c r="F273" s="23">
        <v>4640021061435</v>
      </c>
      <c r="G273" s="21" t="s">
        <v>170</v>
      </c>
      <c r="H273" s="24" t="s">
        <v>2526</v>
      </c>
      <c r="I273" s="21" t="s">
        <v>55</v>
      </c>
      <c r="J273" s="21">
        <v>10.7</v>
      </c>
      <c r="K273" s="21">
        <v>14.5</v>
      </c>
      <c r="L273" s="22">
        <v>9.4399999999999998E-2</v>
      </c>
      <c r="M273" s="22">
        <v>4.87E-2</v>
      </c>
      <c r="N273" s="21">
        <v>35.5</v>
      </c>
      <c r="O273" s="21">
        <v>66</v>
      </c>
      <c r="P273" s="21">
        <v>35.5</v>
      </c>
      <c r="Q273" s="21">
        <v>46</v>
      </c>
      <c r="R273" s="21">
        <v>18</v>
      </c>
      <c r="S273" s="21">
        <v>46</v>
      </c>
      <c r="T273" s="21">
        <v>46</v>
      </c>
      <c r="U273" s="21">
        <v>84</v>
      </c>
      <c r="V273" s="21">
        <v>46</v>
      </c>
      <c r="W273" s="21" t="s">
        <v>2519</v>
      </c>
      <c r="X273" s="21" t="s">
        <v>72</v>
      </c>
      <c r="Y273" s="21" t="s">
        <v>456</v>
      </c>
      <c r="Z273" s="21" t="s">
        <v>72</v>
      </c>
      <c r="AA273" s="21" t="s">
        <v>456</v>
      </c>
      <c r="AB273" s="21" t="s">
        <v>131</v>
      </c>
      <c r="AC273" s="21" t="s">
        <v>64</v>
      </c>
      <c r="AD273" s="21" t="s">
        <v>681</v>
      </c>
      <c r="AE273" s="6"/>
      <c r="AF273" s="21" t="s">
        <v>90</v>
      </c>
      <c r="AG273" s="21" t="s">
        <v>58</v>
      </c>
      <c r="AH273" s="21" t="s">
        <v>62</v>
      </c>
      <c r="AI273" s="21" t="s">
        <v>56</v>
      </c>
      <c r="AJ273" s="23">
        <v>4620017606918</v>
      </c>
      <c r="AK273" s="21" t="s">
        <v>173</v>
      </c>
      <c r="AL273" s="21" t="s">
        <v>174</v>
      </c>
      <c r="AM273" s="21" t="s">
        <v>175</v>
      </c>
      <c r="AN273" s="21" t="s">
        <v>176</v>
      </c>
      <c r="AO273" s="21" t="s">
        <v>2527</v>
      </c>
      <c r="AP273" s="6"/>
      <c r="AQ273" s="6"/>
      <c r="AR273" s="6"/>
      <c r="AS273" s="6"/>
      <c r="AT273" s="35" t="s">
        <v>2520</v>
      </c>
      <c r="AU273" s="35" t="s">
        <v>2521</v>
      </c>
      <c r="AV273" s="35" t="s">
        <v>2522</v>
      </c>
      <c r="AW273" s="35" t="s">
        <v>2523</v>
      </c>
      <c r="AX273" s="35" t="s">
        <v>2524</v>
      </c>
      <c r="AY273" s="35" t="s">
        <v>2525</v>
      </c>
      <c r="AZ273" s="35"/>
      <c r="BA273" s="35"/>
      <c r="BB273" s="24" t="s">
        <v>2528</v>
      </c>
      <c r="BC273" s="6"/>
    </row>
    <row r="274" spans="1:55" x14ac:dyDescent="0.2">
      <c r="A274" s="21" t="s">
        <v>2530</v>
      </c>
      <c r="B274" s="21" t="s">
        <v>677</v>
      </c>
      <c r="C274" s="6" t="s">
        <v>431</v>
      </c>
      <c r="D274" s="21" t="s">
        <v>165</v>
      </c>
      <c r="E274" s="21" t="s">
        <v>680</v>
      </c>
      <c r="F274" s="23">
        <v>4640021061435</v>
      </c>
      <c r="G274" s="21" t="s">
        <v>170</v>
      </c>
      <c r="H274" s="24" t="s">
        <v>2535</v>
      </c>
      <c r="I274" s="21" t="s">
        <v>55</v>
      </c>
      <c r="J274" s="21">
        <v>10.9</v>
      </c>
      <c r="K274" s="21">
        <v>14.5</v>
      </c>
      <c r="L274" s="22">
        <v>9.4399999999999998E-2</v>
      </c>
      <c r="M274" s="22">
        <v>4.87E-2</v>
      </c>
      <c r="N274" s="21">
        <v>35.5</v>
      </c>
      <c r="O274" s="21">
        <v>66</v>
      </c>
      <c r="P274" s="21">
        <v>35.5</v>
      </c>
      <c r="Q274" s="21">
        <v>46</v>
      </c>
      <c r="R274" s="21">
        <v>18</v>
      </c>
      <c r="S274" s="21">
        <v>46</v>
      </c>
      <c r="T274" s="21">
        <v>46</v>
      </c>
      <c r="U274" s="21">
        <v>84</v>
      </c>
      <c r="V274" s="21">
        <v>46</v>
      </c>
      <c r="W274" s="21" t="s">
        <v>2519</v>
      </c>
      <c r="X274" s="21" t="s">
        <v>2529</v>
      </c>
      <c r="Y274" s="21" t="s">
        <v>76</v>
      </c>
      <c r="Z274" s="21" t="s">
        <v>2529</v>
      </c>
      <c r="AA274" s="21" t="s">
        <v>76</v>
      </c>
      <c r="AB274" s="21" t="s">
        <v>131</v>
      </c>
      <c r="AC274" s="21" t="s">
        <v>64</v>
      </c>
      <c r="AD274" s="21" t="s">
        <v>681</v>
      </c>
      <c r="AE274" s="6"/>
      <c r="AF274" s="21" t="s">
        <v>90</v>
      </c>
      <c r="AG274" s="21" t="s">
        <v>58</v>
      </c>
      <c r="AH274" s="21" t="s">
        <v>62</v>
      </c>
      <c r="AI274" s="21" t="s">
        <v>56</v>
      </c>
      <c r="AJ274" s="23">
        <v>4620017606925</v>
      </c>
      <c r="AK274" s="21" t="s">
        <v>173</v>
      </c>
      <c r="AL274" s="21" t="s">
        <v>174</v>
      </c>
      <c r="AM274" s="21" t="s">
        <v>175</v>
      </c>
      <c r="AN274" s="21" t="s">
        <v>176</v>
      </c>
      <c r="AO274" s="21" t="s">
        <v>80</v>
      </c>
      <c r="AP274" s="6"/>
      <c r="AQ274" s="6"/>
      <c r="AR274" s="6"/>
      <c r="AS274" s="6"/>
      <c r="AT274" s="35" t="s">
        <v>2531</v>
      </c>
      <c r="AU274" s="35" t="s">
        <v>2532</v>
      </c>
      <c r="AV274" s="35" t="s">
        <v>2533</v>
      </c>
      <c r="AW274" s="35" t="s">
        <v>2534</v>
      </c>
      <c r="AX274" s="35"/>
      <c r="AY274" s="35"/>
      <c r="AZ274" s="35"/>
      <c r="BA274" s="35"/>
      <c r="BB274" s="24" t="s">
        <v>2536</v>
      </c>
      <c r="BC274" s="6"/>
    </row>
    <row r="275" spans="1:55" x14ac:dyDescent="0.2">
      <c r="A275" s="21" t="s">
        <v>2537</v>
      </c>
      <c r="B275" s="21" t="s">
        <v>677</v>
      </c>
      <c r="C275" s="6" t="s">
        <v>431</v>
      </c>
      <c r="D275" s="21" t="s">
        <v>165</v>
      </c>
      <c r="E275" s="21" t="s">
        <v>680</v>
      </c>
      <c r="F275" s="23">
        <v>4640021061435</v>
      </c>
      <c r="G275" s="21" t="s">
        <v>170</v>
      </c>
      <c r="H275" s="24" t="s">
        <v>2543</v>
      </c>
      <c r="I275" s="21" t="s">
        <v>55</v>
      </c>
      <c r="J275" s="21">
        <v>10.8</v>
      </c>
      <c r="K275" s="21">
        <v>14.5</v>
      </c>
      <c r="L275" s="22">
        <v>9.4399999999999998E-2</v>
      </c>
      <c r="M275" s="22">
        <v>4.87E-2</v>
      </c>
      <c r="N275" s="21">
        <v>35.5</v>
      </c>
      <c r="O275" s="21">
        <v>66</v>
      </c>
      <c r="P275" s="21">
        <v>35.5</v>
      </c>
      <c r="Q275" s="21">
        <v>46</v>
      </c>
      <c r="R275" s="21">
        <v>18</v>
      </c>
      <c r="S275" s="21">
        <v>46</v>
      </c>
      <c r="T275" s="21">
        <v>46</v>
      </c>
      <c r="U275" s="21">
        <v>84</v>
      </c>
      <c r="V275" s="21">
        <v>46</v>
      </c>
      <c r="W275" s="21" t="s">
        <v>2519</v>
      </c>
      <c r="X275" s="21" t="s">
        <v>2529</v>
      </c>
      <c r="Y275" s="21" t="s">
        <v>76</v>
      </c>
      <c r="Z275" s="21" t="s">
        <v>2529</v>
      </c>
      <c r="AA275" s="21" t="s">
        <v>76</v>
      </c>
      <c r="AB275" s="21" t="s">
        <v>131</v>
      </c>
      <c r="AC275" s="21" t="s">
        <v>64</v>
      </c>
      <c r="AD275" s="21" t="s">
        <v>681</v>
      </c>
      <c r="AE275" s="6"/>
      <c r="AF275" s="21" t="s">
        <v>90</v>
      </c>
      <c r="AG275" s="21" t="s">
        <v>58</v>
      </c>
      <c r="AH275" s="21" t="s">
        <v>62</v>
      </c>
      <c r="AI275" s="21" t="s">
        <v>56</v>
      </c>
      <c r="AJ275" s="23">
        <v>4620017606932</v>
      </c>
      <c r="AK275" s="21" t="s">
        <v>173</v>
      </c>
      <c r="AL275" s="21" t="s">
        <v>174</v>
      </c>
      <c r="AM275" s="21" t="s">
        <v>175</v>
      </c>
      <c r="AN275" s="21" t="s">
        <v>176</v>
      </c>
      <c r="AO275" s="21" t="s">
        <v>80</v>
      </c>
      <c r="AP275" s="6"/>
      <c r="AQ275" s="6"/>
      <c r="AR275" s="6"/>
      <c r="AS275" s="6"/>
      <c r="AT275" s="35" t="s">
        <v>2538</v>
      </c>
      <c r="AU275" s="35" t="s">
        <v>2539</v>
      </c>
      <c r="AV275" s="35" t="s">
        <v>2540</v>
      </c>
      <c r="AW275" s="35" t="s">
        <v>2541</v>
      </c>
      <c r="AX275" s="35" t="s">
        <v>2542</v>
      </c>
      <c r="AY275" s="35"/>
      <c r="AZ275" s="35"/>
      <c r="BA275" s="35"/>
      <c r="BB275" s="24" t="s">
        <v>2544</v>
      </c>
      <c r="BC275" s="6"/>
    </row>
    <row r="276" spans="1:55" x14ac:dyDescent="0.2">
      <c r="A276" s="21" t="s">
        <v>672</v>
      </c>
      <c r="B276" s="21" t="s">
        <v>670</v>
      </c>
      <c r="C276" s="6" t="s">
        <v>671</v>
      </c>
      <c r="D276" s="21" t="s">
        <v>74</v>
      </c>
      <c r="E276" s="6"/>
      <c r="F276" s="7"/>
      <c r="G276" s="6"/>
      <c r="H276" s="6"/>
      <c r="I276" s="21" t="s">
        <v>2987</v>
      </c>
      <c r="J276" s="21">
        <v>11.2</v>
      </c>
      <c r="K276" s="6"/>
      <c r="L276" s="22">
        <v>0.11025</v>
      </c>
      <c r="M276" s="8"/>
      <c r="N276" s="21">
        <v>33.5</v>
      </c>
      <c r="O276" s="21">
        <v>64</v>
      </c>
      <c r="P276" s="21">
        <v>33.5</v>
      </c>
      <c r="Q276" s="6"/>
      <c r="R276" s="6"/>
      <c r="S276" s="6"/>
      <c r="T276" s="21">
        <v>33.5</v>
      </c>
      <c r="U276" s="21">
        <v>64</v>
      </c>
      <c r="V276" s="21">
        <v>33.5</v>
      </c>
      <c r="W276" s="21" t="s">
        <v>673</v>
      </c>
      <c r="X276" s="21" t="s">
        <v>72</v>
      </c>
      <c r="Y276" s="6"/>
      <c r="Z276" s="21" t="s">
        <v>54</v>
      </c>
      <c r="AA276" s="21" t="s">
        <v>63</v>
      </c>
      <c r="AB276" s="21" t="s">
        <v>60</v>
      </c>
      <c r="AC276" s="21" t="s">
        <v>64</v>
      </c>
      <c r="AD276" s="6"/>
      <c r="AE276" s="21" t="s">
        <v>57</v>
      </c>
      <c r="AF276" s="21" t="s">
        <v>90</v>
      </c>
      <c r="AG276" s="21" t="s">
        <v>58</v>
      </c>
      <c r="AH276" s="21" t="s">
        <v>62</v>
      </c>
      <c r="AI276" s="21" t="s">
        <v>56</v>
      </c>
      <c r="AJ276" s="23">
        <v>4607092319155</v>
      </c>
      <c r="AK276" s="6"/>
      <c r="AL276" s="6"/>
      <c r="AM276" s="6"/>
      <c r="AN276" s="6"/>
      <c r="AO276" s="21" t="s">
        <v>80</v>
      </c>
      <c r="AP276" s="6"/>
      <c r="AQ276" s="6"/>
      <c r="AR276" s="6"/>
      <c r="AS276" s="6"/>
      <c r="AT276" s="35" t="s">
        <v>674</v>
      </c>
      <c r="AU276" s="35" t="s">
        <v>7398</v>
      </c>
      <c r="AV276" s="35" t="s">
        <v>7397</v>
      </c>
      <c r="AW276" s="35" t="s">
        <v>7396</v>
      </c>
      <c r="AX276" s="35" t="s">
        <v>7395</v>
      </c>
      <c r="AY276" s="35" t="s">
        <v>7394</v>
      </c>
      <c r="AZ276" s="35" t="s">
        <v>7393</v>
      </c>
      <c r="BA276" s="35"/>
      <c r="BB276" s="24" t="s">
        <v>676</v>
      </c>
      <c r="BC276" s="6"/>
    </row>
    <row r="277" spans="1:55" x14ac:dyDescent="0.2">
      <c r="A277" s="21" t="s">
        <v>1929</v>
      </c>
      <c r="B277" s="21" t="s">
        <v>1927</v>
      </c>
      <c r="C277" s="6" t="s">
        <v>1928</v>
      </c>
      <c r="D277" s="21" t="s">
        <v>54</v>
      </c>
      <c r="E277" s="6"/>
      <c r="F277" s="7"/>
      <c r="G277" s="6"/>
      <c r="H277" s="6"/>
      <c r="I277" s="21" t="s">
        <v>55</v>
      </c>
      <c r="J277" s="21">
        <v>10.3</v>
      </c>
      <c r="K277" s="6"/>
      <c r="L277" s="22">
        <v>4.3007999999999998E-2</v>
      </c>
      <c r="M277" s="8"/>
      <c r="N277" s="21">
        <v>50</v>
      </c>
      <c r="O277" s="21">
        <v>90</v>
      </c>
      <c r="P277" s="21">
        <v>4</v>
      </c>
      <c r="Q277" s="6"/>
      <c r="R277" s="6"/>
      <c r="S277" s="6"/>
      <c r="T277" s="21">
        <v>50</v>
      </c>
      <c r="U277" s="21">
        <v>90</v>
      </c>
      <c r="V277" s="21">
        <v>4</v>
      </c>
      <c r="W277" s="21" t="s">
        <v>1903</v>
      </c>
      <c r="X277" s="21" t="s">
        <v>1901</v>
      </c>
      <c r="Y277" s="21" t="s">
        <v>223</v>
      </c>
      <c r="Z277" s="21" t="s">
        <v>54</v>
      </c>
      <c r="AA277" s="21" t="s">
        <v>63</v>
      </c>
      <c r="AB277" s="21" t="s">
        <v>60</v>
      </c>
      <c r="AC277" s="21" t="s">
        <v>64</v>
      </c>
      <c r="AD277" s="6"/>
      <c r="AE277" s="21" t="s">
        <v>57</v>
      </c>
      <c r="AF277" s="21" t="s">
        <v>90</v>
      </c>
      <c r="AG277" s="21" t="s">
        <v>58</v>
      </c>
      <c r="AH277" s="21" t="s">
        <v>62</v>
      </c>
      <c r="AI277" s="21" t="s">
        <v>56</v>
      </c>
      <c r="AJ277" s="23">
        <v>4620017605140</v>
      </c>
      <c r="AK277" s="6"/>
      <c r="AL277" s="6"/>
      <c r="AM277" s="6"/>
      <c r="AN277" s="6"/>
      <c r="AO277" s="21" t="s">
        <v>233</v>
      </c>
      <c r="AP277" s="6"/>
      <c r="AQ277" s="6"/>
      <c r="AR277" s="6"/>
      <c r="AS277" s="6"/>
      <c r="AT277" s="35" t="s">
        <v>1930</v>
      </c>
      <c r="AU277" s="35" t="s">
        <v>1931</v>
      </c>
      <c r="AV277" s="35"/>
      <c r="AW277" s="35"/>
      <c r="AX277" s="35"/>
      <c r="AY277" s="35"/>
      <c r="AZ277" s="35"/>
      <c r="BA277" s="35"/>
      <c r="BB277" s="24" t="s">
        <v>1932</v>
      </c>
      <c r="BC277" s="6"/>
    </row>
    <row r="278" spans="1:55" x14ac:dyDescent="0.2">
      <c r="A278" s="21" t="s">
        <v>1935</v>
      </c>
      <c r="B278" s="21" t="s">
        <v>1933</v>
      </c>
      <c r="C278" s="6" t="s">
        <v>1934</v>
      </c>
      <c r="D278" s="21" t="s">
        <v>54</v>
      </c>
      <c r="E278" s="6"/>
      <c r="F278" s="7"/>
      <c r="G278" s="6"/>
      <c r="H278" s="6"/>
      <c r="I278" s="21" t="s">
        <v>55</v>
      </c>
      <c r="J278" s="21">
        <v>10.3</v>
      </c>
      <c r="K278" s="6"/>
      <c r="L278" s="22">
        <v>4.3007999999999998E-2</v>
      </c>
      <c r="M278" s="8"/>
      <c r="N278" s="21">
        <v>50</v>
      </c>
      <c r="O278" s="21">
        <v>90</v>
      </c>
      <c r="P278" s="21">
        <v>4</v>
      </c>
      <c r="Q278" s="6"/>
      <c r="R278" s="6"/>
      <c r="S278" s="6"/>
      <c r="T278" s="21">
        <v>50</v>
      </c>
      <c r="U278" s="21">
        <v>90</v>
      </c>
      <c r="V278" s="21">
        <v>4</v>
      </c>
      <c r="W278" s="21" t="s">
        <v>1903</v>
      </c>
      <c r="X278" s="21" t="s">
        <v>1901</v>
      </c>
      <c r="Y278" s="21" t="s">
        <v>223</v>
      </c>
      <c r="Z278" s="21" t="s">
        <v>54</v>
      </c>
      <c r="AA278" s="21" t="s">
        <v>63</v>
      </c>
      <c r="AB278" s="21" t="s">
        <v>60</v>
      </c>
      <c r="AC278" s="21" t="s">
        <v>64</v>
      </c>
      <c r="AD278" s="6"/>
      <c r="AE278" s="21" t="s">
        <v>57</v>
      </c>
      <c r="AF278" s="21" t="s">
        <v>90</v>
      </c>
      <c r="AG278" s="21" t="s">
        <v>58</v>
      </c>
      <c r="AH278" s="21" t="s">
        <v>62</v>
      </c>
      <c r="AI278" s="21" t="s">
        <v>56</v>
      </c>
      <c r="AJ278" s="23">
        <v>4620017605157</v>
      </c>
      <c r="AK278" s="6"/>
      <c r="AL278" s="6"/>
      <c r="AM278" s="6"/>
      <c r="AN278" s="6"/>
      <c r="AO278" s="21" t="s">
        <v>80</v>
      </c>
      <c r="AP278" s="6"/>
      <c r="AQ278" s="6"/>
      <c r="AR278" s="6"/>
      <c r="AS278" s="6"/>
      <c r="AT278" s="35" t="s">
        <v>1936</v>
      </c>
      <c r="AU278" s="35"/>
      <c r="AV278" s="35"/>
      <c r="AW278" s="35"/>
      <c r="AX278" s="35"/>
      <c r="AY278" s="35"/>
      <c r="AZ278" s="35"/>
      <c r="BA278" s="35"/>
      <c r="BB278" s="24" t="s">
        <v>1937</v>
      </c>
      <c r="BC278" s="6"/>
    </row>
    <row r="279" spans="1:55" x14ac:dyDescent="0.2">
      <c r="A279" s="21" t="s">
        <v>1902</v>
      </c>
      <c r="B279" s="21" t="s">
        <v>1899</v>
      </c>
      <c r="C279" s="6" t="s">
        <v>1900</v>
      </c>
      <c r="D279" s="21" t="s">
        <v>54</v>
      </c>
      <c r="E279" s="6"/>
      <c r="F279" s="7"/>
      <c r="G279" s="6"/>
      <c r="H279" s="6"/>
      <c r="I279" s="21" t="s">
        <v>55</v>
      </c>
      <c r="J279" s="21">
        <v>7</v>
      </c>
      <c r="K279" s="6"/>
      <c r="L279" s="22">
        <v>3.9204000000000003E-2</v>
      </c>
      <c r="M279" s="8"/>
      <c r="N279" s="21">
        <v>60</v>
      </c>
      <c r="O279" s="21">
        <v>60</v>
      </c>
      <c r="P279" s="21">
        <v>4</v>
      </c>
      <c r="Q279" s="6"/>
      <c r="R279" s="6"/>
      <c r="S279" s="6"/>
      <c r="T279" s="21">
        <v>60</v>
      </c>
      <c r="U279" s="21">
        <v>60</v>
      </c>
      <c r="V279" s="21">
        <v>4</v>
      </c>
      <c r="W279" s="21" t="s">
        <v>1903</v>
      </c>
      <c r="X279" s="21" t="s">
        <v>1901</v>
      </c>
      <c r="Y279" s="21" t="s">
        <v>223</v>
      </c>
      <c r="Z279" s="21" t="s">
        <v>54</v>
      </c>
      <c r="AA279" s="21" t="s">
        <v>63</v>
      </c>
      <c r="AB279" s="21" t="s">
        <v>60</v>
      </c>
      <c r="AC279" s="21" t="s">
        <v>1906</v>
      </c>
      <c r="AD279" s="6"/>
      <c r="AE279" s="21" t="s">
        <v>57</v>
      </c>
      <c r="AF279" s="21" t="s">
        <v>112</v>
      </c>
      <c r="AG279" s="21" t="s">
        <v>58</v>
      </c>
      <c r="AH279" s="21" t="s">
        <v>62</v>
      </c>
      <c r="AI279" s="21" t="s">
        <v>56</v>
      </c>
      <c r="AJ279" s="23">
        <v>4620017604396</v>
      </c>
      <c r="AK279" s="6"/>
      <c r="AL279" s="6"/>
      <c r="AM279" s="6"/>
      <c r="AN279" s="6"/>
      <c r="AO279" s="21" t="s">
        <v>233</v>
      </c>
      <c r="AP279" s="6"/>
      <c r="AQ279" s="6"/>
      <c r="AR279" s="6"/>
      <c r="AS279" s="6"/>
      <c r="AT279" s="35" t="s">
        <v>1904</v>
      </c>
      <c r="AU279" s="35" t="s">
        <v>1905</v>
      </c>
      <c r="AV279" s="35"/>
      <c r="AW279" s="35"/>
      <c r="AX279" s="35"/>
      <c r="AY279" s="35"/>
      <c r="AZ279" s="35"/>
      <c r="BA279" s="35"/>
      <c r="BB279" s="24" t="s">
        <v>1907</v>
      </c>
      <c r="BC279" s="6"/>
    </row>
    <row r="280" spans="1:55" x14ac:dyDescent="0.2">
      <c r="A280" s="21" t="s">
        <v>1910</v>
      </c>
      <c r="B280" s="21" t="s">
        <v>1908</v>
      </c>
      <c r="C280" s="6" t="s">
        <v>1909</v>
      </c>
      <c r="D280" s="21" t="s">
        <v>54</v>
      </c>
      <c r="E280" s="6"/>
      <c r="F280" s="7"/>
      <c r="G280" s="6"/>
      <c r="H280" s="6"/>
      <c r="I280" s="21" t="s">
        <v>55</v>
      </c>
      <c r="J280" s="21">
        <v>7</v>
      </c>
      <c r="K280" s="6"/>
      <c r="L280" s="22">
        <v>3.9204000000000003E-2</v>
      </c>
      <c r="M280" s="8"/>
      <c r="N280" s="21">
        <v>60</v>
      </c>
      <c r="O280" s="21">
        <v>60</v>
      </c>
      <c r="P280" s="21">
        <v>4</v>
      </c>
      <c r="Q280" s="6"/>
      <c r="R280" s="6"/>
      <c r="S280" s="6"/>
      <c r="T280" s="21">
        <v>60</v>
      </c>
      <c r="U280" s="21">
        <v>60</v>
      </c>
      <c r="V280" s="21">
        <v>4</v>
      </c>
      <c r="W280" s="21" t="s">
        <v>1903</v>
      </c>
      <c r="X280" s="21" t="s">
        <v>1901</v>
      </c>
      <c r="Y280" s="21" t="s">
        <v>223</v>
      </c>
      <c r="Z280" s="21" t="s">
        <v>54</v>
      </c>
      <c r="AA280" s="21" t="s">
        <v>63</v>
      </c>
      <c r="AB280" s="21" t="s">
        <v>60</v>
      </c>
      <c r="AC280" s="21" t="s">
        <v>1906</v>
      </c>
      <c r="AD280" s="6"/>
      <c r="AE280" s="21" t="s">
        <v>57</v>
      </c>
      <c r="AF280" s="21" t="s">
        <v>112</v>
      </c>
      <c r="AG280" s="21" t="s">
        <v>58</v>
      </c>
      <c r="AH280" s="21" t="s">
        <v>62</v>
      </c>
      <c r="AI280" s="21" t="s">
        <v>56</v>
      </c>
      <c r="AJ280" s="23">
        <v>4620017604402</v>
      </c>
      <c r="AK280" s="6"/>
      <c r="AL280" s="6"/>
      <c r="AM280" s="6"/>
      <c r="AN280" s="6"/>
      <c r="AO280" s="21" t="s">
        <v>80</v>
      </c>
      <c r="AP280" s="6"/>
      <c r="AQ280" s="6"/>
      <c r="AR280" s="6"/>
      <c r="AS280" s="6"/>
      <c r="AT280" s="35" t="s">
        <v>1911</v>
      </c>
      <c r="AU280" s="35" t="s">
        <v>1912</v>
      </c>
      <c r="AV280" s="35"/>
      <c r="AW280" s="35"/>
      <c r="AX280" s="35"/>
      <c r="AY280" s="35"/>
      <c r="AZ280" s="35"/>
      <c r="BA280" s="35"/>
      <c r="BB280" s="24" t="s">
        <v>1913</v>
      </c>
      <c r="BC280" s="6"/>
    </row>
    <row r="281" spans="1:55" x14ac:dyDescent="0.2">
      <c r="A281" s="21" t="s">
        <v>1916</v>
      </c>
      <c r="B281" s="21" t="s">
        <v>1914</v>
      </c>
      <c r="C281" s="6" t="s">
        <v>1915</v>
      </c>
      <c r="D281" s="21" t="s">
        <v>54</v>
      </c>
      <c r="E281" s="6"/>
      <c r="F281" s="7"/>
      <c r="G281" s="6"/>
      <c r="H281" s="6"/>
      <c r="I281" s="21" t="s">
        <v>55</v>
      </c>
      <c r="J281" s="21">
        <v>9</v>
      </c>
      <c r="K281" s="6"/>
      <c r="L281" s="22">
        <v>6.6563999999999998E-2</v>
      </c>
      <c r="M281" s="8"/>
      <c r="N281" s="21">
        <v>80</v>
      </c>
      <c r="O281" s="21">
        <v>80</v>
      </c>
      <c r="P281" s="21">
        <v>4</v>
      </c>
      <c r="Q281" s="6"/>
      <c r="R281" s="6"/>
      <c r="S281" s="6"/>
      <c r="T281" s="21">
        <v>80</v>
      </c>
      <c r="U281" s="21">
        <v>80</v>
      </c>
      <c r="V281" s="21">
        <v>4</v>
      </c>
      <c r="W281" s="21" t="s">
        <v>1903</v>
      </c>
      <c r="X281" s="21" t="s">
        <v>1901</v>
      </c>
      <c r="Y281" s="21" t="s">
        <v>223</v>
      </c>
      <c r="Z281" s="21" t="s">
        <v>54</v>
      </c>
      <c r="AA281" s="21" t="s">
        <v>63</v>
      </c>
      <c r="AB281" s="21" t="s">
        <v>60</v>
      </c>
      <c r="AC281" s="21" t="s">
        <v>1906</v>
      </c>
      <c r="AD281" s="6"/>
      <c r="AE281" s="21" t="s">
        <v>57</v>
      </c>
      <c r="AF281" s="21" t="s">
        <v>69</v>
      </c>
      <c r="AG281" s="21" t="s">
        <v>58</v>
      </c>
      <c r="AH281" s="21" t="s">
        <v>62</v>
      </c>
      <c r="AI281" s="21" t="s">
        <v>56</v>
      </c>
      <c r="AJ281" s="23">
        <v>4620017604419</v>
      </c>
      <c r="AK281" s="6"/>
      <c r="AL281" s="6"/>
      <c r="AM281" s="6"/>
      <c r="AN281" s="6"/>
      <c r="AO281" s="21" t="s">
        <v>233</v>
      </c>
      <c r="AP281" s="6"/>
      <c r="AQ281" s="6"/>
      <c r="AR281" s="6"/>
      <c r="AS281" s="6"/>
      <c r="AT281" s="35" t="s">
        <v>1917</v>
      </c>
      <c r="AU281" s="35" t="s">
        <v>6296</v>
      </c>
      <c r="AV281" s="35" t="s">
        <v>6295</v>
      </c>
      <c r="AW281" s="35" t="s">
        <v>6294</v>
      </c>
      <c r="AX281" s="35"/>
      <c r="AY281" s="35"/>
      <c r="AZ281" s="35"/>
      <c r="BA281" s="35"/>
      <c r="BB281" s="24" t="s">
        <v>1920</v>
      </c>
      <c r="BC281" s="6"/>
    </row>
    <row r="282" spans="1:55" x14ac:dyDescent="0.2">
      <c r="A282" s="21" t="s">
        <v>1923</v>
      </c>
      <c r="B282" s="21" t="s">
        <v>1921</v>
      </c>
      <c r="C282" s="6" t="s">
        <v>1922</v>
      </c>
      <c r="D282" s="21" t="s">
        <v>54</v>
      </c>
      <c r="E282" s="6"/>
      <c r="F282" s="7"/>
      <c r="G282" s="6"/>
      <c r="H282" s="6"/>
      <c r="I282" s="21" t="s">
        <v>55</v>
      </c>
      <c r="J282" s="21">
        <v>9</v>
      </c>
      <c r="K282" s="6"/>
      <c r="L282" s="22">
        <v>6.6563999999999998E-2</v>
      </c>
      <c r="M282" s="8"/>
      <c r="N282" s="21">
        <v>80</v>
      </c>
      <c r="O282" s="21">
        <v>80</v>
      </c>
      <c r="P282" s="21">
        <v>4</v>
      </c>
      <c r="Q282" s="6"/>
      <c r="R282" s="6"/>
      <c r="S282" s="6"/>
      <c r="T282" s="21">
        <v>80</v>
      </c>
      <c r="U282" s="21">
        <v>80</v>
      </c>
      <c r="V282" s="21">
        <v>4</v>
      </c>
      <c r="W282" s="21" t="s">
        <v>1903</v>
      </c>
      <c r="X282" s="21" t="s">
        <v>1901</v>
      </c>
      <c r="Y282" s="21" t="s">
        <v>223</v>
      </c>
      <c r="Z282" s="21" t="s">
        <v>54</v>
      </c>
      <c r="AA282" s="21" t="s">
        <v>63</v>
      </c>
      <c r="AB282" s="21" t="s">
        <v>60</v>
      </c>
      <c r="AC282" s="21" t="s">
        <v>1906</v>
      </c>
      <c r="AD282" s="6"/>
      <c r="AE282" s="21" t="s">
        <v>57</v>
      </c>
      <c r="AF282" s="21" t="s">
        <v>69</v>
      </c>
      <c r="AG282" s="21" t="s">
        <v>58</v>
      </c>
      <c r="AH282" s="21" t="s">
        <v>62</v>
      </c>
      <c r="AI282" s="21" t="s">
        <v>56</v>
      </c>
      <c r="AJ282" s="23">
        <v>4620017604426</v>
      </c>
      <c r="AK282" s="6"/>
      <c r="AL282" s="6"/>
      <c r="AM282" s="6"/>
      <c r="AN282" s="6"/>
      <c r="AO282" s="21" t="s">
        <v>80</v>
      </c>
      <c r="AP282" s="6"/>
      <c r="AQ282" s="6"/>
      <c r="AR282" s="6"/>
      <c r="AS282" s="6"/>
      <c r="AT282" s="35" t="s">
        <v>1924</v>
      </c>
      <c r="AU282" s="35" t="s">
        <v>1925</v>
      </c>
      <c r="AV282" s="35"/>
      <c r="AW282" s="35"/>
      <c r="AX282" s="35"/>
      <c r="AY282" s="35"/>
      <c r="AZ282" s="35"/>
      <c r="BA282" s="35"/>
      <c r="BB282" s="24" t="s">
        <v>1926</v>
      </c>
      <c r="BC282" s="6"/>
    </row>
    <row r="283" spans="1:55" x14ac:dyDescent="0.2">
      <c r="A283" s="21" t="s">
        <v>2703</v>
      </c>
      <c r="B283" s="21" t="s">
        <v>2701</v>
      </c>
      <c r="C283" s="6" t="s">
        <v>2702</v>
      </c>
      <c r="D283" s="21" t="s">
        <v>165</v>
      </c>
      <c r="E283" s="21" t="s">
        <v>308</v>
      </c>
      <c r="F283" s="23">
        <v>4620008195766</v>
      </c>
      <c r="G283" s="21" t="s">
        <v>170</v>
      </c>
      <c r="H283" s="24" t="s">
        <v>2707</v>
      </c>
      <c r="I283" s="21" t="s">
        <v>55</v>
      </c>
      <c r="J283" s="21">
        <v>17.100000000000001</v>
      </c>
      <c r="K283" s="21">
        <v>11.4</v>
      </c>
      <c r="L283" s="22">
        <v>0.1275</v>
      </c>
      <c r="M283" s="22">
        <v>5.8000000000000003E-2</v>
      </c>
      <c r="N283" s="21">
        <v>45</v>
      </c>
      <c r="O283" s="21">
        <v>80.5</v>
      </c>
      <c r="P283" s="21">
        <v>29</v>
      </c>
      <c r="Q283" s="21">
        <v>50</v>
      </c>
      <c r="R283" s="21">
        <v>18</v>
      </c>
      <c r="S283" s="21">
        <v>40.5</v>
      </c>
      <c r="T283" s="21">
        <v>50</v>
      </c>
      <c r="U283" s="21">
        <v>86.5</v>
      </c>
      <c r="V283" s="21">
        <v>40.5</v>
      </c>
      <c r="W283" s="21" t="s">
        <v>2686</v>
      </c>
      <c r="X283" s="21" t="s">
        <v>72</v>
      </c>
      <c r="Y283" s="21" t="s">
        <v>456</v>
      </c>
      <c r="Z283" s="21" t="s">
        <v>2529</v>
      </c>
      <c r="AA283" s="6" t="s">
        <v>3633</v>
      </c>
      <c r="AB283" s="21" t="s">
        <v>3632</v>
      </c>
      <c r="AC283" s="21" t="s">
        <v>64</v>
      </c>
      <c r="AD283" s="21" t="s">
        <v>171</v>
      </c>
      <c r="AE283" s="6"/>
      <c r="AF283" s="21" t="s">
        <v>90</v>
      </c>
      <c r="AG283" s="21" t="s">
        <v>58</v>
      </c>
      <c r="AH283" s="21" t="s">
        <v>62</v>
      </c>
      <c r="AI283" s="21" t="s">
        <v>56</v>
      </c>
      <c r="AJ283" s="23">
        <v>4620017608011</v>
      </c>
      <c r="AK283" s="21" t="s">
        <v>173</v>
      </c>
      <c r="AL283" s="21" t="s">
        <v>174</v>
      </c>
      <c r="AM283" s="21" t="s">
        <v>175</v>
      </c>
      <c r="AN283" s="21" t="s">
        <v>176</v>
      </c>
      <c r="AO283" s="21" t="s">
        <v>80</v>
      </c>
      <c r="AP283" s="6"/>
      <c r="AQ283" s="6"/>
      <c r="AR283" s="6"/>
      <c r="AS283" s="6"/>
      <c r="AT283" s="35" t="s">
        <v>2704</v>
      </c>
      <c r="AU283" s="35" t="s">
        <v>2705</v>
      </c>
      <c r="AV283" s="35" t="s">
        <v>2706</v>
      </c>
      <c r="AW283" s="35"/>
      <c r="AX283" s="35"/>
      <c r="AY283" s="35"/>
      <c r="AZ283" s="35"/>
      <c r="BA283" s="35"/>
      <c r="BB283" s="24" t="s">
        <v>2708</v>
      </c>
      <c r="BC283" s="6"/>
    </row>
    <row r="284" spans="1:55" x14ac:dyDescent="0.2">
      <c r="A284" s="21" t="s">
        <v>2711</v>
      </c>
      <c r="B284" s="21" t="s">
        <v>2709</v>
      </c>
      <c r="C284" s="6" t="s">
        <v>2710</v>
      </c>
      <c r="D284" s="21" t="s">
        <v>165</v>
      </c>
      <c r="E284" s="21" t="s">
        <v>321</v>
      </c>
      <c r="F284" s="23">
        <v>4620008192475</v>
      </c>
      <c r="G284" s="21" t="s">
        <v>170</v>
      </c>
      <c r="H284" s="24" t="s">
        <v>2715</v>
      </c>
      <c r="I284" s="21" t="s">
        <v>55</v>
      </c>
      <c r="J284" s="21">
        <v>15.8</v>
      </c>
      <c r="K284" s="21">
        <v>15.5</v>
      </c>
      <c r="L284" s="22">
        <v>0.1404</v>
      </c>
      <c r="M284" s="22">
        <v>6.8040000000000003E-2</v>
      </c>
      <c r="N284" s="21">
        <v>60</v>
      </c>
      <c r="O284" s="21">
        <v>54.6</v>
      </c>
      <c r="P284" s="21">
        <v>31.4</v>
      </c>
      <c r="Q284" s="21">
        <v>65</v>
      </c>
      <c r="R284" s="21">
        <v>18</v>
      </c>
      <c r="S284" s="21">
        <v>44</v>
      </c>
      <c r="T284" s="21">
        <v>65</v>
      </c>
      <c r="U284" s="21">
        <v>60.6</v>
      </c>
      <c r="V284" s="21">
        <v>44</v>
      </c>
      <c r="W284" s="21" t="s">
        <v>2686</v>
      </c>
      <c r="X284" s="21" t="s">
        <v>72</v>
      </c>
      <c r="Y284" s="21" t="s">
        <v>456</v>
      </c>
      <c r="Z284" s="21" t="s">
        <v>2529</v>
      </c>
      <c r="AA284" s="6" t="s">
        <v>3633</v>
      </c>
      <c r="AB284" s="21" t="s">
        <v>60</v>
      </c>
      <c r="AC284" s="21" t="s">
        <v>64</v>
      </c>
      <c r="AD284" s="21" t="s">
        <v>171</v>
      </c>
      <c r="AE284" s="6"/>
      <c r="AF284" s="21" t="s">
        <v>112</v>
      </c>
      <c r="AG284" s="21" t="s">
        <v>58</v>
      </c>
      <c r="AH284" s="21" t="s">
        <v>62</v>
      </c>
      <c r="AI284" s="21" t="s">
        <v>56</v>
      </c>
      <c r="AJ284" s="23">
        <v>4620017608028</v>
      </c>
      <c r="AK284" s="21" t="s">
        <v>173</v>
      </c>
      <c r="AL284" s="21" t="s">
        <v>174</v>
      </c>
      <c r="AM284" s="21" t="s">
        <v>175</v>
      </c>
      <c r="AN284" s="21" t="s">
        <v>176</v>
      </c>
      <c r="AO284" s="21" t="s">
        <v>80</v>
      </c>
      <c r="AP284" s="6"/>
      <c r="AQ284" s="6"/>
      <c r="AR284" s="6"/>
      <c r="AS284" s="6"/>
      <c r="AT284" s="35" t="s">
        <v>2712</v>
      </c>
      <c r="AU284" s="35" t="s">
        <v>2713</v>
      </c>
      <c r="AV284" s="35" t="s">
        <v>2714</v>
      </c>
      <c r="AW284" s="35"/>
      <c r="AX284" s="35"/>
      <c r="AY284" s="35"/>
      <c r="AZ284" s="35"/>
      <c r="BA284" s="35"/>
      <c r="BB284" s="24" t="s">
        <v>2716</v>
      </c>
      <c r="BC284" s="6"/>
    </row>
    <row r="285" spans="1:55" x14ac:dyDescent="0.2">
      <c r="A285" s="21" t="s">
        <v>2718</v>
      </c>
      <c r="B285" s="21" t="s">
        <v>2090</v>
      </c>
      <c r="C285" s="6" t="s">
        <v>2717</v>
      </c>
      <c r="D285" s="21" t="s">
        <v>165</v>
      </c>
      <c r="E285" s="21" t="s">
        <v>321</v>
      </c>
      <c r="F285" s="23">
        <v>4620008192475</v>
      </c>
      <c r="G285" s="21" t="s">
        <v>170</v>
      </c>
      <c r="H285" s="24" t="s">
        <v>2723</v>
      </c>
      <c r="I285" s="21" t="s">
        <v>55</v>
      </c>
      <c r="J285" s="21">
        <v>21.5</v>
      </c>
      <c r="K285" s="21">
        <v>15.5</v>
      </c>
      <c r="L285" s="22">
        <v>0.18018000000000001</v>
      </c>
      <c r="M285" s="22">
        <v>6.8040000000000003E-2</v>
      </c>
      <c r="N285" s="21">
        <v>60</v>
      </c>
      <c r="O285" s="21">
        <v>83</v>
      </c>
      <c r="P285" s="21">
        <v>31.4</v>
      </c>
      <c r="Q285" s="21">
        <v>65</v>
      </c>
      <c r="R285" s="21">
        <v>18</v>
      </c>
      <c r="S285" s="21">
        <v>44</v>
      </c>
      <c r="T285" s="21">
        <v>65</v>
      </c>
      <c r="U285" s="21">
        <v>89</v>
      </c>
      <c r="V285" s="21">
        <v>44</v>
      </c>
      <c r="W285" s="21" t="s">
        <v>2686</v>
      </c>
      <c r="X285" s="21" t="s">
        <v>72</v>
      </c>
      <c r="Y285" s="21" t="s">
        <v>456</v>
      </c>
      <c r="Z285" s="21" t="s">
        <v>2529</v>
      </c>
      <c r="AA285" s="6" t="s">
        <v>3633</v>
      </c>
      <c r="AB285" s="21" t="s">
        <v>131</v>
      </c>
      <c r="AC285" s="21" t="s">
        <v>64</v>
      </c>
      <c r="AD285" s="21" t="s">
        <v>171</v>
      </c>
      <c r="AE285" s="6"/>
      <c r="AF285" s="21" t="s">
        <v>112</v>
      </c>
      <c r="AG285" s="21" t="s">
        <v>58</v>
      </c>
      <c r="AH285" s="21" t="s">
        <v>62</v>
      </c>
      <c r="AI285" s="21" t="s">
        <v>56</v>
      </c>
      <c r="AJ285" s="23">
        <v>4620017608035</v>
      </c>
      <c r="AK285" s="21" t="s">
        <v>173</v>
      </c>
      <c r="AL285" s="21" t="s">
        <v>174</v>
      </c>
      <c r="AM285" s="21" t="s">
        <v>175</v>
      </c>
      <c r="AN285" s="21" t="s">
        <v>176</v>
      </c>
      <c r="AO285" s="21" t="s">
        <v>80</v>
      </c>
      <c r="AP285" s="6"/>
      <c r="AQ285" s="6"/>
      <c r="AR285" s="6"/>
      <c r="AS285" s="6"/>
      <c r="AT285" s="35" t="s">
        <v>2719</v>
      </c>
      <c r="AU285" s="35" t="s">
        <v>2720</v>
      </c>
      <c r="AV285" s="35" t="s">
        <v>2721</v>
      </c>
      <c r="AW285" s="35" t="s">
        <v>2722</v>
      </c>
      <c r="AX285" s="35"/>
      <c r="AY285" s="35"/>
      <c r="AZ285" s="35"/>
      <c r="BA285" s="35"/>
      <c r="BB285" s="24" t="s">
        <v>2724</v>
      </c>
      <c r="BC285" s="6"/>
    </row>
    <row r="286" spans="1:55" x14ac:dyDescent="0.2">
      <c r="A286" s="21" t="s">
        <v>2727</v>
      </c>
      <c r="B286" s="21" t="s">
        <v>2725</v>
      </c>
      <c r="C286" s="6" t="s">
        <v>2726</v>
      </c>
      <c r="D286" s="21" t="s">
        <v>165</v>
      </c>
      <c r="E286" s="21" t="s">
        <v>2108</v>
      </c>
      <c r="F286" s="23">
        <v>4620008197371</v>
      </c>
      <c r="G286" s="21" t="s">
        <v>170</v>
      </c>
      <c r="H286" s="24" t="s">
        <v>2734</v>
      </c>
      <c r="I286" s="21" t="s">
        <v>55</v>
      </c>
      <c r="J286" s="21">
        <v>17.399999999999999</v>
      </c>
      <c r="K286" s="21">
        <v>16.899999999999999</v>
      </c>
      <c r="L286" s="22">
        <v>0.15984000000000001</v>
      </c>
      <c r="M286" s="22">
        <v>7.1099999999999997E-2</v>
      </c>
      <c r="N286" s="21">
        <v>68.8</v>
      </c>
      <c r="O286" s="21">
        <v>54.6</v>
      </c>
      <c r="P286" s="21">
        <v>31.4</v>
      </c>
      <c r="Q286" s="21">
        <v>76</v>
      </c>
      <c r="R286" s="21">
        <v>19.5</v>
      </c>
      <c r="S286" s="21">
        <v>45</v>
      </c>
      <c r="T286" s="21">
        <v>76</v>
      </c>
      <c r="U286" s="21">
        <v>60.6</v>
      </c>
      <c r="V286" s="21">
        <v>45</v>
      </c>
      <c r="W286" s="21" t="s">
        <v>2686</v>
      </c>
      <c r="X286" s="21" t="s">
        <v>72</v>
      </c>
      <c r="Y286" s="21" t="s">
        <v>456</v>
      </c>
      <c r="Z286" s="21" t="s">
        <v>2529</v>
      </c>
      <c r="AA286" s="6" t="s">
        <v>3633</v>
      </c>
      <c r="AB286" s="21" t="s">
        <v>60</v>
      </c>
      <c r="AC286" s="21" t="s">
        <v>64</v>
      </c>
      <c r="AD286" s="21" t="s">
        <v>171</v>
      </c>
      <c r="AE286" s="6"/>
      <c r="AF286" s="21" t="s">
        <v>79</v>
      </c>
      <c r="AG286" s="21" t="s">
        <v>58</v>
      </c>
      <c r="AH286" s="21" t="s">
        <v>62</v>
      </c>
      <c r="AI286" s="21" t="s">
        <v>56</v>
      </c>
      <c r="AJ286" s="23">
        <v>4620017608042</v>
      </c>
      <c r="AK286" s="21" t="s">
        <v>173</v>
      </c>
      <c r="AL286" s="21" t="s">
        <v>174</v>
      </c>
      <c r="AM286" s="21" t="s">
        <v>175</v>
      </c>
      <c r="AN286" s="21" t="s">
        <v>176</v>
      </c>
      <c r="AO286" s="21" t="s">
        <v>80</v>
      </c>
      <c r="AP286" s="6"/>
      <c r="AQ286" s="6"/>
      <c r="AR286" s="6"/>
      <c r="AS286" s="6"/>
      <c r="AT286" s="35" t="s">
        <v>2728</v>
      </c>
      <c r="AU286" s="35" t="s">
        <v>2729</v>
      </c>
      <c r="AV286" s="35" t="s">
        <v>2730</v>
      </c>
      <c r="AW286" s="35" t="s">
        <v>2731</v>
      </c>
      <c r="AX286" s="35" t="s">
        <v>2732</v>
      </c>
      <c r="AY286" s="35" t="s">
        <v>2733</v>
      </c>
      <c r="AZ286" s="35"/>
      <c r="BA286" s="35"/>
      <c r="BB286" s="24" t="s">
        <v>2735</v>
      </c>
      <c r="BC286" s="6"/>
    </row>
    <row r="287" spans="1:55" x14ac:dyDescent="0.2">
      <c r="A287" s="21" t="s">
        <v>2738</v>
      </c>
      <c r="B287" s="21" t="s">
        <v>2736</v>
      </c>
      <c r="C287" s="6" t="s">
        <v>2737</v>
      </c>
      <c r="D287" s="21" t="s">
        <v>165</v>
      </c>
      <c r="E287" s="21" t="s">
        <v>2108</v>
      </c>
      <c r="F287" s="23">
        <v>4620008197371</v>
      </c>
      <c r="G287" s="21" t="s">
        <v>170</v>
      </c>
      <c r="H287" s="24" t="s">
        <v>2743</v>
      </c>
      <c r="I287" s="21" t="s">
        <v>55</v>
      </c>
      <c r="J287" s="21">
        <v>23.15</v>
      </c>
      <c r="K287" s="21">
        <v>16.899999999999999</v>
      </c>
      <c r="L287" s="22">
        <v>0.205128</v>
      </c>
      <c r="M287" s="22">
        <v>7.1099999999999997E-2</v>
      </c>
      <c r="N287" s="21">
        <v>68.8</v>
      </c>
      <c r="O287" s="21">
        <v>83</v>
      </c>
      <c r="P287" s="21">
        <v>31.4</v>
      </c>
      <c r="Q287" s="21">
        <v>76</v>
      </c>
      <c r="R287" s="21">
        <v>19.5</v>
      </c>
      <c r="S287" s="21">
        <v>45</v>
      </c>
      <c r="T287" s="21">
        <v>76</v>
      </c>
      <c r="U287" s="21">
        <v>89</v>
      </c>
      <c r="V287" s="21">
        <v>45</v>
      </c>
      <c r="W287" s="21" t="s">
        <v>2686</v>
      </c>
      <c r="X287" s="21" t="s">
        <v>72</v>
      </c>
      <c r="Y287" s="21" t="s">
        <v>456</v>
      </c>
      <c r="Z287" s="21" t="s">
        <v>2529</v>
      </c>
      <c r="AA287" s="6" t="s">
        <v>3633</v>
      </c>
      <c r="AB287" s="21" t="s">
        <v>131</v>
      </c>
      <c r="AC287" s="21" t="s">
        <v>64</v>
      </c>
      <c r="AD287" s="21" t="s">
        <v>171</v>
      </c>
      <c r="AE287" s="6"/>
      <c r="AF287" s="21" t="s">
        <v>79</v>
      </c>
      <c r="AG287" s="21" t="s">
        <v>58</v>
      </c>
      <c r="AH287" s="21" t="s">
        <v>62</v>
      </c>
      <c r="AI287" s="21" t="s">
        <v>56</v>
      </c>
      <c r="AJ287" s="23">
        <v>4620017608059</v>
      </c>
      <c r="AK287" s="21" t="s">
        <v>173</v>
      </c>
      <c r="AL287" s="21" t="s">
        <v>174</v>
      </c>
      <c r="AM287" s="21" t="s">
        <v>175</v>
      </c>
      <c r="AN287" s="21" t="s">
        <v>176</v>
      </c>
      <c r="AO287" s="21" t="s">
        <v>80</v>
      </c>
      <c r="AP287" s="6"/>
      <c r="AQ287" s="6"/>
      <c r="AR287" s="6"/>
      <c r="AS287" s="6"/>
      <c r="AT287" s="35" t="s">
        <v>2739</v>
      </c>
      <c r="AU287" s="35" t="s">
        <v>2740</v>
      </c>
      <c r="AV287" s="35" t="s">
        <v>2741</v>
      </c>
      <c r="AW287" s="35" t="s">
        <v>2742</v>
      </c>
      <c r="AX287" s="35"/>
      <c r="AY287" s="35"/>
      <c r="AZ287" s="35"/>
      <c r="BA287" s="35"/>
      <c r="BB287" s="24" t="s">
        <v>2744</v>
      </c>
      <c r="BC287" s="6"/>
    </row>
    <row r="288" spans="1:55" x14ac:dyDescent="0.2">
      <c r="A288" s="21" t="s">
        <v>2747</v>
      </c>
      <c r="B288" s="21" t="s">
        <v>2745</v>
      </c>
      <c r="C288" s="6" t="s">
        <v>2746</v>
      </c>
      <c r="D288" s="21" t="s">
        <v>165</v>
      </c>
      <c r="E288" s="21" t="s">
        <v>2119</v>
      </c>
      <c r="F288" s="23">
        <v>4620008197456</v>
      </c>
      <c r="G288" s="21" t="s">
        <v>170</v>
      </c>
      <c r="H288" s="24" t="s">
        <v>2752</v>
      </c>
      <c r="I288" s="21" t="s">
        <v>55</v>
      </c>
      <c r="J288" s="21">
        <v>20.5</v>
      </c>
      <c r="K288" s="21">
        <v>18.3</v>
      </c>
      <c r="L288" s="22">
        <v>0.20064000000000001</v>
      </c>
      <c r="M288" s="22">
        <v>7.8965250000000001E-2</v>
      </c>
      <c r="N288" s="21">
        <v>83</v>
      </c>
      <c r="O288" s="21">
        <v>54.6</v>
      </c>
      <c r="P288" s="21">
        <v>33.5</v>
      </c>
      <c r="Q288" s="21">
        <v>87.5</v>
      </c>
      <c r="R288" s="21">
        <v>20</v>
      </c>
      <c r="S288" s="21">
        <v>45.5</v>
      </c>
      <c r="T288" s="21">
        <v>87.5</v>
      </c>
      <c r="U288" s="21">
        <v>60.6</v>
      </c>
      <c r="V288" s="21">
        <v>45.5</v>
      </c>
      <c r="W288" s="21" t="s">
        <v>2686</v>
      </c>
      <c r="X288" s="21" t="s">
        <v>72</v>
      </c>
      <c r="Y288" s="21" t="s">
        <v>456</v>
      </c>
      <c r="Z288" s="21" t="s">
        <v>2529</v>
      </c>
      <c r="AA288" s="6" t="s">
        <v>3633</v>
      </c>
      <c r="AB288" s="21" t="s">
        <v>60</v>
      </c>
      <c r="AC288" s="21" t="s">
        <v>64</v>
      </c>
      <c r="AD288" s="21" t="s">
        <v>171</v>
      </c>
      <c r="AE288" s="6"/>
      <c r="AF288" s="21" t="s">
        <v>69</v>
      </c>
      <c r="AG288" s="21" t="s">
        <v>58</v>
      </c>
      <c r="AH288" s="21" t="s">
        <v>62</v>
      </c>
      <c r="AI288" s="21" t="s">
        <v>56</v>
      </c>
      <c r="AJ288" s="23">
        <v>4620017607991</v>
      </c>
      <c r="AK288" s="21" t="s">
        <v>173</v>
      </c>
      <c r="AL288" s="21" t="s">
        <v>174</v>
      </c>
      <c r="AM288" s="21" t="s">
        <v>175</v>
      </c>
      <c r="AN288" s="21" t="s">
        <v>176</v>
      </c>
      <c r="AO288" s="21" t="s">
        <v>80</v>
      </c>
      <c r="AP288" s="6"/>
      <c r="AQ288" s="6"/>
      <c r="AR288" s="6"/>
      <c r="AS288" s="6"/>
      <c r="AT288" s="35" t="s">
        <v>2748</v>
      </c>
      <c r="AU288" s="35" t="s">
        <v>2749</v>
      </c>
      <c r="AV288" s="35" t="s">
        <v>2750</v>
      </c>
      <c r="AW288" s="35" t="s">
        <v>2751</v>
      </c>
      <c r="AX288" s="35"/>
      <c r="AY288" s="35"/>
      <c r="AZ288" s="35"/>
      <c r="BA288" s="35"/>
      <c r="BB288" s="24" t="s">
        <v>2753</v>
      </c>
      <c r="BC288" s="6"/>
    </row>
    <row r="289" spans="1:55" x14ac:dyDescent="0.2">
      <c r="A289" s="21" t="s">
        <v>2756</v>
      </c>
      <c r="B289" s="21" t="s">
        <v>2754</v>
      </c>
      <c r="C289" s="6" t="s">
        <v>2755</v>
      </c>
      <c r="D289" s="21" t="s">
        <v>165</v>
      </c>
      <c r="E289" s="21" t="s">
        <v>2119</v>
      </c>
      <c r="F289" s="23">
        <v>4620008197456</v>
      </c>
      <c r="G289" s="21" t="s">
        <v>170</v>
      </c>
      <c r="H289" s="24" t="s">
        <v>2761</v>
      </c>
      <c r="I289" s="21" t="s">
        <v>55</v>
      </c>
      <c r="J289" s="21">
        <v>28.2</v>
      </c>
      <c r="K289" s="21">
        <v>18.3</v>
      </c>
      <c r="L289" s="22">
        <v>0.25748799999999999</v>
      </c>
      <c r="M289" s="22">
        <v>7.8965250000000001E-2</v>
      </c>
      <c r="N289" s="21">
        <v>83</v>
      </c>
      <c r="O289" s="21">
        <v>83</v>
      </c>
      <c r="P289" s="21">
        <v>33.5</v>
      </c>
      <c r="Q289" s="21">
        <v>87.5</v>
      </c>
      <c r="R289" s="21">
        <v>20</v>
      </c>
      <c r="S289" s="21">
        <v>45.5</v>
      </c>
      <c r="T289" s="21">
        <v>87.5</v>
      </c>
      <c r="U289" s="21">
        <v>89</v>
      </c>
      <c r="V289" s="21">
        <v>45.5</v>
      </c>
      <c r="W289" s="21" t="s">
        <v>2686</v>
      </c>
      <c r="X289" s="21" t="s">
        <v>72</v>
      </c>
      <c r="Y289" s="21" t="s">
        <v>456</v>
      </c>
      <c r="Z289" s="21" t="s">
        <v>2529</v>
      </c>
      <c r="AA289" s="6" t="s">
        <v>3633</v>
      </c>
      <c r="AB289" s="21" t="s">
        <v>131</v>
      </c>
      <c r="AC289" s="21" t="s">
        <v>64</v>
      </c>
      <c r="AD289" s="21" t="s">
        <v>171</v>
      </c>
      <c r="AE289" s="6"/>
      <c r="AF289" s="21" t="s">
        <v>69</v>
      </c>
      <c r="AG289" s="21" t="s">
        <v>58</v>
      </c>
      <c r="AH289" s="21" t="s">
        <v>62</v>
      </c>
      <c r="AI289" s="21" t="s">
        <v>56</v>
      </c>
      <c r="AJ289" s="23">
        <v>4620017608073</v>
      </c>
      <c r="AK289" s="21" t="s">
        <v>173</v>
      </c>
      <c r="AL289" s="21" t="s">
        <v>174</v>
      </c>
      <c r="AM289" s="21" t="s">
        <v>175</v>
      </c>
      <c r="AN289" s="21" t="s">
        <v>176</v>
      </c>
      <c r="AO289" s="21" t="s">
        <v>80</v>
      </c>
      <c r="AP289" s="6"/>
      <c r="AQ289" s="6"/>
      <c r="AR289" s="6"/>
      <c r="AS289" s="6"/>
      <c r="AT289" s="35" t="s">
        <v>2757</v>
      </c>
      <c r="AU289" s="35" t="s">
        <v>2758</v>
      </c>
      <c r="AV289" s="35" t="s">
        <v>2759</v>
      </c>
      <c r="AW289" s="35" t="s">
        <v>2760</v>
      </c>
      <c r="AX289" s="35"/>
      <c r="AY289" s="35"/>
      <c r="AZ289" s="35"/>
      <c r="BA289" s="35"/>
      <c r="BB289" s="24" t="s">
        <v>2762</v>
      </c>
      <c r="BC289" s="6"/>
    </row>
    <row r="290" spans="1:55" x14ac:dyDescent="0.2">
      <c r="A290" s="21" t="s">
        <v>2685</v>
      </c>
      <c r="B290" s="21" t="s">
        <v>2683</v>
      </c>
      <c r="C290" s="6" t="s">
        <v>2684</v>
      </c>
      <c r="D290" s="21" t="s">
        <v>165</v>
      </c>
      <c r="E290" s="21" t="s">
        <v>2129</v>
      </c>
      <c r="F290" s="23">
        <v>4620008197388</v>
      </c>
      <c r="G290" s="21" t="s">
        <v>170</v>
      </c>
      <c r="H290" s="24" t="s">
        <v>2692</v>
      </c>
      <c r="I290" s="21" t="s">
        <v>55</v>
      </c>
      <c r="J290" s="21">
        <v>23.75</v>
      </c>
      <c r="K290" s="21">
        <v>22</v>
      </c>
      <c r="L290" s="22">
        <v>0.24168000000000001</v>
      </c>
      <c r="M290" s="22">
        <v>0.116523</v>
      </c>
      <c r="N290" s="21">
        <v>101.6</v>
      </c>
      <c r="O290" s="21">
        <v>54.6</v>
      </c>
      <c r="P290" s="21">
        <v>33.5</v>
      </c>
      <c r="Q290" s="21">
        <v>106.5</v>
      </c>
      <c r="R290" s="21">
        <v>21.8</v>
      </c>
      <c r="S290" s="21">
        <v>49</v>
      </c>
      <c r="T290" s="21">
        <v>106.5</v>
      </c>
      <c r="U290" s="21">
        <v>60.6</v>
      </c>
      <c r="V290" s="21">
        <v>49</v>
      </c>
      <c r="W290" s="21" t="s">
        <v>2686</v>
      </c>
      <c r="X290" s="21" t="s">
        <v>72</v>
      </c>
      <c r="Y290" s="21" t="s">
        <v>456</v>
      </c>
      <c r="Z290" s="21" t="s">
        <v>2529</v>
      </c>
      <c r="AA290" s="6" t="s">
        <v>3633</v>
      </c>
      <c r="AB290" s="21" t="s">
        <v>60</v>
      </c>
      <c r="AC290" s="21" t="s">
        <v>64</v>
      </c>
      <c r="AD290" s="21" t="s">
        <v>171</v>
      </c>
      <c r="AE290" s="6"/>
      <c r="AF290" s="21" t="s">
        <v>61</v>
      </c>
      <c r="AG290" s="21" t="s">
        <v>58</v>
      </c>
      <c r="AH290" s="21" t="s">
        <v>62</v>
      </c>
      <c r="AI290" s="21" t="s">
        <v>56</v>
      </c>
      <c r="AJ290" s="23">
        <v>4620017608110</v>
      </c>
      <c r="AK290" s="21" t="s">
        <v>173</v>
      </c>
      <c r="AL290" s="21" t="s">
        <v>174</v>
      </c>
      <c r="AM290" s="21" t="s">
        <v>175</v>
      </c>
      <c r="AN290" s="21" t="s">
        <v>176</v>
      </c>
      <c r="AO290" s="21" t="s">
        <v>80</v>
      </c>
      <c r="AP290" s="6"/>
      <c r="AQ290" s="6"/>
      <c r="AR290" s="6"/>
      <c r="AS290" s="6"/>
      <c r="AT290" s="35" t="s">
        <v>2687</v>
      </c>
      <c r="AU290" s="35" t="s">
        <v>2688</v>
      </c>
      <c r="AV290" s="35" t="s">
        <v>2689</v>
      </c>
      <c r="AW290" s="35" t="s">
        <v>2690</v>
      </c>
      <c r="AX290" s="35" t="s">
        <v>2691</v>
      </c>
      <c r="AY290" s="35"/>
      <c r="AZ290" s="35"/>
      <c r="BA290" s="35"/>
      <c r="BB290" s="24" t="s">
        <v>2693</v>
      </c>
      <c r="BC290" s="6"/>
    </row>
    <row r="291" spans="1:55" x14ac:dyDescent="0.2">
      <c r="A291" s="21" t="s">
        <v>2696</v>
      </c>
      <c r="B291" s="21" t="s">
        <v>2694</v>
      </c>
      <c r="C291" s="6" t="s">
        <v>2695</v>
      </c>
      <c r="D291" s="21" t="s">
        <v>165</v>
      </c>
      <c r="E291" s="21" t="s">
        <v>2129</v>
      </c>
      <c r="F291" s="23">
        <v>4620008197388</v>
      </c>
      <c r="G291" s="21" t="s">
        <v>170</v>
      </c>
      <c r="H291" s="24" t="s">
        <v>2699</v>
      </c>
      <c r="I291" s="21" t="s">
        <v>55</v>
      </c>
      <c r="J291" s="21">
        <v>32.200000000000003</v>
      </c>
      <c r="K291" s="21">
        <v>22</v>
      </c>
      <c r="L291" s="22">
        <v>0.31418400000000002</v>
      </c>
      <c r="M291" s="22">
        <v>0.116523</v>
      </c>
      <c r="N291" s="21">
        <v>101.6</v>
      </c>
      <c r="O291" s="21">
        <v>83</v>
      </c>
      <c r="P291" s="21">
        <v>33.5</v>
      </c>
      <c r="Q291" s="21">
        <v>106.5</v>
      </c>
      <c r="R291" s="21">
        <v>21.8</v>
      </c>
      <c r="S291" s="21">
        <v>49</v>
      </c>
      <c r="T291" s="21">
        <v>106.5</v>
      </c>
      <c r="U291" s="21">
        <v>89</v>
      </c>
      <c r="V291" s="21">
        <v>49</v>
      </c>
      <c r="W291" s="21" t="s">
        <v>2686</v>
      </c>
      <c r="X291" s="21" t="s">
        <v>72</v>
      </c>
      <c r="Y291" s="21" t="s">
        <v>456</v>
      </c>
      <c r="Z291" s="21" t="s">
        <v>2529</v>
      </c>
      <c r="AA291" s="6" t="s">
        <v>3633</v>
      </c>
      <c r="AB291" s="21" t="s">
        <v>131</v>
      </c>
      <c r="AC291" s="21" t="s">
        <v>64</v>
      </c>
      <c r="AD291" s="21" t="s">
        <v>171</v>
      </c>
      <c r="AE291" s="6"/>
      <c r="AF291" s="21" t="s">
        <v>61</v>
      </c>
      <c r="AG291" s="21" t="s">
        <v>58</v>
      </c>
      <c r="AH291" s="21" t="s">
        <v>62</v>
      </c>
      <c r="AI291" s="21" t="s">
        <v>56</v>
      </c>
      <c r="AJ291" s="23">
        <v>4620017608004</v>
      </c>
      <c r="AK291" s="21" t="s">
        <v>173</v>
      </c>
      <c r="AL291" s="21" t="s">
        <v>174</v>
      </c>
      <c r="AM291" s="21" t="s">
        <v>175</v>
      </c>
      <c r="AN291" s="21" t="s">
        <v>176</v>
      </c>
      <c r="AO291" s="21" t="s">
        <v>80</v>
      </c>
      <c r="AP291" s="6"/>
      <c r="AQ291" s="6"/>
      <c r="AR291" s="6"/>
      <c r="AS291" s="6"/>
      <c r="AT291" s="35" t="s">
        <v>2697</v>
      </c>
      <c r="AU291" s="35" t="s">
        <v>2698</v>
      </c>
      <c r="AV291" s="35"/>
      <c r="AW291" s="35"/>
      <c r="AX291" s="35"/>
      <c r="AY291" s="35"/>
      <c r="AZ291" s="35"/>
      <c r="BA291" s="35"/>
      <c r="BB291" s="24" t="s">
        <v>2700</v>
      </c>
      <c r="BC291" s="6"/>
    </row>
    <row r="292" spans="1:55" x14ac:dyDescent="0.2">
      <c r="A292" s="21" t="s">
        <v>2764</v>
      </c>
      <c r="B292" s="21" t="s">
        <v>2147</v>
      </c>
      <c r="C292" s="6" t="s">
        <v>2763</v>
      </c>
      <c r="D292" s="21" t="s">
        <v>136</v>
      </c>
      <c r="E292" s="6"/>
      <c r="F292" s="7"/>
      <c r="G292" s="6"/>
      <c r="H292" s="6"/>
      <c r="I292" s="21" t="s">
        <v>55</v>
      </c>
      <c r="J292" s="21">
        <v>27</v>
      </c>
      <c r="K292" s="6"/>
      <c r="L292" s="22">
        <v>0.22847999999999999</v>
      </c>
      <c r="M292" s="8"/>
      <c r="N292" s="21">
        <v>35</v>
      </c>
      <c r="O292" s="21">
        <v>160</v>
      </c>
      <c r="P292" s="21">
        <v>30</v>
      </c>
      <c r="Q292" s="6"/>
      <c r="R292" s="6"/>
      <c r="S292" s="6"/>
      <c r="T292" s="21">
        <v>35</v>
      </c>
      <c r="U292" s="21">
        <v>160</v>
      </c>
      <c r="V292" s="21">
        <v>30</v>
      </c>
      <c r="W292" s="21" t="s">
        <v>2686</v>
      </c>
      <c r="X292" s="21" t="s">
        <v>72</v>
      </c>
      <c r="Y292" s="21" t="s">
        <v>456</v>
      </c>
      <c r="Z292" s="21" t="s">
        <v>2529</v>
      </c>
      <c r="AA292" s="6" t="s">
        <v>3633</v>
      </c>
      <c r="AB292" s="21" t="s">
        <v>60</v>
      </c>
      <c r="AC292" s="21" t="s">
        <v>64</v>
      </c>
      <c r="AD292" s="6"/>
      <c r="AE292" s="21" t="s">
        <v>57</v>
      </c>
      <c r="AF292" s="21" t="s">
        <v>704</v>
      </c>
      <c r="AG292" s="21" t="s">
        <v>58</v>
      </c>
      <c r="AH292" s="21" t="s">
        <v>62</v>
      </c>
      <c r="AI292" s="21" t="s">
        <v>56</v>
      </c>
      <c r="AJ292" s="23">
        <v>4620017608080</v>
      </c>
      <c r="AK292" s="6"/>
      <c r="AL292" s="6"/>
      <c r="AM292" s="6"/>
      <c r="AN292" s="6"/>
      <c r="AO292" s="6"/>
      <c r="AP292" s="6"/>
      <c r="AQ292" s="6"/>
      <c r="AR292" s="6"/>
      <c r="AS292" s="6"/>
      <c r="AT292" s="35" t="s">
        <v>2765</v>
      </c>
      <c r="AU292" s="35" t="s">
        <v>2766</v>
      </c>
      <c r="AV292" s="35" t="s">
        <v>2767</v>
      </c>
      <c r="AW292" s="35" t="s">
        <v>2768</v>
      </c>
      <c r="AX292" s="35"/>
      <c r="AY292" s="35"/>
      <c r="AZ292" s="35"/>
      <c r="BA292" s="35"/>
      <c r="BB292" s="24" t="s">
        <v>2769</v>
      </c>
      <c r="BC292" s="6"/>
    </row>
    <row r="293" spans="1:55" x14ac:dyDescent="0.2">
      <c r="A293" s="21" t="s">
        <v>2772</v>
      </c>
      <c r="B293" s="21" t="s">
        <v>2770</v>
      </c>
      <c r="C293" s="6" t="s">
        <v>2771</v>
      </c>
      <c r="D293" s="21" t="s">
        <v>136</v>
      </c>
      <c r="E293" s="6"/>
      <c r="F293" s="7"/>
      <c r="G293" s="6"/>
      <c r="H293" s="6"/>
      <c r="I293" s="21" t="s">
        <v>55</v>
      </c>
      <c r="J293" s="21">
        <v>41.1</v>
      </c>
      <c r="K293" s="6"/>
      <c r="L293" s="22">
        <v>0.37944</v>
      </c>
      <c r="M293" s="8"/>
      <c r="N293" s="21">
        <v>55</v>
      </c>
      <c r="O293" s="21">
        <v>190</v>
      </c>
      <c r="P293" s="21">
        <v>30</v>
      </c>
      <c r="Q293" s="6"/>
      <c r="R293" s="6"/>
      <c r="S293" s="6"/>
      <c r="T293" s="21">
        <v>55</v>
      </c>
      <c r="U293" s="21">
        <v>190</v>
      </c>
      <c r="V293" s="21">
        <v>30</v>
      </c>
      <c r="W293" s="21" t="s">
        <v>2686</v>
      </c>
      <c r="X293" s="21" t="s">
        <v>72</v>
      </c>
      <c r="Y293" s="21" t="s">
        <v>456</v>
      </c>
      <c r="Z293" s="21" t="s">
        <v>2529</v>
      </c>
      <c r="AA293" s="6" t="s">
        <v>3633</v>
      </c>
      <c r="AB293" s="21" t="s">
        <v>131</v>
      </c>
      <c r="AC293" s="21" t="s">
        <v>64</v>
      </c>
      <c r="AD293" s="6"/>
      <c r="AE293" s="6"/>
      <c r="AF293" s="21" t="s">
        <v>90</v>
      </c>
      <c r="AG293" s="21" t="s">
        <v>58</v>
      </c>
      <c r="AH293" s="21" t="s">
        <v>62</v>
      </c>
      <c r="AI293" s="21" t="s">
        <v>56</v>
      </c>
      <c r="AJ293" s="23">
        <v>4620017608097</v>
      </c>
      <c r="AK293" s="6"/>
      <c r="AL293" s="6"/>
      <c r="AM293" s="6"/>
      <c r="AN293" s="6"/>
      <c r="AO293" s="6"/>
      <c r="AP293" s="6"/>
      <c r="AQ293" s="6"/>
      <c r="AR293" s="6"/>
      <c r="AS293" s="6"/>
      <c r="AT293" s="35" t="s">
        <v>2773</v>
      </c>
      <c r="AU293" s="35" t="s">
        <v>2774</v>
      </c>
      <c r="AV293" s="35" t="s">
        <v>2775</v>
      </c>
      <c r="AW293" s="35" t="s">
        <v>2776</v>
      </c>
      <c r="AX293" s="35"/>
      <c r="AY293" s="35"/>
      <c r="AZ293" s="35"/>
      <c r="BA293" s="35"/>
      <c r="BB293" s="24" t="s">
        <v>2777</v>
      </c>
      <c r="BC293" s="6"/>
    </row>
    <row r="294" spans="1:55" x14ac:dyDescent="0.2">
      <c r="A294" s="21" t="s">
        <v>1788</v>
      </c>
      <c r="B294" s="21" t="s">
        <v>684</v>
      </c>
      <c r="C294" s="6" t="s">
        <v>1787</v>
      </c>
      <c r="D294" s="21" t="s">
        <v>74</v>
      </c>
      <c r="E294" s="6"/>
      <c r="F294" s="7"/>
      <c r="G294" s="6"/>
      <c r="H294" s="6"/>
      <c r="I294" s="21" t="s">
        <v>55</v>
      </c>
      <c r="J294" s="21">
        <v>12.4</v>
      </c>
      <c r="K294" s="6"/>
      <c r="L294" s="22">
        <v>9.8174999999999998E-2</v>
      </c>
      <c r="M294" s="8"/>
      <c r="N294" s="21">
        <v>50</v>
      </c>
      <c r="O294" s="21">
        <v>80</v>
      </c>
      <c r="P294" s="21">
        <v>15</v>
      </c>
      <c r="Q294" s="6"/>
      <c r="R294" s="6"/>
      <c r="S294" s="6"/>
      <c r="T294" s="21">
        <v>50</v>
      </c>
      <c r="U294" s="21">
        <v>80</v>
      </c>
      <c r="V294" s="21">
        <v>15</v>
      </c>
      <c r="W294" s="21" t="s">
        <v>1761</v>
      </c>
      <c r="X294" s="21" t="s">
        <v>72</v>
      </c>
      <c r="Y294" s="21" t="s">
        <v>456</v>
      </c>
      <c r="Z294" s="21" t="s">
        <v>54</v>
      </c>
      <c r="AA294" s="21" t="s">
        <v>63</v>
      </c>
      <c r="AB294" s="21" t="s">
        <v>60</v>
      </c>
      <c r="AC294" s="21" t="s">
        <v>64</v>
      </c>
      <c r="AD294" s="6"/>
      <c r="AE294" s="21" t="s">
        <v>57</v>
      </c>
      <c r="AF294" s="21" t="s">
        <v>90</v>
      </c>
      <c r="AG294" s="21" t="s">
        <v>58</v>
      </c>
      <c r="AH294" s="21" t="s">
        <v>62</v>
      </c>
      <c r="AI294" s="21" t="s">
        <v>56</v>
      </c>
      <c r="AJ294" s="23">
        <v>4620017603047</v>
      </c>
      <c r="AK294" s="6"/>
      <c r="AL294" s="6"/>
      <c r="AM294" s="6"/>
      <c r="AN294" s="6"/>
      <c r="AO294" s="21" t="s">
        <v>770</v>
      </c>
      <c r="AP294" s="6"/>
      <c r="AQ294" s="6"/>
      <c r="AR294" s="6"/>
      <c r="AS294" s="6"/>
      <c r="AT294" s="35" t="s">
        <v>1789</v>
      </c>
      <c r="AU294" s="35" t="s">
        <v>1790</v>
      </c>
      <c r="AV294" s="35" t="s">
        <v>1791</v>
      </c>
      <c r="AW294" s="35" t="s">
        <v>1792</v>
      </c>
      <c r="AX294" s="35"/>
      <c r="AY294" s="35"/>
      <c r="AZ294" s="35"/>
      <c r="BA294" s="35"/>
      <c r="BB294" s="24" t="s">
        <v>1793</v>
      </c>
      <c r="BC294" s="6"/>
    </row>
    <row r="295" spans="1:55" x14ac:dyDescent="0.2">
      <c r="A295" s="21" t="s">
        <v>1795</v>
      </c>
      <c r="B295" s="21" t="s">
        <v>684</v>
      </c>
      <c r="C295" s="6" t="s">
        <v>1794</v>
      </c>
      <c r="D295" s="21" t="s">
        <v>74</v>
      </c>
      <c r="E295" s="6"/>
      <c r="F295" s="7"/>
      <c r="G295" s="6"/>
      <c r="H295" s="6"/>
      <c r="I295" s="21" t="s">
        <v>55</v>
      </c>
      <c r="J295" s="21">
        <v>12.4</v>
      </c>
      <c r="K295" s="6"/>
      <c r="L295" s="22">
        <v>9.35E-2</v>
      </c>
      <c r="M295" s="8"/>
      <c r="N295" s="21">
        <v>50</v>
      </c>
      <c r="O295" s="21">
        <v>80</v>
      </c>
      <c r="P295" s="21">
        <v>15</v>
      </c>
      <c r="Q295" s="6"/>
      <c r="R295" s="6"/>
      <c r="S295" s="6"/>
      <c r="T295" s="21">
        <v>50</v>
      </c>
      <c r="U295" s="21">
        <v>80</v>
      </c>
      <c r="V295" s="21">
        <v>15</v>
      </c>
      <c r="W295" s="21" t="s">
        <v>1761</v>
      </c>
      <c r="X295" s="21" t="s">
        <v>72</v>
      </c>
      <c r="Y295" s="21" t="s">
        <v>456</v>
      </c>
      <c r="Z295" s="21" t="s">
        <v>54</v>
      </c>
      <c r="AA295" s="21" t="s">
        <v>63</v>
      </c>
      <c r="AB295" s="21" t="s">
        <v>60</v>
      </c>
      <c r="AC295" s="21" t="s">
        <v>64</v>
      </c>
      <c r="AD295" s="6"/>
      <c r="AE295" s="21" t="s">
        <v>57</v>
      </c>
      <c r="AF295" s="21" t="s">
        <v>90</v>
      </c>
      <c r="AG295" s="21" t="s">
        <v>58</v>
      </c>
      <c r="AH295" s="21" t="s">
        <v>62</v>
      </c>
      <c r="AI295" s="21" t="s">
        <v>56</v>
      </c>
      <c r="AJ295" s="23">
        <v>4620017603719</v>
      </c>
      <c r="AK295" s="6"/>
      <c r="AL295" s="6"/>
      <c r="AM295" s="6"/>
      <c r="AN295" s="6"/>
      <c r="AO295" s="21" t="s">
        <v>460</v>
      </c>
      <c r="AP295" s="6"/>
      <c r="AQ295" s="6"/>
      <c r="AR295" s="6"/>
      <c r="AS295" s="6"/>
      <c r="AT295" s="35" t="s">
        <v>1796</v>
      </c>
      <c r="AU295" s="35" t="s">
        <v>1797</v>
      </c>
      <c r="AV295" s="35"/>
      <c r="AW295" s="35"/>
      <c r="AX295" s="35"/>
      <c r="AY295" s="35"/>
      <c r="AZ295" s="35"/>
      <c r="BA295" s="35"/>
      <c r="BB295" s="24" t="s">
        <v>1798</v>
      </c>
      <c r="BC295" s="6"/>
    </row>
    <row r="296" spans="1:55" x14ac:dyDescent="0.2">
      <c r="A296" s="21" t="s">
        <v>1799</v>
      </c>
      <c r="B296" s="21" t="s">
        <v>356</v>
      </c>
      <c r="C296" s="6" t="s">
        <v>1787</v>
      </c>
      <c r="D296" s="21" t="s">
        <v>74</v>
      </c>
      <c r="E296" s="6"/>
      <c r="F296" s="7"/>
      <c r="G296" s="6"/>
      <c r="H296" s="6"/>
      <c r="I296" s="21" t="s">
        <v>55</v>
      </c>
      <c r="J296" s="21">
        <v>14.2</v>
      </c>
      <c r="K296" s="6"/>
      <c r="L296" s="22">
        <v>0.116025</v>
      </c>
      <c r="M296" s="8"/>
      <c r="N296" s="21">
        <v>60</v>
      </c>
      <c r="O296" s="21">
        <v>80</v>
      </c>
      <c r="P296" s="21">
        <v>15</v>
      </c>
      <c r="Q296" s="6"/>
      <c r="R296" s="6"/>
      <c r="S296" s="6"/>
      <c r="T296" s="21">
        <v>60</v>
      </c>
      <c r="U296" s="21">
        <v>80</v>
      </c>
      <c r="V296" s="21">
        <v>15</v>
      </c>
      <c r="W296" s="21" t="s">
        <v>1761</v>
      </c>
      <c r="X296" s="21" t="s">
        <v>72</v>
      </c>
      <c r="Y296" s="21" t="s">
        <v>456</v>
      </c>
      <c r="Z296" s="21" t="s">
        <v>54</v>
      </c>
      <c r="AA296" s="21" t="s">
        <v>63</v>
      </c>
      <c r="AB296" s="21" t="s">
        <v>60</v>
      </c>
      <c r="AC296" s="21" t="s">
        <v>64</v>
      </c>
      <c r="AD296" s="6"/>
      <c r="AE296" s="21" t="s">
        <v>57</v>
      </c>
      <c r="AF296" s="21" t="s">
        <v>112</v>
      </c>
      <c r="AG296" s="21" t="s">
        <v>58</v>
      </c>
      <c r="AH296" s="21" t="s">
        <v>62</v>
      </c>
      <c r="AI296" s="21" t="s">
        <v>56</v>
      </c>
      <c r="AJ296" s="23">
        <v>4620017603061</v>
      </c>
      <c r="AK296" s="6"/>
      <c r="AL296" s="6"/>
      <c r="AM296" s="6"/>
      <c r="AN296" s="6"/>
      <c r="AO296" s="21" t="s">
        <v>770</v>
      </c>
      <c r="AP296" s="6"/>
      <c r="AQ296" s="6"/>
      <c r="AR296" s="6"/>
      <c r="AS296" s="6"/>
      <c r="AT296" s="35" t="s">
        <v>1800</v>
      </c>
      <c r="AU296" s="35" t="s">
        <v>1801</v>
      </c>
      <c r="AV296" s="35" t="s">
        <v>1802</v>
      </c>
      <c r="AW296" s="35"/>
      <c r="AX296" s="35"/>
      <c r="AY296" s="35"/>
      <c r="AZ296" s="35"/>
      <c r="BA296" s="35"/>
      <c r="BB296" s="24" t="s">
        <v>1803</v>
      </c>
      <c r="BC296" s="6"/>
    </row>
    <row r="297" spans="1:55" x14ac:dyDescent="0.2">
      <c r="A297" s="21" t="s">
        <v>1804</v>
      </c>
      <c r="B297" s="21" t="s">
        <v>356</v>
      </c>
      <c r="C297" s="6" t="s">
        <v>1794</v>
      </c>
      <c r="D297" s="21" t="s">
        <v>74</v>
      </c>
      <c r="E297" s="6"/>
      <c r="F297" s="7"/>
      <c r="G297" s="6"/>
      <c r="H297" s="6"/>
      <c r="I297" s="21" t="s">
        <v>55</v>
      </c>
      <c r="J297" s="21">
        <v>14.2</v>
      </c>
      <c r="K297" s="6"/>
      <c r="L297" s="22">
        <v>0.1105</v>
      </c>
      <c r="M297" s="8"/>
      <c r="N297" s="21">
        <v>60</v>
      </c>
      <c r="O297" s="21">
        <v>80</v>
      </c>
      <c r="P297" s="21">
        <v>15</v>
      </c>
      <c r="Q297" s="6"/>
      <c r="R297" s="6"/>
      <c r="S297" s="6"/>
      <c r="T297" s="21">
        <v>60</v>
      </c>
      <c r="U297" s="21">
        <v>80</v>
      </c>
      <c r="V297" s="21">
        <v>15</v>
      </c>
      <c r="W297" s="21" t="s">
        <v>1761</v>
      </c>
      <c r="X297" s="21" t="s">
        <v>72</v>
      </c>
      <c r="Y297" s="21" t="s">
        <v>456</v>
      </c>
      <c r="Z297" s="21" t="s">
        <v>54</v>
      </c>
      <c r="AA297" s="21" t="s">
        <v>63</v>
      </c>
      <c r="AB297" s="21" t="s">
        <v>60</v>
      </c>
      <c r="AC297" s="21" t="s">
        <v>64</v>
      </c>
      <c r="AD297" s="6"/>
      <c r="AE297" s="21" t="s">
        <v>57</v>
      </c>
      <c r="AF297" s="21" t="s">
        <v>112</v>
      </c>
      <c r="AG297" s="21" t="s">
        <v>58</v>
      </c>
      <c r="AH297" s="21" t="s">
        <v>62</v>
      </c>
      <c r="AI297" s="21" t="s">
        <v>56</v>
      </c>
      <c r="AJ297" s="23">
        <v>4620017603726</v>
      </c>
      <c r="AK297" s="6"/>
      <c r="AL297" s="6"/>
      <c r="AM297" s="6"/>
      <c r="AN297" s="6"/>
      <c r="AO297" s="21" t="s">
        <v>460</v>
      </c>
      <c r="AP297" s="6"/>
      <c r="AQ297" s="6"/>
      <c r="AR297" s="6"/>
      <c r="AS297" s="6"/>
      <c r="AT297" s="35" t="s">
        <v>1805</v>
      </c>
      <c r="AU297" s="35" t="s">
        <v>1806</v>
      </c>
      <c r="AV297" s="35"/>
      <c r="AW297" s="35"/>
      <c r="AX297" s="35"/>
      <c r="AY297" s="35"/>
      <c r="AZ297" s="35"/>
      <c r="BA297" s="35"/>
      <c r="BB297" s="24" t="s">
        <v>1807</v>
      </c>
      <c r="BC297" s="6"/>
    </row>
    <row r="298" spans="1:55" x14ac:dyDescent="0.2">
      <c r="A298" s="21" t="s">
        <v>1810</v>
      </c>
      <c r="B298" s="21" t="s">
        <v>1808</v>
      </c>
      <c r="C298" s="6" t="s">
        <v>1809</v>
      </c>
      <c r="D298" s="21" t="s">
        <v>136</v>
      </c>
      <c r="E298" s="6"/>
      <c r="F298" s="7"/>
      <c r="G298" s="6"/>
      <c r="H298" s="6"/>
      <c r="I298" s="21" t="s">
        <v>55</v>
      </c>
      <c r="J298" s="21">
        <v>23.1</v>
      </c>
      <c r="K298" s="6"/>
      <c r="L298" s="22">
        <v>0.21840000000000001</v>
      </c>
      <c r="M298" s="8"/>
      <c r="N298" s="21">
        <v>35</v>
      </c>
      <c r="O298" s="21">
        <v>150</v>
      </c>
      <c r="P298" s="21">
        <v>30</v>
      </c>
      <c r="Q298" s="6"/>
      <c r="R298" s="6"/>
      <c r="S298" s="6"/>
      <c r="T298" s="21">
        <v>35</v>
      </c>
      <c r="U298" s="21">
        <v>150</v>
      </c>
      <c r="V298" s="21">
        <v>30</v>
      </c>
      <c r="W298" s="21" t="s">
        <v>1761</v>
      </c>
      <c r="X298" s="21" t="s">
        <v>72</v>
      </c>
      <c r="Y298" s="21" t="s">
        <v>456</v>
      </c>
      <c r="Z298" s="21" t="s">
        <v>72</v>
      </c>
      <c r="AA298" s="21" t="s">
        <v>76</v>
      </c>
      <c r="AB298" s="21" t="s">
        <v>60</v>
      </c>
      <c r="AC298" s="21" t="s">
        <v>64</v>
      </c>
      <c r="AD298" s="6"/>
      <c r="AE298" s="21" t="s">
        <v>57</v>
      </c>
      <c r="AF298" s="21" t="s">
        <v>704</v>
      </c>
      <c r="AG298" s="21" t="s">
        <v>58</v>
      </c>
      <c r="AH298" s="21" t="s">
        <v>62</v>
      </c>
      <c r="AI298" s="21" t="s">
        <v>56</v>
      </c>
      <c r="AJ298" s="23">
        <v>4620017604198</v>
      </c>
      <c r="AK298" s="6"/>
      <c r="AL298" s="6"/>
      <c r="AM298" s="6"/>
      <c r="AN298" s="6"/>
      <c r="AO298" s="21" t="s">
        <v>770</v>
      </c>
      <c r="AP298" s="6"/>
      <c r="AQ298" s="6"/>
      <c r="AR298" s="6"/>
      <c r="AS298" s="6"/>
      <c r="AT298" s="35" t="s">
        <v>1811</v>
      </c>
      <c r="AU298" s="35" t="s">
        <v>1812</v>
      </c>
      <c r="AV298" s="35" t="s">
        <v>1813</v>
      </c>
      <c r="AW298" s="35"/>
      <c r="AX298" s="35"/>
      <c r="AY298" s="35"/>
      <c r="AZ298" s="35"/>
      <c r="BA298" s="35"/>
      <c r="BB298" s="24" t="s">
        <v>1814</v>
      </c>
      <c r="BC298" s="6"/>
    </row>
    <row r="299" spans="1:55" x14ac:dyDescent="0.2">
      <c r="A299" s="21" t="s">
        <v>1816</v>
      </c>
      <c r="B299" s="21" t="s">
        <v>1808</v>
      </c>
      <c r="C299" s="6" t="s">
        <v>1815</v>
      </c>
      <c r="D299" s="21" t="s">
        <v>136</v>
      </c>
      <c r="E299" s="6"/>
      <c r="F299" s="7"/>
      <c r="G299" s="6"/>
      <c r="H299" s="6"/>
      <c r="I299" s="21" t="s">
        <v>55</v>
      </c>
      <c r="J299" s="21">
        <v>23.1</v>
      </c>
      <c r="K299" s="6"/>
      <c r="L299" s="22">
        <v>0.21840000000000001</v>
      </c>
      <c r="M299" s="8"/>
      <c r="N299" s="21">
        <v>35</v>
      </c>
      <c r="O299" s="21">
        <v>150</v>
      </c>
      <c r="P299" s="21">
        <v>30</v>
      </c>
      <c r="Q299" s="6"/>
      <c r="R299" s="6"/>
      <c r="S299" s="6"/>
      <c r="T299" s="21">
        <v>35</v>
      </c>
      <c r="U299" s="21">
        <v>150</v>
      </c>
      <c r="V299" s="21">
        <v>30</v>
      </c>
      <c r="W299" s="21" t="s">
        <v>1761</v>
      </c>
      <c r="X299" s="21" t="s">
        <v>72</v>
      </c>
      <c r="Y299" s="21" t="s">
        <v>456</v>
      </c>
      <c r="Z299" s="21" t="s">
        <v>72</v>
      </c>
      <c r="AA299" s="21" t="s">
        <v>76</v>
      </c>
      <c r="AB299" s="21" t="s">
        <v>60</v>
      </c>
      <c r="AC299" s="21" t="s">
        <v>64</v>
      </c>
      <c r="AD299" s="6"/>
      <c r="AE299" s="21" t="s">
        <v>57</v>
      </c>
      <c r="AF299" s="21" t="s">
        <v>704</v>
      </c>
      <c r="AG299" s="21" t="s">
        <v>58</v>
      </c>
      <c r="AH299" s="21" t="s">
        <v>62</v>
      </c>
      <c r="AI299" s="21" t="s">
        <v>56</v>
      </c>
      <c r="AJ299" s="23">
        <v>4620017604204</v>
      </c>
      <c r="AK299" s="6"/>
      <c r="AL299" s="6"/>
      <c r="AM299" s="6"/>
      <c r="AN299" s="6"/>
      <c r="AO299" s="21" t="s">
        <v>460</v>
      </c>
      <c r="AP299" s="6"/>
      <c r="AQ299" s="6"/>
      <c r="AR299" s="6"/>
      <c r="AS299" s="6"/>
      <c r="AT299" s="35" t="s">
        <v>1817</v>
      </c>
      <c r="AU299" s="35" t="s">
        <v>1818</v>
      </c>
      <c r="AV299" s="35" t="s">
        <v>1819</v>
      </c>
      <c r="AW299" s="35"/>
      <c r="AX299" s="35"/>
      <c r="AY299" s="35"/>
      <c r="AZ299" s="35"/>
      <c r="BA299" s="35"/>
      <c r="BB299" s="24" t="s">
        <v>1820</v>
      </c>
      <c r="BC299" s="6"/>
    </row>
    <row r="300" spans="1:55" x14ac:dyDescent="0.2">
      <c r="A300" s="21" t="s">
        <v>2672</v>
      </c>
      <c r="B300" s="21" t="s">
        <v>2671</v>
      </c>
      <c r="C300" s="6" t="s">
        <v>2656</v>
      </c>
      <c r="D300" s="21" t="s">
        <v>74</v>
      </c>
      <c r="E300" s="6"/>
      <c r="F300" s="7"/>
      <c r="G300" s="6"/>
      <c r="H300" s="6"/>
      <c r="I300" s="21" t="s">
        <v>55</v>
      </c>
      <c r="J300" s="21">
        <v>16.899999999999999</v>
      </c>
      <c r="K300" s="6"/>
      <c r="L300" s="22">
        <v>0.114</v>
      </c>
      <c r="M300" s="8"/>
      <c r="N300" s="21">
        <v>70</v>
      </c>
      <c r="O300" s="21">
        <v>70</v>
      </c>
      <c r="P300" s="21">
        <v>15.5</v>
      </c>
      <c r="Q300" s="6"/>
      <c r="R300" s="6"/>
      <c r="S300" s="6"/>
      <c r="T300" s="21">
        <v>70</v>
      </c>
      <c r="U300" s="21">
        <v>70</v>
      </c>
      <c r="V300" s="21">
        <v>15.5</v>
      </c>
      <c r="W300" s="21" t="s">
        <v>2658</v>
      </c>
      <c r="X300" s="21" t="s">
        <v>72</v>
      </c>
      <c r="Y300" s="6"/>
      <c r="Z300" s="21" t="s">
        <v>54</v>
      </c>
      <c r="AA300" s="6"/>
      <c r="AB300" s="6"/>
      <c r="AC300" s="6"/>
      <c r="AD300" s="6"/>
      <c r="AE300" s="6"/>
      <c r="AF300" s="21" t="s">
        <v>79</v>
      </c>
      <c r="AG300" s="21" t="s">
        <v>58</v>
      </c>
      <c r="AH300" s="21" t="s">
        <v>62</v>
      </c>
      <c r="AI300" s="21" t="s">
        <v>56</v>
      </c>
      <c r="AJ300" s="23">
        <v>4620017606970</v>
      </c>
      <c r="AK300" s="6"/>
      <c r="AL300" s="6"/>
      <c r="AM300" s="6"/>
      <c r="AN300" s="6"/>
      <c r="AO300" s="6"/>
      <c r="AP300" s="21" t="s">
        <v>65</v>
      </c>
      <c r="AQ300" s="21" t="s">
        <v>2549</v>
      </c>
      <c r="AR300" s="21">
        <v>22</v>
      </c>
      <c r="AS300" s="21" t="s">
        <v>67</v>
      </c>
      <c r="AT300" s="35" t="s">
        <v>2673</v>
      </c>
      <c r="AU300" s="35" t="s">
        <v>2674</v>
      </c>
      <c r="AV300" s="35" t="s">
        <v>2675</v>
      </c>
      <c r="AW300" s="35"/>
      <c r="AX300" s="35"/>
      <c r="AY300" s="35"/>
      <c r="AZ300" s="35"/>
      <c r="BA300" s="35"/>
      <c r="BB300" s="24" t="s">
        <v>2676</v>
      </c>
      <c r="BC300" s="6"/>
    </row>
    <row r="301" spans="1:55" x14ac:dyDescent="0.2">
      <c r="A301" s="21" t="s">
        <v>2678</v>
      </c>
      <c r="B301" s="21" t="s">
        <v>2677</v>
      </c>
      <c r="C301" s="6" t="s">
        <v>2656</v>
      </c>
      <c r="D301" s="21" t="s">
        <v>74</v>
      </c>
      <c r="E301" s="6"/>
      <c r="F301" s="7"/>
      <c r="G301" s="6"/>
      <c r="H301" s="6"/>
      <c r="I301" s="21" t="s">
        <v>55</v>
      </c>
      <c r="J301" s="21">
        <v>18.7</v>
      </c>
      <c r="K301" s="6"/>
      <c r="L301" s="22">
        <v>0.1275</v>
      </c>
      <c r="M301" s="8"/>
      <c r="N301" s="21">
        <v>80</v>
      </c>
      <c r="O301" s="21">
        <v>70</v>
      </c>
      <c r="P301" s="21">
        <v>15.5</v>
      </c>
      <c r="Q301" s="6"/>
      <c r="R301" s="6"/>
      <c r="S301" s="6"/>
      <c r="T301" s="21">
        <v>80</v>
      </c>
      <c r="U301" s="21">
        <v>70</v>
      </c>
      <c r="V301" s="21">
        <v>15.5</v>
      </c>
      <c r="W301" s="21" t="s">
        <v>2658</v>
      </c>
      <c r="X301" s="21" t="s">
        <v>72</v>
      </c>
      <c r="Y301" s="6"/>
      <c r="Z301" s="21" t="s">
        <v>54</v>
      </c>
      <c r="AA301" s="6"/>
      <c r="AB301" s="6"/>
      <c r="AC301" s="6"/>
      <c r="AD301" s="6"/>
      <c r="AE301" s="6"/>
      <c r="AF301" s="21" t="s">
        <v>69</v>
      </c>
      <c r="AG301" s="21" t="s">
        <v>58</v>
      </c>
      <c r="AH301" s="21" t="s">
        <v>62</v>
      </c>
      <c r="AI301" s="21" t="s">
        <v>56</v>
      </c>
      <c r="AJ301" s="23">
        <v>4620017606987</v>
      </c>
      <c r="AK301" s="6"/>
      <c r="AL301" s="6"/>
      <c r="AM301" s="6"/>
      <c r="AN301" s="6"/>
      <c r="AO301" s="6"/>
      <c r="AP301" s="21" t="s">
        <v>65</v>
      </c>
      <c r="AQ301" s="21" t="s">
        <v>2549</v>
      </c>
      <c r="AR301" s="21">
        <v>25</v>
      </c>
      <c r="AS301" s="21" t="s">
        <v>67</v>
      </c>
      <c r="AT301" s="35" t="s">
        <v>2679</v>
      </c>
      <c r="AU301" s="35" t="s">
        <v>2680</v>
      </c>
      <c r="AV301" s="35" t="s">
        <v>2681</v>
      </c>
      <c r="AW301" s="35"/>
      <c r="AX301" s="35"/>
      <c r="AY301" s="35"/>
      <c r="AZ301" s="35"/>
      <c r="BA301" s="35"/>
      <c r="BB301" s="24" t="s">
        <v>2682</v>
      </c>
      <c r="BC301" s="6"/>
    </row>
    <row r="302" spans="1:55" x14ac:dyDescent="0.2">
      <c r="A302" s="21" t="s">
        <v>2657</v>
      </c>
      <c r="B302" s="21" t="s">
        <v>2655</v>
      </c>
      <c r="C302" s="6" t="s">
        <v>2656</v>
      </c>
      <c r="D302" s="21" t="s">
        <v>74</v>
      </c>
      <c r="E302" s="6"/>
      <c r="F302" s="7"/>
      <c r="G302" s="6"/>
      <c r="H302" s="6"/>
      <c r="I302" s="21" t="s">
        <v>55</v>
      </c>
      <c r="J302" s="21">
        <v>23.85</v>
      </c>
      <c r="K302" s="6"/>
      <c r="L302" s="22">
        <v>0.15959999999999999</v>
      </c>
      <c r="M302" s="8"/>
      <c r="N302" s="21">
        <v>100.2</v>
      </c>
      <c r="O302" s="21">
        <v>70</v>
      </c>
      <c r="P302" s="21">
        <v>15.5</v>
      </c>
      <c r="Q302" s="6"/>
      <c r="R302" s="6"/>
      <c r="S302" s="6"/>
      <c r="T302" s="21">
        <v>100.2</v>
      </c>
      <c r="U302" s="21">
        <v>70</v>
      </c>
      <c r="V302" s="21">
        <v>15.5</v>
      </c>
      <c r="W302" s="21" t="s">
        <v>2658</v>
      </c>
      <c r="X302" s="21" t="s">
        <v>72</v>
      </c>
      <c r="Y302" s="6"/>
      <c r="Z302" s="21" t="s">
        <v>54</v>
      </c>
      <c r="AA302" s="6"/>
      <c r="AB302" s="6"/>
      <c r="AC302" s="6"/>
      <c r="AD302" s="6"/>
      <c r="AE302" s="6"/>
      <c r="AF302" s="21" t="s">
        <v>61</v>
      </c>
      <c r="AG302" s="21" t="s">
        <v>58</v>
      </c>
      <c r="AH302" s="21" t="s">
        <v>62</v>
      </c>
      <c r="AI302" s="21" t="s">
        <v>56</v>
      </c>
      <c r="AJ302" s="23">
        <v>4620017606949</v>
      </c>
      <c r="AK302" s="6"/>
      <c r="AL302" s="6"/>
      <c r="AM302" s="6"/>
      <c r="AN302" s="6"/>
      <c r="AO302" s="6"/>
      <c r="AP302" s="21" t="s">
        <v>65</v>
      </c>
      <c r="AQ302" s="21" t="s">
        <v>2549</v>
      </c>
      <c r="AR302" s="21">
        <v>28</v>
      </c>
      <c r="AS302" s="21" t="s">
        <v>67</v>
      </c>
      <c r="AT302" s="35" t="s">
        <v>2659</v>
      </c>
      <c r="AU302" s="35" t="s">
        <v>2660</v>
      </c>
      <c r="AV302" s="35"/>
      <c r="AW302" s="35"/>
      <c r="AX302" s="35"/>
      <c r="AY302" s="35"/>
      <c r="AZ302" s="35"/>
      <c r="BA302" s="35"/>
      <c r="BB302" s="24" t="s">
        <v>2661</v>
      </c>
      <c r="BC302" s="6"/>
    </row>
    <row r="303" spans="1:55" x14ac:dyDescent="0.2">
      <c r="A303" s="21" t="s">
        <v>2663</v>
      </c>
      <c r="B303" s="21" t="s">
        <v>2662</v>
      </c>
      <c r="C303" s="6" t="s">
        <v>2656</v>
      </c>
      <c r="D303" s="21" t="s">
        <v>74</v>
      </c>
      <c r="E303" s="6"/>
      <c r="F303" s="7"/>
      <c r="G303" s="6"/>
      <c r="H303" s="6"/>
      <c r="I303" s="21" t="s">
        <v>55</v>
      </c>
      <c r="J303" s="21">
        <v>28</v>
      </c>
      <c r="K303" s="6"/>
      <c r="L303" s="22">
        <v>0.1875</v>
      </c>
      <c r="M303" s="8"/>
      <c r="N303" s="21">
        <v>120.2</v>
      </c>
      <c r="O303" s="21">
        <v>70</v>
      </c>
      <c r="P303" s="21">
        <v>15.5</v>
      </c>
      <c r="Q303" s="6"/>
      <c r="R303" s="6"/>
      <c r="S303" s="6"/>
      <c r="T303" s="21">
        <v>120.2</v>
      </c>
      <c r="U303" s="21">
        <v>70</v>
      </c>
      <c r="V303" s="21">
        <v>15.5</v>
      </c>
      <c r="W303" s="21" t="s">
        <v>2658</v>
      </c>
      <c r="X303" s="21" t="s">
        <v>72</v>
      </c>
      <c r="Y303" s="6"/>
      <c r="Z303" s="21" t="s">
        <v>54</v>
      </c>
      <c r="AA303" s="6"/>
      <c r="AB303" s="6"/>
      <c r="AC303" s="6"/>
      <c r="AD303" s="6"/>
      <c r="AE303" s="6"/>
      <c r="AF303" s="21" t="s">
        <v>61</v>
      </c>
      <c r="AG303" s="21" t="s">
        <v>58</v>
      </c>
      <c r="AH303" s="21" t="s">
        <v>62</v>
      </c>
      <c r="AI303" s="21" t="s">
        <v>56</v>
      </c>
      <c r="AJ303" s="23">
        <v>4620017606956</v>
      </c>
      <c r="AK303" s="6"/>
      <c r="AL303" s="6"/>
      <c r="AM303" s="6"/>
      <c r="AN303" s="6"/>
      <c r="AO303" s="6"/>
      <c r="AP303" s="21" t="s">
        <v>65</v>
      </c>
      <c r="AQ303" s="21" t="s">
        <v>2549</v>
      </c>
      <c r="AR303" s="21">
        <v>30</v>
      </c>
      <c r="AS303" s="21" t="s">
        <v>67</v>
      </c>
      <c r="AT303" s="35" t="s">
        <v>2664</v>
      </c>
      <c r="AU303" s="35" t="s">
        <v>2665</v>
      </c>
      <c r="AV303" s="35"/>
      <c r="AW303" s="35"/>
      <c r="AX303" s="35"/>
      <c r="AY303" s="35"/>
      <c r="AZ303" s="35"/>
      <c r="BA303" s="35"/>
      <c r="BB303" s="24" t="s">
        <v>2666</v>
      </c>
      <c r="BC303" s="6"/>
    </row>
    <row r="304" spans="1:55" x14ac:dyDescent="0.2">
      <c r="A304" s="21" t="s">
        <v>2668</v>
      </c>
      <c r="B304" s="21" t="s">
        <v>2667</v>
      </c>
      <c r="C304" s="6" t="s">
        <v>2656</v>
      </c>
      <c r="D304" s="21" t="s">
        <v>74</v>
      </c>
      <c r="E304" s="6"/>
      <c r="F304" s="7"/>
      <c r="G304" s="6"/>
      <c r="H304" s="6"/>
      <c r="I304" s="21" t="s">
        <v>55</v>
      </c>
      <c r="J304" s="21">
        <v>13.8</v>
      </c>
      <c r="K304" s="6"/>
      <c r="L304" s="22">
        <v>9.1200000000000003E-2</v>
      </c>
      <c r="M304" s="8"/>
      <c r="N304" s="21">
        <v>55</v>
      </c>
      <c r="O304" s="21">
        <v>70</v>
      </c>
      <c r="P304" s="21">
        <v>15.5</v>
      </c>
      <c r="Q304" s="6"/>
      <c r="R304" s="6"/>
      <c r="S304" s="6"/>
      <c r="T304" s="21">
        <v>55</v>
      </c>
      <c r="U304" s="21">
        <v>70</v>
      </c>
      <c r="V304" s="21">
        <v>15.5</v>
      </c>
      <c r="W304" s="21" t="s">
        <v>2658</v>
      </c>
      <c r="X304" s="21" t="s">
        <v>72</v>
      </c>
      <c r="Y304" s="6"/>
      <c r="Z304" s="21" t="s">
        <v>54</v>
      </c>
      <c r="AA304" s="6"/>
      <c r="AB304" s="6"/>
      <c r="AC304" s="6"/>
      <c r="AD304" s="6"/>
      <c r="AE304" s="6"/>
      <c r="AF304" s="21" t="s">
        <v>90</v>
      </c>
      <c r="AG304" s="21" t="s">
        <v>58</v>
      </c>
      <c r="AH304" s="21" t="s">
        <v>62</v>
      </c>
      <c r="AI304" s="21" t="s">
        <v>56</v>
      </c>
      <c r="AJ304" s="23">
        <v>4620017606963</v>
      </c>
      <c r="AK304" s="6"/>
      <c r="AL304" s="6"/>
      <c r="AM304" s="6"/>
      <c r="AN304" s="6"/>
      <c r="AO304" s="6"/>
      <c r="AP304" s="21" t="s">
        <v>65</v>
      </c>
      <c r="AQ304" s="21" t="s">
        <v>2549</v>
      </c>
      <c r="AR304" s="21">
        <v>19</v>
      </c>
      <c r="AS304" s="21" t="s">
        <v>67</v>
      </c>
      <c r="AT304" s="35" t="s">
        <v>2669</v>
      </c>
      <c r="AU304" s="35" t="s">
        <v>5113</v>
      </c>
      <c r="AV304" s="35"/>
      <c r="AW304" s="35"/>
      <c r="AX304" s="35"/>
      <c r="AY304" s="35"/>
      <c r="AZ304" s="35"/>
      <c r="BA304" s="35"/>
      <c r="BB304" s="24" t="s">
        <v>2670</v>
      </c>
      <c r="BC304" s="6"/>
    </row>
    <row r="305" spans="1:56" x14ac:dyDescent="0.2">
      <c r="A305" s="21" t="s">
        <v>1947</v>
      </c>
      <c r="B305" s="21" t="s">
        <v>106</v>
      </c>
      <c r="C305" s="6" t="s">
        <v>1938</v>
      </c>
      <c r="D305" s="21" t="s">
        <v>54</v>
      </c>
      <c r="E305" s="6"/>
      <c r="F305" s="7"/>
      <c r="G305" s="6"/>
      <c r="H305" s="6"/>
      <c r="I305" s="21" t="s">
        <v>55</v>
      </c>
      <c r="J305" s="21">
        <v>7.8</v>
      </c>
      <c r="K305" s="6"/>
      <c r="L305" s="22">
        <v>3.0096000000000001E-2</v>
      </c>
      <c r="M305" s="8"/>
      <c r="N305" s="21">
        <v>60</v>
      </c>
      <c r="O305" s="21">
        <v>70</v>
      </c>
      <c r="P305" s="21">
        <v>3</v>
      </c>
      <c r="Q305" s="6"/>
      <c r="R305" s="6"/>
      <c r="S305" s="6"/>
      <c r="T305" s="21">
        <v>60</v>
      </c>
      <c r="U305" s="21">
        <v>70</v>
      </c>
      <c r="V305" s="21">
        <v>3</v>
      </c>
      <c r="W305" s="21" t="s">
        <v>1940</v>
      </c>
      <c r="X305" s="6"/>
      <c r="Y305" s="6"/>
      <c r="Z305" s="21" t="s">
        <v>54</v>
      </c>
      <c r="AA305" s="21" t="s">
        <v>63</v>
      </c>
      <c r="AB305" s="21" t="s">
        <v>60</v>
      </c>
      <c r="AC305" s="21" t="s">
        <v>64</v>
      </c>
      <c r="AD305" s="6"/>
      <c r="AE305" s="21" t="s">
        <v>57</v>
      </c>
      <c r="AF305" s="21" t="s">
        <v>112</v>
      </c>
      <c r="AG305" s="21" t="s">
        <v>58</v>
      </c>
      <c r="AH305" s="21" t="s">
        <v>62</v>
      </c>
      <c r="AI305" s="21" t="s">
        <v>56</v>
      </c>
      <c r="AJ305" s="23">
        <v>4620017602743</v>
      </c>
      <c r="AK305" s="6"/>
      <c r="AL305" s="6"/>
      <c r="AM305" s="6"/>
      <c r="AN305" s="6"/>
      <c r="AO305" s="6"/>
      <c r="AP305" s="21" t="s">
        <v>65</v>
      </c>
      <c r="AQ305" s="21" t="s">
        <v>790</v>
      </c>
      <c r="AR305" s="21">
        <v>14</v>
      </c>
      <c r="AS305" s="21" t="s">
        <v>67</v>
      </c>
      <c r="AT305" s="35" t="s">
        <v>1948</v>
      </c>
      <c r="AU305" s="35" t="s">
        <v>1949</v>
      </c>
      <c r="AV305" s="35"/>
      <c r="AW305" s="35"/>
      <c r="AX305" s="35"/>
      <c r="AY305" s="35"/>
      <c r="AZ305" s="35"/>
      <c r="BA305" s="35"/>
      <c r="BB305" s="24" t="s">
        <v>1950</v>
      </c>
      <c r="BC305" s="6"/>
    </row>
    <row r="306" spans="1:56" x14ac:dyDescent="0.2">
      <c r="A306" s="21" t="s">
        <v>1951</v>
      </c>
      <c r="B306" s="21" t="s">
        <v>114</v>
      </c>
      <c r="C306" s="6" t="s">
        <v>1938</v>
      </c>
      <c r="D306" s="21" t="s">
        <v>54</v>
      </c>
      <c r="E306" s="6"/>
      <c r="F306" s="7"/>
      <c r="G306" s="6"/>
      <c r="H306" s="6"/>
      <c r="I306" s="21" t="s">
        <v>55</v>
      </c>
      <c r="J306" s="21">
        <v>9.1</v>
      </c>
      <c r="K306" s="6"/>
      <c r="L306" s="22">
        <v>3.4655999999999999E-2</v>
      </c>
      <c r="M306" s="8"/>
      <c r="N306" s="21">
        <v>70</v>
      </c>
      <c r="O306" s="21">
        <v>70</v>
      </c>
      <c r="P306" s="21">
        <v>3</v>
      </c>
      <c r="Q306" s="6"/>
      <c r="R306" s="6"/>
      <c r="S306" s="6"/>
      <c r="T306" s="21">
        <v>70</v>
      </c>
      <c r="U306" s="21">
        <v>70</v>
      </c>
      <c r="V306" s="21">
        <v>3</v>
      </c>
      <c r="W306" s="21" t="s">
        <v>1940</v>
      </c>
      <c r="X306" s="6"/>
      <c r="Y306" s="6"/>
      <c r="Z306" s="21" t="s">
        <v>54</v>
      </c>
      <c r="AA306" s="21" t="s">
        <v>63</v>
      </c>
      <c r="AB306" s="21" t="s">
        <v>60</v>
      </c>
      <c r="AC306" s="21" t="s">
        <v>64</v>
      </c>
      <c r="AD306" s="6"/>
      <c r="AE306" s="21" t="s">
        <v>57</v>
      </c>
      <c r="AF306" s="21" t="s">
        <v>79</v>
      </c>
      <c r="AG306" s="21" t="s">
        <v>58</v>
      </c>
      <c r="AH306" s="21" t="s">
        <v>62</v>
      </c>
      <c r="AI306" s="21" t="s">
        <v>56</v>
      </c>
      <c r="AJ306" s="23">
        <v>4620017602750</v>
      </c>
      <c r="AK306" s="6"/>
      <c r="AL306" s="6"/>
      <c r="AM306" s="6"/>
      <c r="AN306" s="6"/>
      <c r="AO306" s="6"/>
      <c r="AP306" s="21" t="s">
        <v>65</v>
      </c>
      <c r="AQ306" s="21" t="s">
        <v>790</v>
      </c>
      <c r="AR306" s="21">
        <v>14</v>
      </c>
      <c r="AS306" s="21" t="s">
        <v>67</v>
      </c>
      <c r="AT306" s="35" t="s">
        <v>1952</v>
      </c>
      <c r="AU306" s="35" t="s">
        <v>1953</v>
      </c>
      <c r="AV306" s="35" t="s">
        <v>1954</v>
      </c>
      <c r="AW306" s="35" t="s">
        <v>1955</v>
      </c>
      <c r="AX306" s="35"/>
      <c r="AY306" s="35"/>
      <c r="AZ306" s="35"/>
      <c r="BA306" s="35"/>
      <c r="BB306" s="24" t="s">
        <v>1956</v>
      </c>
      <c r="BC306" s="6"/>
    </row>
    <row r="307" spans="1:56" x14ac:dyDescent="0.2">
      <c r="A307" s="21" t="s">
        <v>1957</v>
      </c>
      <c r="B307" s="21" t="s">
        <v>68</v>
      </c>
      <c r="C307" s="6" t="s">
        <v>1938</v>
      </c>
      <c r="D307" s="21" t="s">
        <v>54</v>
      </c>
      <c r="E307" s="6"/>
      <c r="F307" s="7"/>
      <c r="G307" s="6"/>
      <c r="H307" s="6"/>
      <c r="I307" s="21" t="s">
        <v>55</v>
      </c>
      <c r="J307" s="21">
        <v>10.9</v>
      </c>
      <c r="K307" s="6"/>
      <c r="L307" s="22">
        <v>3.9216000000000001E-2</v>
      </c>
      <c r="M307" s="8"/>
      <c r="N307" s="21">
        <v>80</v>
      </c>
      <c r="O307" s="21">
        <v>70</v>
      </c>
      <c r="P307" s="21">
        <v>3</v>
      </c>
      <c r="Q307" s="6"/>
      <c r="R307" s="6"/>
      <c r="S307" s="6"/>
      <c r="T307" s="21">
        <v>80</v>
      </c>
      <c r="U307" s="21">
        <v>70</v>
      </c>
      <c r="V307" s="21">
        <v>3</v>
      </c>
      <c r="W307" s="21" t="s">
        <v>1940</v>
      </c>
      <c r="X307" s="6"/>
      <c r="Y307" s="6"/>
      <c r="Z307" s="21" t="s">
        <v>54</v>
      </c>
      <c r="AA307" s="21" t="s">
        <v>63</v>
      </c>
      <c r="AB307" s="21" t="s">
        <v>60</v>
      </c>
      <c r="AC307" s="21" t="s">
        <v>64</v>
      </c>
      <c r="AD307" s="6"/>
      <c r="AE307" s="21" t="s">
        <v>57</v>
      </c>
      <c r="AF307" s="21" t="s">
        <v>69</v>
      </c>
      <c r="AG307" s="21" t="s">
        <v>58</v>
      </c>
      <c r="AH307" s="21" t="s">
        <v>62</v>
      </c>
      <c r="AI307" s="21" t="s">
        <v>56</v>
      </c>
      <c r="AJ307" s="23">
        <v>4620017602767</v>
      </c>
      <c r="AK307" s="6"/>
      <c r="AL307" s="6"/>
      <c r="AM307" s="6"/>
      <c r="AN307" s="6"/>
      <c r="AO307" s="6"/>
      <c r="AP307" s="21" t="s">
        <v>65</v>
      </c>
      <c r="AQ307" s="21" t="s">
        <v>790</v>
      </c>
      <c r="AR307" s="21">
        <v>14</v>
      </c>
      <c r="AS307" s="21" t="s">
        <v>67</v>
      </c>
      <c r="AT307" s="35" t="s">
        <v>1958</v>
      </c>
      <c r="AU307" s="35" t="s">
        <v>1959</v>
      </c>
      <c r="AV307" s="35" t="s">
        <v>1960</v>
      </c>
      <c r="AW307" s="35"/>
      <c r="AX307" s="35"/>
      <c r="AY307" s="35"/>
      <c r="AZ307" s="35"/>
      <c r="BA307" s="35"/>
      <c r="BB307" s="24" t="s">
        <v>1961</v>
      </c>
      <c r="BC307" s="69"/>
      <c r="BD307" s="70"/>
    </row>
    <row r="308" spans="1:56" x14ac:dyDescent="0.2">
      <c r="A308" s="21" t="s">
        <v>1939</v>
      </c>
      <c r="B308" s="21" t="s">
        <v>53</v>
      </c>
      <c r="C308" s="6" t="s">
        <v>1938</v>
      </c>
      <c r="D308" s="21" t="s">
        <v>54</v>
      </c>
      <c r="E308" s="6"/>
      <c r="F308" s="7"/>
      <c r="G308" s="6"/>
      <c r="H308" s="6"/>
      <c r="I308" s="21" t="s">
        <v>55</v>
      </c>
      <c r="J308" s="21">
        <v>12.9</v>
      </c>
      <c r="K308" s="6"/>
      <c r="L308" s="22">
        <v>4.8335999999999997E-2</v>
      </c>
      <c r="M308" s="8"/>
      <c r="N308" s="21">
        <v>100</v>
      </c>
      <c r="O308" s="21">
        <v>70</v>
      </c>
      <c r="P308" s="21">
        <v>3</v>
      </c>
      <c r="Q308" s="6"/>
      <c r="R308" s="6"/>
      <c r="S308" s="6"/>
      <c r="T308" s="21">
        <v>100</v>
      </c>
      <c r="U308" s="21">
        <v>70</v>
      </c>
      <c r="V308" s="21">
        <v>3</v>
      </c>
      <c r="W308" s="21" t="s">
        <v>1940</v>
      </c>
      <c r="X308" s="6"/>
      <c r="Y308" s="6"/>
      <c r="Z308" s="21" t="s">
        <v>54</v>
      </c>
      <c r="AA308" s="21" t="s">
        <v>63</v>
      </c>
      <c r="AB308" s="21" t="s">
        <v>60</v>
      </c>
      <c r="AC308" s="21" t="s">
        <v>64</v>
      </c>
      <c r="AD308" s="6"/>
      <c r="AE308" s="21" t="s">
        <v>57</v>
      </c>
      <c r="AF308" s="21" t="s">
        <v>61</v>
      </c>
      <c r="AG308" s="21" t="s">
        <v>58</v>
      </c>
      <c r="AH308" s="21" t="s">
        <v>62</v>
      </c>
      <c r="AI308" s="21" t="s">
        <v>56</v>
      </c>
      <c r="AJ308" s="23">
        <v>4620017602736</v>
      </c>
      <c r="AK308" s="6"/>
      <c r="AL308" s="6"/>
      <c r="AM308" s="6"/>
      <c r="AN308" s="6"/>
      <c r="AO308" s="6"/>
      <c r="AP308" s="21" t="s">
        <v>65</v>
      </c>
      <c r="AQ308" s="21" t="s">
        <v>790</v>
      </c>
      <c r="AR308" s="21">
        <v>14</v>
      </c>
      <c r="AS308" s="21" t="s">
        <v>67</v>
      </c>
      <c r="AT308" s="35" t="s">
        <v>1941</v>
      </c>
      <c r="AU308" s="35" t="s">
        <v>1942</v>
      </c>
      <c r="AV308" s="35" t="s">
        <v>1943</v>
      </c>
      <c r="AW308" s="35" t="s">
        <v>1944</v>
      </c>
      <c r="AX308" s="35" t="s">
        <v>1945</v>
      </c>
      <c r="AY308" s="35"/>
      <c r="AZ308" s="35"/>
      <c r="BA308" s="35"/>
      <c r="BB308" s="24" t="s">
        <v>1946</v>
      </c>
      <c r="BC308" s="69"/>
      <c r="BD308" s="70"/>
    </row>
    <row r="309" spans="1:56" x14ac:dyDescent="0.2">
      <c r="A309" s="21" t="s">
        <v>2598</v>
      </c>
      <c r="B309" s="21" t="s">
        <v>2597</v>
      </c>
      <c r="C309" s="6" t="s">
        <v>2154</v>
      </c>
      <c r="D309" s="21" t="s">
        <v>54</v>
      </c>
      <c r="E309" s="6"/>
      <c r="F309" s="7"/>
      <c r="G309" s="6"/>
      <c r="H309" s="6"/>
      <c r="I309" s="21" t="s">
        <v>55</v>
      </c>
      <c r="J309" s="21">
        <v>6.2</v>
      </c>
      <c r="K309" s="6"/>
      <c r="L309" s="22">
        <v>3.15E-2</v>
      </c>
      <c r="M309" s="8"/>
      <c r="N309" s="21">
        <v>55</v>
      </c>
      <c r="O309" s="21">
        <v>100</v>
      </c>
      <c r="P309" s="21">
        <v>3</v>
      </c>
      <c r="Q309" s="6"/>
      <c r="R309" s="6"/>
      <c r="S309" s="6"/>
      <c r="T309" s="21">
        <v>55</v>
      </c>
      <c r="U309" s="21">
        <v>100</v>
      </c>
      <c r="V309" s="21">
        <v>3</v>
      </c>
      <c r="W309" s="21" t="s">
        <v>2599</v>
      </c>
      <c r="X309" s="6"/>
      <c r="Y309" s="6"/>
      <c r="Z309" s="21" t="s">
        <v>54</v>
      </c>
      <c r="AA309" s="6"/>
      <c r="AB309" s="6"/>
      <c r="AC309" s="6"/>
      <c r="AD309" s="6"/>
      <c r="AE309" s="6"/>
      <c r="AF309" s="21" t="s">
        <v>90</v>
      </c>
      <c r="AG309" s="21" t="s">
        <v>58</v>
      </c>
      <c r="AH309" s="21" t="s">
        <v>62</v>
      </c>
      <c r="AI309" s="21" t="s">
        <v>56</v>
      </c>
      <c r="AJ309" s="23">
        <v>4620017607168</v>
      </c>
      <c r="AK309" s="6"/>
      <c r="AL309" s="6"/>
      <c r="AM309" s="6"/>
      <c r="AN309" s="6"/>
      <c r="AO309" s="6"/>
      <c r="AP309" s="21" t="s">
        <v>65</v>
      </c>
      <c r="AQ309" s="21" t="s">
        <v>2549</v>
      </c>
      <c r="AR309" s="21">
        <v>25</v>
      </c>
      <c r="AS309" s="21" t="s">
        <v>67</v>
      </c>
      <c r="AT309" s="35" t="s">
        <v>2600</v>
      </c>
      <c r="AU309" s="35" t="s">
        <v>2601</v>
      </c>
      <c r="AV309" s="35" t="s">
        <v>2602</v>
      </c>
      <c r="AW309" s="35" t="s">
        <v>2603</v>
      </c>
      <c r="AX309" s="35"/>
      <c r="AY309" s="35"/>
      <c r="AZ309" s="35"/>
      <c r="BA309" s="35"/>
      <c r="BB309" s="24" t="s">
        <v>2604</v>
      </c>
      <c r="BC309" s="69"/>
      <c r="BD309" s="70"/>
    </row>
    <row r="310" spans="1:56" x14ac:dyDescent="0.2">
      <c r="A310" s="21" t="s">
        <v>2605</v>
      </c>
      <c r="B310" s="21" t="s">
        <v>2597</v>
      </c>
      <c r="C310" s="6" t="s">
        <v>2546</v>
      </c>
      <c r="D310" s="21" t="s">
        <v>54</v>
      </c>
      <c r="E310" s="6"/>
      <c r="F310" s="7"/>
      <c r="G310" s="6"/>
      <c r="H310" s="6"/>
      <c r="I310" s="21" t="s">
        <v>55</v>
      </c>
      <c r="J310" s="21">
        <v>6.3</v>
      </c>
      <c r="K310" s="6"/>
      <c r="L310" s="22">
        <v>3.15E-2</v>
      </c>
      <c r="M310" s="8"/>
      <c r="N310" s="21">
        <v>55</v>
      </c>
      <c r="O310" s="21">
        <v>100</v>
      </c>
      <c r="P310" s="21">
        <v>3</v>
      </c>
      <c r="Q310" s="6"/>
      <c r="R310" s="6"/>
      <c r="S310" s="6"/>
      <c r="T310" s="21">
        <v>55</v>
      </c>
      <c r="U310" s="21">
        <v>100</v>
      </c>
      <c r="V310" s="21">
        <v>3</v>
      </c>
      <c r="W310" s="21" t="s">
        <v>2599</v>
      </c>
      <c r="X310" s="6"/>
      <c r="Y310" s="6"/>
      <c r="Z310" s="21" t="s">
        <v>54</v>
      </c>
      <c r="AA310" s="6"/>
      <c r="AB310" s="6"/>
      <c r="AC310" s="6"/>
      <c r="AD310" s="6"/>
      <c r="AE310" s="6"/>
      <c r="AF310" s="21" t="s">
        <v>90</v>
      </c>
      <c r="AG310" s="21" t="s">
        <v>58</v>
      </c>
      <c r="AH310" s="21" t="s">
        <v>62</v>
      </c>
      <c r="AI310" s="21" t="s">
        <v>56</v>
      </c>
      <c r="AJ310" s="23">
        <v>4620017607175</v>
      </c>
      <c r="AK310" s="6"/>
      <c r="AL310" s="6"/>
      <c r="AM310" s="6"/>
      <c r="AN310" s="6"/>
      <c r="AO310" s="6"/>
      <c r="AP310" s="21" t="s">
        <v>65</v>
      </c>
      <c r="AQ310" s="21" t="s">
        <v>2549</v>
      </c>
      <c r="AR310" s="21">
        <v>25</v>
      </c>
      <c r="AS310" s="21" t="s">
        <v>67</v>
      </c>
      <c r="AT310" s="35" t="s">
        <v>2606</v>
      </c>
      <c r="AU310" s="35" t="s">
        <v>2607</v>
      </c>
      <c r="AV310" s="35" t="s">
        <v>2608</v>
      </c>
      <c r="AW310" s="35"/>
      <c r="AX310" s="35"/>
      <c r="AY310" s="35"/>
      <c r="AZ310" s="35"/>
      <c r="BA310" s="35"/>
      <c r="BB310" s="24" t="s">
        <v>2609</v>
      </c>
      <c r="BC310" s="69"/>
      <c r="BD310" s="70"/>
    </row>
    <row r="311" spans="1:56" x14ac:dyDescent="0.2">
      <c r="A311" s="21" t="s">
        <v>1823</v>
      </c>
      <c r="B311" s="21" t="s">
        <v>1821</v>
      </c>
      <c r="C311" s="6" t="s">
        <v>1822</v>
      </c>
      <c r="D311" s="21" t="s">
        <v>165</v>
      </c>
      <c r="E311" s="21" t="s">
        <v>1829</v>
      </c>
      <c r="F311" s="23" t="s">
        <v>1831</v>
      </c>
      <c r="G311" s="21" t="s">
        <v>170</v>
      </c>
      <c r="H311" s="24" t="s">
        <v>1830</v>
      </c>
      <c r="I311" s="21" t="s">
        <v>55</v>
      </c>
      <c r="J311" s="21">
        <v>12.5</v>
      </c>
      <c r="K311" s="21">
        <v>13</v>
      </c>
      <c r="L311" s="22">
        <v>0.10403999999999999</v>
      </c>
      <c r="M311" s="22">
        <v>4.1599999999999998E-2</v>
      </c>
      <c r="N311" s="21">
        <v>46</v>
      </c>
      <c r="O311" s="21">
        <v>46</v>
      </c>
      <c r="P311" s="21">
        <v>32.5</v>
      </c>
      <c r="Q311" s="21">
        <v>50</v>
      </c>
      <c r="R311" s="21">
        <v>6</v>
      </c>
      <c r="S311" s="21">
        <v>35</v>
      </c>
      <c r="T311" s="21">
        <v>50</v>
      </c>
      <c r="U311" s="21">
        <v>51</v>
      </c>
      <c r="V311" s="21">
        <v>35</v>
      </c>
      <c r="W311" s="21" t="s">
        <v>1824</v>
      </c>
      <c r="X311" s="21" t="s">
        <v>72</v>
      </c>
      <c r="Y311" s="21" t="s">
        <v>456</v>
      </c>
      <c r="Z311" s="21" t="s">
        <v>84</v>
      </c>
      <c r="AA311" s="21" t="s">
        <v>76</v>
      </c>
      <c r="AB311" s="21" t="s">
        <v>60</v>
      </c>
      <c r="AC311" s="21" t="s">
        <v>64</v>
      </c>
      <c r="AD311" s="21" t="s">
        <v>230</v>
      </c>
      <c r="AE311" s="21" t="s">
        <v>57</v>
      </c>
      <c r="AF311" s="21" t="s">
        <v>90</v>
      </c>
      <c r="AG311" s="21" t="s">
        <v>58</v>
      </c>
      <c r="AH311" s="21" t="s">
        <v>62</v>
      </c>
      <c r="AI311" s="21" t="s">
        <v>56</v>
      </c>
      <c r="AJ311" s="23">
        <v>4620017604730</v>
      </c>
      <c r="AK311" s="21" t="s">
        <v>173</v>
      </c>
      <c r="AL311" s="21" t="s">
        <v>174</v>
      </c>
      <c r="AM311" s="21" t="s">
        <v>175</v>
      </c>
      <c r="AN311" s="21" t="s">
        <v>176</v>
      </c>
      <c r="AO311" s="21" t="s">
        <v>963</v>
      </c>
      <c r="AP311" s="6"/>
      <c r="AQ311" s="6"/>
      <c r="AR311" s="6"/>
      <c r="AS311" s="6"/>
      <c r="AT311" s="35" t="s">
        <v>1825</v>
      </c>
      <c r="AU311" s="35" t="s">
        <v>1826</v>
      </c>
      <c r="AV311" s="35" t="s">
        <v>1827</v>
      </c>
      <c r="AW311" s="35" t="s">
        <v>1828</v>
      </c>
      <c r="AX311" s="35"/>
      <c r="AY311" s="35"/>
      <c r="AZ311" s="35"/>
      <c r="BA311" s="35"/>
      <c r="BB311" s="24" t="s">
        <v>1832</v>
      </c>
      <c r="BC311" s="69"/>
      <c r="BD311" s="70"/>
    </row>
    <row r="312" spans="1:56" x14ac:dyDescent="0.2">
      <c r="A312" s="21" t="s">
        <v>1834</v>
      </c>
      <c r="B312" s="21" t="s">
        <v>1821</v>
      </c>
      <c r="C312" s="6" t="s">
        <v>1833</v>
      </c>
      <c r="D312" s="21" t="s">
        <v>165</v>
      </c>
      <c r="E312" s="21" t="s">
        <v>1829</v>
      </c>
      <c r="F312" s="23" t="s">
        <v>1831</v>
      </c>
      <c r="G312" s="21" t="s">
        <v>170</v>
      </c>
      <c r="H312" s="24" t="s">
        <v>1839</v>
      </c>
      <c r="I312" s="21" t="s">
        <v>55</v>
      </c>
      <c r="J312" s="21">
        <v>12.5</v>
      </c>
      <c r="K312" s="21">
        <v>13</v>
      </c>
      <c r="L312" s="22">
        <v>0.10403999999999999</v>
      </c>
      <c r="M312" s="22">
        <v>4.1599999999999998E-2</v>
      </c>
      <c r="N312" s="21">
        <v>46</v>
      </c>
      <c r="O312" s="21">
        <v>46</v>
      </c>
      <c r="P312" s="21">
        <v>32.5</v>
      </c>
      <c r="Q312" s="21">
        <v>50</v>
      </c>
      <c r="R312" s="21">
        <v>6</v>
      </c>
      <c r="S312" s="21">
        <v>35</v>
      </c>
      <c r="T312" s="21">
        <v>50</v>
      </c>
      <c r="U312" s="21">
        <v>51</v>
      </c>
      <c r="V312" s="21">
        <v>35</v>
      </c>
      <c r="W312" s="21" t="s">
        <v>1824</v>
      </c>
      <c r="X312" s="21" t="s">
        <v>72</v>
      </c>
      <c r="Y312" s="21" t="s">
        <v>456</v>
      </c>
      <c r="Z312" s="21" t="s">
        <v>84</v>
      </c>
      <c r="AA312" s="21" t="s">
        <v>76</v>
      </c>
      <c r="AB312" s="21" t="s">
        <v>60</v>
      </c>
      <c r="AC312" s="21" t="s">
        <v>64</v>
      </c>
      <c r="AD312" s="21" t="s">
        <v>230</v>
      </c>
      <c r="AE312" s="21" t="s">
        <v>57</v>
      </c>
      <c r="AF312" s="21" t="s">
        <v>90</v>
      </c>
      <c r="AG312" s="21" t="s">
        <v>58</v>
      </c>
      <c r="AH312" s="21" t="s">
        <v>62</v>
      </c>
      <c r="AI312" s="21" t="s">
        <v>56</v>
      </c>
      <c r="AJ312" s="23">
        <v>4620017604747</v>
      </c>
      <c r="AK312" s="21" t="s">
        <v>173</v>
      </c>
      <c r="AL312" s="21" t="s">
        <v>174</v>
      </c>
      <c r="AM312" s="21" t="s">
        <v>175</v>
      </c>
      <c r="AN312" s="21" t="s">
        <v>176</v>
      </c>
      <c r="AO312" s="21" t="s">
        <v>770</v>
      </c>
      <c r="AP312" s="6"/>
      <c r="AQ312" s="6"/>
      <c r="AR312" s="6"/>
      <c r="AS312" s="6"/>
      <c r="AT312" s="35" t="s">
        <v>1835</v>
      </c>
      <c r="AU312" s="35" t="s">
        <v>1836</v>
      </c>
      <c r="AV312" s="35" t="s">
        <v>1837</v>
      </c>
      <c r="AW312" s="35" t="s">
        <v>1838</v>
      </c>
      <c r="AX312" s="35"/>
      <c r="AY312" s="35"/>
      <c r="AZ312" s="35"/>
      <c r="BA312" s="35"/>
      <c r="BB312" s="24" t="s">
        <v>1840</v>
      </c>
      <c r="BC312" s="69"/>
      <c r="BD312" s="70"/>
    </row>
    <row r="313" spans="1:56" x14ac:dyDescent="0.2">
      <c r="A313" s="21" t="s">
        <v>1842</v>
      </c>
      <c r="B313" s="21" t="s">
        <v>1841</v>
      </c>
      <c r="C313" s="6" t="s">
        <v>1822</v>
      </c>
      <c r="D313" s="21" t="s">
        <v>165</v>
      </c>
      <c r="E313" s="21" t="s">
        <v>1778</v>
      </c>
      <c r="F313" s="23" t="s">
        <v>1780</v>
      </c>
      <c r="G313" s="21" t="s">
        <v>170</v>
      </c>
      <c r="H313" s="24" t="s">
        <v>1847</v>
      </c>
      <c r="I313" s="21" t="s">
        <v>55</v>
      </c>
      <c r="J313" s="21">
        <v>14.4</v>
      </c>
      <c r="K313" s="21">
        <v>17.5</v>
      </c>
      <c r="L313" s="22">
        <v>0.12444</v>
      </c>
      <c r="M313" s="22">
        <v>5.2080000000000001E-2</v>
      </c>
      <c r="N313" s="21">
        <v>56</v>
      </c>
      <c r="O313" s="21">
        <v>46</v>
      </c>
      <c r="P313" s="21">
        <v>35.5</v>
      </c>
      <c r="Q313" s="21">
        <v>60</v>
      </c>
      <c r="R313" s="21">
        <v>6</v>
      </c>
      <c r="S313" s="21">
        <v>38</v>
      </c>
      <c r="T313" s="21">
        <v>60</v>
      </c>
      <c r="U313" s="21">
        <v>51</v>
      </c>
      <c r="V313" s="21">
        <v>38</v>
      </c>
      <c r="W313" s="21" t="s">
        <v>1824</v>
      </c>
      <c r="X313" s="21" t="s">
        <v>72</v>
      </c>
      <c r="Y313" s="21" t="s">
        <v>456</v>
      </c>
      <c r="Z313" s="21" t="s">
        <v>84</v>
      </c>
      <c r="AA313" s="21" t="s">
        <v>76</v>
      </c>
      <c r="AB313" s="21" t="s">
        <v>60</v>
      </c>
      <c r="AC313" s="21" t="s">
        <v>64</v>
      </c>
      <c r="AD313" s="21" t="s">
        <v>230</v>
      </c>
      <c r="AE313" s="21" t="s">
        <v>57</v>
      </c>
      <c r="AF313" s="21" t="s">
        <v>112</v>
      </c>
      <c r="AG313" s="21" t="s">
        <v>58</v>
      </c>
      <c r="AH313" s="21" t="s">
        <v>62</v>
      </c>
      <c r="AI313" s="21" t="s">
        <v>56</v>
      </c>
      <c r="AJ313" s="23">
        <v>4620017604754</v>
      </c>
      <c r="AK313" s="21" t="s">
        <v>393</v>
      </c>
      <c r="AL313" s="21" t="s">
        <v>174</v>
      </c>
      <c r="AM313" s="21" t="s">
        <v>175</v>
      </c>
      <c r="AN313" s="21" t="s">
        <v>176</v>
      </c>
      <c r="AO313" s="21" t="s">
        <v>963</v>
      </c>
      <c r="AP313" s="6"/>
      <c r="AQ313" s="6"/>
      <c r="AR313" s="6"/>
      <c r="AS313" s="6"/>
      <c r="AT313" s="35" t="s">
        <v>1843</v>
      </c>
      <c r="AU313" s="35" t="s">
        <v>1844</v>
      </c>
      <c r="AV313" s="35" t="s">
        <v>1845</v>
      </c>
      <c r="AW313" s="35" t="s">
        <v>1846</v>
      </c>
      <c r="AX313" s="35"/>
      <c r="AY313" s="35"/>
      <c r="AZ313" s="35"/>
      <c r="BA313" s="35"/>
      <c r="BB313" s="24" t="s">
        <v>1848</v>
      </c>
      <c r="BC313" s="69"/>
      <c r="BD313" s="70"/>
    </row>
    <row r="314" spans="1:56" x14ac:dyDescent="0.2">
      <c r="A314" s="21" t="s">
        <v>1849</v>
      </c>
      <c r="B314" s="21" t="s">
        <v>1841</v>
      </c>
      <c r="C314" s="6" t="s">
        <v>1833</v>
      </c>
      <c r="D314" s="21" t="s">
        <v>165</v>
      </c>
      <c r="E314" s="21" t="s">
        <v>1778</v>
      </c>
      <c r="F314" s="23" t="s">
        <v>1780</v>
      </c>
      <c r="G314" s="21" t="s">
        <v>170</v>
      </c>
      <c r="H314" s="24" t="s">
        <v>1855</v>
      </c>
      <c r="I314" s="21" t="s">
        <v>55</v>
      </c>
      <c r="J314" s="21">
        <v>14.4</v>
      </c>
      <c r="K314" s="21">
        <v>17.5</v>
      </c>
      <c r="L314" s="22">
        <v>0.12444</v>
      </c>
      <c r="M314" s="22">
        <v>5.2080000000000001E-2</v>
      </c>
      <c r="N314" s="21">
        <v>56</v>
      </c>
      <c r="O314" s="21">
        <v>46</v>
      </c>
      <c r="P314" s="21">
        <v>35.5</v>
      </c>
      <c r="Q314" s="21">
        <v>60</v>
      </c>
      <c r="R314" s="21">
        <v>6</v>
      </c>
      <c r="S314" s="21">
        <v>38</v>
      </c>
      <c r="T314" s="21">
        <v>60</v>
      </c>
      <c r="U314" s="21">
        <v>51</v>
      </c>
      <c r="V314" s="21">
        <v>38</v>
      </c>
      <c r="W314" s="21" t="s">
        <v>1824</v>
      </c>
      <c r="X314" s="21" t="s">
        <v>72</v>
      </c>
      <c r="Y314" s="21" t="s">
        <v>456</v>
      </c>
      <c r="Z314" s="21" t="s">
        <v>84</v>
      </c>
      <c r="AA314" s="21" t="s">
        <v>76</v>
      </c>
      <c r="AB314" s="21" t="s">
        <v>60</v>
      </c>
      <c r="AC314" s="21" t="s">
        <v>64</v>
      </c>
      <c r="AD314" s="21" t="s">
        <v>230</v>
      </c>
      <c r="AE314" s="21" t="s">
        <v>57</v>
      </c>
      <c r="AF314" s="21" t="s">
        <v>112</v>
      </c>
      <c r="AG314" s="21" t="s">
        <v>58</v>
      </c>
      <c r="AH314" s="21" t="s">
        <v>62</v>
      </c>
      <c r="AI314" s="21" t="s">
        <v>56</v>
      </c>
      <c r="AJ314" s="23">
        <v>4620017604778</v>
      </c>
      <c r="AK314" s="21" t="s">
        <v>393</v>
      </c>
      <c r="AL314" s="21" t="s">
        <v>174</v>
      </c>
      <c r="AM314" s="21" t="s">
        <v>175</v>
      </c>
      <c r="AN314" s="21" t="s">
        <v>176</v>
      </c>
      <c r="AO314" s="21" t="s">
        <v>770</v>
      </c>
      <c r="AP314" s="6"/>
      <c r="AQ314" s="6"/>
      <c r="AR314" s="6"/>
      <c r="AS314" s="6"/>
      <c r="AT314" s="35" t="s">
        <v>1850</v>
      </c>
      <c r="AU314" s="35" t="s">
        <v>1851</v>
      </c>
      <c r="AV314" s="35" t="s">
        <v>1852</v>
      </c>
      <c r="AW314" s="35" t="s">
        <v>1853</v>
      </c>
      <c r="AX314" s="35" t="s">
        <v>1854</v>
      </c>
      <c r="AY314" s="35"/>
      <c r="AZ314" s="35"/>
      <c r="BA314" s="35"/>
      <c r="BB314" s="24" t="s">
        <v>1856</v>
      </c>
      <c r="BC314" s="69"/>
      <c r="BD314" s="70"/>
    </row>
    <row r="315" spans="1:56" x14ac:dyDescent="0.2">
      <c r="A315" s="21" t="s">
        <v>1858</v>
      </c>
      <c r="B315" s="21" t="s">
        <v>1857</v>
      </c>
      <c r="C315" s="6" t="s">
        <v>1822</v>
      </c>
      <c r="D315" s="21" t="s">
        <v>165</v>
      </c>
      <c r="E315" s="21" t="s">
        <v>1863</v>
      </c>
      <c r="F315" s="23" t="s">
        <v>1865</v>
      </c>
      <c r="G315" s="21" t="s">
        <v>170</v>
      </c>
      <c r="H315" s="24" t="s">
        <v>1864</v>
      </c>
      <c r="I315" s="21" t="s">
        <v>55</v>
      </c>
      <c r="J315" s="21">
        <v>17.7</v>
      </c>
      <c r="K315" s="21">
        <v>21</v>
      </c>
      <c r="L315" s="22">
        <v>0.16524</v>
      </c>
      <c r="M315" s="22">
        <v>6.8879999999999997E-2</v>
      </c>
      <c r="N315" s="21">
        <v>76.5</v>
      </c>
      <c r="O315" s="21">
        <v>46</v>
      </c>
      <c r="P315" s="21">
        <v>35.5</v>
      </c>
      <c r="Q315" s="21">
        <v>80</v>
      </c>
      <c r="R315" s="21">
        <v>6</v>
      </c>
      <c r="S315" s="21">
        <v>38</v>
      </c>
      <c r="T315" s="21">
        <v>80</v>
      </c>
      <c r="U315" s="21">
        <v>51</v>
      </c>
      <c r="V315" s="21">
        <v>38</v>
      </c>
      <c r="W315" s="21" t="s">
        <v>1824</v>
      </c>
      <c r="X315" s="21" t="s">
        <v>72</v>
      </c>
      <c r="Y315" s="21" t="s">
        <v>456</v>
      </c>
      <c r="Z315" s="21" t="s">
        <v>84</v>
      </c>
      <c r="AA315" s="21" t="s">
        <v>76</v>
      </c>
      <c r="AB315" s="21" t="s">
        <v>60</v>
      </c>
      <c r="AC315" s="21" t="s">
        <v>64</v>
      </c>
      <c r="AD315" s="21" t="s">
        <v>230</v>
      </c>
      <c r="AE315" s="21" t="s">
        <v>57</v>
      </c>
      <c r="AF315" s="21" t="s">
        <v>69</v>
      </c>
      <c r="AG315" s="21" t="s">
        <v>58</v>
      </c>
      <c r="AH315" s="21" t="s">
        <v>62</v>
      </c>
      <c r="AI315" s="21" t="s">
        <v>56</v>
      </c>
      <c r="AJ315" s="23">
        <v>4620017604785</v>
      </c>
      <c r="AK315" s="21" t="s">
        <v>393</v>
      </c>
      <c r="AL315" s="21" t="s">
        <v>174</v>
      </c>
      <c r="AM315" s="21" t="s">
        <v>175</v>
      </c>
      <c r="AN315" s="21" t="s">
        <v>176</v>
      </c>
      <c r="AO315" s="21" t="s">
        <v>963</v>
      </c>
      <c r="AP315" s="6"/>
      <c r="AQ315" s="6"/>
      <c r="AR315" s="6"/>
      <c r="AS315" s="6"/>
      <c r="AT315" s="35" t="s">
        <v>1859</v>
      </c>
      <c r="AU315" s="35" t="s">
        <v>1860</v>
      </c>
      <c r="AV315" s="35" t="s">
        <v>1861</v>
      </c>
      <c r="AW315" s="35" t="s">
        <v>1862</v>
      </c>
      <c r="AX315" s="35"/>
      <c r="AY315" s="35"/>
      <c r="AZ315" s="35"/>
      <c r="BA315" s="35"/>
      <c r="BB315" s="24" t="s">
        <v>1866</v>
      </c>
      <c r="BC315" s="69"/>
      <c r="BD315" s="70"/>
    </row>
    <row r="316" spans="1:56" x14ac:dyDescent="0.2">
      <c r="A316" s="21" t="s">
        <v>1867</v>
      </c>
      <c r="B316" s="21" t="s">
        <v>1857</v>
      </c>
      <c r="C316" s="6" t="s">
        <v>1833</v>
      </c>
      <c r="D316" s="21" t="s">
        <v>165</v>
      </c>
      <c r="E316" s="21" t="s">
        <v>1863</v>
      </c>
      <c r="F316" s="23" t="s">
        <v>1865</v>
      </c>
      <c r="G316" s="21" t="s">
        <v>170</v>
      </c>
      <c r="H316" s="24" t="s">
        <v>1872</v>
      </c>
      <c r="I316" s="21" t="s">
        <v>55</v>
      </c>
      <c r="J316" s="21">
        <v>17.7</v>
      </c>
      <c r="K316" s="21">
        <v>21</v>
      </c>
      <c r="L316" s="22">
        <v>0.16524</v>
      </c>
      <c r="M316" s="22">
        <v>6.8879999999999997E-2</v>
      </c>
      <c r="N316" s="21">
        <v>76.5</v>
      </c>
      <c r="O316" s="21">
        <v>46</v>
      </c>
      <c r="P316" s="21">
        <v>35.5</v>
      </c>
      <c r="Q316" s="21">
        <v>80</v>
      </c>
      <c r="R316" s="21">
        <v>6</v>
      </c>
      <c r="S316" s="21">
        <v>38</v>
      </c>
      <c r="T316" s="21">
        <v>80</v>
      </c>
      <c r="U316" s="21">
        <v>51</v>
      </c>
      <c r="V316" s="21">
        <v>38</v>
      </c>
      <c r="W316" s="21" t="s">
        <v>1824</v>
      </c>
      <c r="X316" s="21" t="s">
        <v>72</v>
      </c>
      <c r="Y316" s="21" t="s">
        <v>456</v>
      </c>
      <c r="Z316" s="21" t="s">
        <v>84</v>
      </c>
      <c r="AA316" s="21" t="s">
        <v>76</v>
      </c>
      <c r="AB316" s="21" t="s">
        <v>60</v>
      </c>
      <c r="AC316" s="21" t="s">
        <v>64</v>
      </c>
      <c r="AD316" s="21" t="s">
        <v>230</v>
      </c>
      <c r="AE316" s="21" t="s">
        <v>57</v>
      </c>
      <c r="AF316" s="21" t="s">
        <v>69</v>
      </c>
      <c r="AG316" s="21" t="s">
        <v>58</v>
      </c>
      <c r="AH316" s="21" t="s">
        <v>62</v>
      </c>
      <c r="AI316" s="21" t="s">
        <v>56</v>
      </c>
      <c r="AJ316" s="23">
        <v>4620017604792</v>
      </c>
      <c r="AK316" s="21" t="s">
        <v>393</v>
      </c>
      <c r="AL316" s="21" t="s">
        <v>174</v>
      </c>
      <c r="AM316" s="21" t="s">
        <v>175</v>
      </c>
      <c r="AN316" s="21" t="s">
        <v>176</v>
      </c>
      <c r="AO316" s="21" t="s">
        <v>770</v>
      </c>
      <c r="AP316" s="6"/>
      <c r="AQ316" s="6"/>
      <c r="AR316" s="6"/>
      <c r="AS316" s="6"/>
      <c r="AT316" s="35" t="s">
        <v>1868</v>
      </c>
      <c r="AU316" s="35" t="s">
        <v>1869</v>
      </c>
      <c r="AV316" s="35" t="s">
        <v>1870</v>
      </c>
      <c r="AW316" s="35" t="s">
        <v>1871</v>
      </c>
      <c r="AX316" s="35"/>
      <c r="AY316" s="35"/>
      <c r="AZ316" s="35"/>
      <c r="BA316" s="35"/>
      <c r="BB316" s="24" t="s">
        <v>1873</v>
      </c>
      <c r="BC316" s="69"/>
      <c r="BD316" s="70"/>
    </row>
    <row r="317" spans="1:56" x14ac:dyDescent="0.2">
      <c r="A317" s="21" t="s">
        <v>2186</v>
      </c>
      <c r="B317" s="21" t="s">
        <v>2185</v>
      </c>
      <c r="C317" s="6" t="s">
        <v>2154</v>
      </c>
      <c r="D317" s="21" t="s">
        <v>54</v>
      </c>
      <c r="E317" s="6"/>
      <c r="F317" s="7"/>
      <c r="G317" s="6"/>
      <c r="H317" s="6"/>
      <c r="I317" s="21" t="s">
        <v>55</v>
      </c>
      <c r="J317" s="21">
        <v>4.5999999999999996</v>
      </c>
      <c r="K317" s="6"/>
      <c r="L317" s="22">
        <v>2.3994000000000001E-2</v>
      </c>
      <c r="M317" s="8"/>
      <c r="N317" s="21">
        <v>40</v>
      </c>
      <c r="O317" s="21">
        <v>90</v>
      </c>
      <c r="P317" s="21">
        <v>3</v>
      </c>
      <c r="Q317" s="6"/>
      <c r="R317" s="6"/>
      <c r="S317" s="6"/>
      <c r="T317" s="21">
        <v>40</v>
      </c>
      <c r="U317" s="21">
        <v>90</v>
      </c>
      <c r="V317" s="21">
        <v>3</v>
      </c>
      <c r="W317" s="21" t="s">
        <v>2156</v>
      </c>
      <c r="X317" s="6"/>
      <c r="Y317" s="6"/>
      <c r="Z317" s="21" t="s">
        <v>54</v>
      </c>
      <c r="AA317" s="21" t="s">
        <v>63</v>
      </c>
      <c r="AB317" s="21" t="s">
        <v>60</v>
      </c>
      <c r="AC317" s="21" t="s">
        <v>64</v>
      </c>
      <c r="AD317" s="6"/>
      <c r="AE317" s="21" t="s">
        <v>57</v>
      </c>
      <c r="AF317" s="21" t="s">
        <v>90</v>
      </c>
      <c r="AG317" s="21" t="s">
        <v>58</v>
      </c>
      <c r="AH317" s="21" t="s">
        <v>62</v>
      </c>
      <c r="AI317" s="21" t="s">
        <v>56</v>
      </c>
      <c r="AJ317" s="23">
        <v>4620017600749</v>
      </c>
      <c r="AK317" s="6"/>
      <c r="AL317" s="6"/>
      <c r="AM317" s="6"/>
      <c r="AN317" s="6"/>
      <c r="AO317" s="6"/>
      <c r="AP317" s="21" t="s">
        <v>65</v>
      </c>
      <c r="AQ317" s="21" t="s">
        <v>790</v>
      </c>
      <c r="AR317" s="21">
        <v>25</v>
      </c>
      <c r="AS317" s="21" t="s">
        <v>67</v>
      </c>
      <c r="AT317" s="35" t="s">
        <v>2187</v>
      </c>
      <c r="AU317" s="35" t="s">
        <v>2188</v>
      </c>
      <c r="AV317" s="35" t="s">
        <v>2189</v>
      </c>
      <c r="AW317" s="35"/>
      <c r="AX317" s="35"/>
      <c r="AY317" s="35"/>
      <c r="AZ317" s="35"/>
      <c r="BA317" s="35"/>
      <c r="BB317" s="24" t="s">
        <v>2190</v>
      </c>
      <c r="BC317" s="69"/>
      <c r="BD317" s="70"/>
    </row>
    <row r="318" spans="1:56" x14ac:dyDescent="0.2">
      <c r="A318" s="21" t="s">
        <v>2155</v>
      </c>
      <c r="B318" s="21" t="s">
        <v>1874</v>
      </c>
      <c r="C318" s="6" t="s">
        <v>2154</v>
      </c>
      <c r="D318" s="21" t="s">
        <v>54</v>
      </c>
      <c r="E318" s="6"/>
      <c r="F318" s="7"/>
      <c r="G318" s="6"/>
      <c r="H318" s="6"/>
      <c r="I318" s="21" t="s">
        <v>55</v>
      </c>
      <c r="J318" s="21">
        <v>8.1</v>
      </c>
      <c r="K318" s="6"/>
      <c r="L318" s="22">
        <v>3.2753999999999998E-2</v>
      </c>
      <c r="M318" s="8"/>
      <c r="N318" s="21">
        <v>50</v>
      </c>
      <c r="O318" s="21">
        <v>100</v>
      </c>
      <c r="P318" s="21">
        <v>3</v>
      </c>
      <c r="Q318" s="6"/>
      <c r="R318" s="6"/>
      <c r="S318" s="6"/>
      <c r="T318" s="21">
        <v>50</v>
      </c>
      <c r="U318" s="21">
        <v>100</v>
      </c>
      <c r="V318" s="21">
        <v>3</v>
      </c>
      <c r="W318" s="21" t="s">
        <v>2156</v>
      </c>
      <c r="X318" s="6"/>
      <c r="Y318" s="6"/>
      <c r="Z318" s="21" t="s">
        <v>54</v>
      </c>
      <c r="AA318" s="21" t="s">
        <v>63</v>
      </c>
      <c r="AB318" s="21" t="s">
        <v>60</v>
      </c>
      <c r="AC318" s="21" t="s">
        <v>64</v>
      </c>
      <c r="AD318" s="6"/>
      <c r="AE318" s="21" t="s">
        <v>57</v>
      </c>
      <c r="AF318" s="21" t="s">
        <v>90</v>
      </c>
      <c r="AG318" s="21" t="s">
        <v>58</v>
      </c>
      <c r="AH318" s="21" t="s">
        <v>62</v>
      </c>
      <c r="AI318" s="21" t="s">
        <v>56</v>
      </c>
      <c r="AJ318" s="23">
        <v>4620017606161</v>
      </c>
      <c r="AK318" s="6"/>
      <c r="AL318" s="6"/>
      <c r="AM318" s="6"/>
      <c r="AN318" s="6"/>
      <c r="AO318" s="6"/>
      <c r="AP318" s="21" t="s">
        <v>65</v>
      </c>
      <c r="AQ318" s="21" t="s">
        <v>790</v>
      </c>
      <c r="AR318" s="21">
        <v>28</v>
      </c>
      <c r="AS318" s="21" t="s">
        <v>67</v>
      </c>
      <c r="AT318" s="35" t="s">
        <v>2157</v>
      </c>
      <c r="AU318" s="35" t="s">
        <v>2158</v>
      </c>
      <c r="AV318" s="35" t="s">
        <v>2159</v>
      </c>
      <c r="AW318" s="35"/>
      <c r="AX318" s="35"/>
      <c r="AY318" s="35"/>
      <c r="AZ318" s="35"/>
      <c r="BA318" s="35"/>
      <c r="BB318" s="24" t="s">
        <v>2160</v>
      </c>
      <c r="BC318" s="69"/>
      <c r="BD318" s="70"/>
    </row>
    <row r="319" spans="1:56" x14ac:dyDescent="0.2">
      <c r="A319" s="21" t="s">
        <v>2161</v>
      </c>
      <c r="B319" s="21" t="s">
        <v>106</v>
      </c>
      <c r="C319" s="6" t="s">
        <v>2154</v>
      </c>
      <c r="D319" s="21" t="s">
        <v>54</v>
      </c>
      <c r="E319" s="6"/>
      <c r="F319" s="7"/>
      <c r="G319" s="6"/>
      <c r="H319" s="6"/>
      <c r="I319" s="21" t="s">
        <v>55</v>
      </c>
      <c r="J319" s="21">
        <v>7.7</v>
      </c>
      <c r="K319" s="6"/>
      <c r="L319" s="22">
        <v>3.1373999999999999E-2</v>
      </c>
      <c r="M319" s="8"/>
      <c r="N319" s="21">
        <v>60</v>
      </c>
      <c r="O319" s="21">
        <v>80</v>
      </c>
      <c r="P319" s="21">
        <v>3</v>
      </c>
      <c r="Q319" s="6"/>
      <c r="R319" s="6"/>
      <c r="S319" s="6"/>
      <c r="T319" s="21">
        <v>60</v>
      </c>
      <c r="U319" s="21">
        <v>80</v>
      </c>
      <c r="V319" s="21">
        <v>3</v>
      </c>
      <c r="W319" s="21" t="s">
        <v>2156</v>
      </c>
      <c r="X319" s="6"/>
      <c r="Y319" s="6"/>
      <c r="Z319" s="21" t="s">
        <v>54</v>
      </c>
      <c r="AA319" s="21" t="s">
        <v>63</v>
      </c>
      <c r="AB319" s="21" t="s">
        <v>60</v>
      </c>
      <c r="AC319" s="21" t="s">
        <v>64</v>
      </c>
      <c r="AD319" s="6"/>
      <c r="AE319" s="21" t="s">
        <v>57</v>
      </c>
      <c r="AF319" s="21" t="s">
        <v>112</v>
      </c>
      <c r="AG319" s="21" t="s">
        <v>58</v>
      </c>
      <c r="AH319" s="21" t="s">
        <v>62</v>
      </c>
      <c r="AI319" s="21" t="s">
        <v>56</v>
      </c>
      <c r="AJ319" s="23">
        <v>4620017606178</v>
      </c>
      <c r="AK319" s="6"/>
      <c r="AL319" s="6"/>
      <c r="AM319" s="6"/>
      <c r="AN319" s="6"/>
      <c r="AO319" s="6"/>
      <c r="AP319" s="21" t="s">
        <v>65</v>
      </c>
      <c r="AQ319" s="21" t="s">
        <v>790</v>
      </c>
      <c r="AR319" s="21">
        <v>27</v>
      </c>
      <c r="AS319" s="21" t="s">
        <v>67</v>
      </c>
      <c r="AT319" s="35" t="s">
        <v>2162</v>
      </c>
      <c r="AU319" s="35" t="s">
        <v>2163</v>
      </c>
      <c r="AV319" s="35"/>
      <c r="AW319" s="35"/>
      <c r="AX319" s="35"/>
      <c r="AY319" s="35"/>
      <c r="AZ319" s="35"/>
      <c r="BA319" s="35"/>
      <c r="BB319" s="24" t="s">
        <v>2164</v>
      </c>
      <c r="BC319" s="69"/>
      <c r="BD319" s="70"/>
    </row>
    <row r="320" spans="1:56" x14ac:dyDescent="0.2">
      <c r="A320" s="21" t="s">
        <v>2165</v>
      </c>
      <c r="B320" s="21" t="s">
        <v>114</v>
      </c>
      <c r="C320" s="6" t="s">
        <v>2154</v>
      </c>
      <c r="D320" s="21" t="s">
        <v>54</v>
      </c>
      <c r="E320" s="6"/>
      <c r="F320" s="7"/>
      <c r="G320" s="6"/>
      <c r="H320" s="6"/>
      <c r="I320" s="21" t="s">
        <v>55</v>
      </c>
      <c r="J320" s="21">
        <v>7.7</v>
      </c>
      <c r="K320" s="6"/>
      <c r="L320" s="22">
        <v>3.1974000000000002E-2</v>
      </c>
      <c r="M320" s="8"/>
      <c r="N320" s="21">
        <v>70</v>
      </c>
      <c r="O320" s="21">
        <v>70</v>
      </c>
      <c r="P320" s="21">
        <v>3</v>
      </c>
      <c r="Q320" s="6"/>
      <c r="R320" s="6"/>
      <c r="S320" s="6"/>
      <c r="T320" s="21">
        <v>70</v>
      </c>
      <c r="U320" s="21">
        <v>70</v>
      </c>
      <c r="V320" s="21">
        <v>3</v>
      </c>
      <c r="W320" s="21" t="s">
        <v>2156</v>
      </c>
      <c r="X320" s="6"/>
      <c r="Y320" s="6"/>
      <c r="Z320" s="21" t="s">
        <v>54</v>
      </c>
      <c r="AA320" s="21" t="s">
        <v>63</v>
      </c>
      <c r="AB320" s="21" t="s">
        <v>60</v>
      </c>
      <c r="AC320" s="21" t="s">
        <v>64</v>
      </c>
      <c r="AD320" s="6"/>
      <c r="AE320" s="21" t="s">
        <v>57</v>
      </c>
      <c r="AF320" s="21" t="s">
        <v>79</v>
      </c>
      <c r="AG320" s="21" t="s">
        <v>58</v>
      </c>
      <c r="AH320" s="21" t="s">
        <v>62</v>
      </c>
      <c r="AI320" s="21" t="s">
        <v>56</v>
      </c>
      <c r="AJ320" s="23">
        <v>4620017606185</v>
      </c>
      <c r="AK320" s="6"/>
      <c r="AL320" s="6"/>
      <c r="AM320" s="6"/>
      <c r="AN320" s="6"/>
      <c r="AO320" s="6"/>
      <c r="AP320" s="21" t="s">
        <v>65</v>
      </c>
      <c r="AQ320" s="21" t="s">
        <v>790</v>
      </c>
      <c r="AR320" s="21">
        <v>27</v>
      </c>
      <c r="AS320" s="21" t="s">
        <v>67</v>
      </c>
      <c r="AT320" s="35" t="s">
        <v>2166</v>
      </c>
      <c r="AU320" s="35" t="s">
        <v>2167</v>
      </c>
      <c r="AV320" s="35"/>
      <c r="AW320" s="35"/>
      <c r="AX320" s="35"/>
      <c r="AY320" s="35"/>
      <c r="AZ320" s="35"/>
      <c r="BA320" s="35"/>
      <c r="BB320" s="24" t="s">
        <v>2168</v>
      </c>
      <c r="BC320" s="69"/>
      <c r="BD320" s="70"/>
    </row>
    <row r="321" spans="1:56" x14ac:dyDescent="0.2">
      <c r="A321" s="21" t="s">
        <v>2169</v>
      </c>
      <c r="B321" s="21" t="s">
        <v>68</v>
      </c>
      <c r="C321" s="6" t="s">
        <v>2154</v>
      </c>
      <c r="D321" s="21" t="s">
        <v>54</v>
      </c>
      <c r="E321" s="6"/>
      <c r="F321" s="7"/>
      <c r="G321" s="6"/>
      <c r="H321" s="6"/>
      <c r="I321" s="21" t="s">
        <v>55</v>
      </c>
      <c r="J321" s="21">
        <v>8.1</v>
      </c>
      <c r="K321" s="6"/>
      <c r="L321" s="22">
        <v>3.3863999999999998E-2</v>
      </c>
      <c r="M321" s="8"/>
      <c r="N321" s="21">
        <v>80</v>
      </c>
      <c r="O321" s="21">
        <v>65</v>
      </c>
      <c r="P321" s="21">
        <v>3</v>
      </c>
      <c r="Q321" s="6"/>
      <c r="R321" s="6"/>
      <c r="S321" s="6"/>
      <c r="T321" s="21">
        <v>80</v>
      </c>
      <c r="U321" s="21">
        <v>65</v>
      </c>
      <c r="V321" s="21">
        <v>3</v>
      </c>
      <c r="W321" s="21" t="s">
        <v>2156</v>
      </c>
      <c r="X321" s="6"/>
      <c r="Y321" s="6"/>
      <c r="Z321" s="21" t="s">
        <v>54</v>
      </c>
      <c r="AA321" s="21" t="s">
        <v>63</v>
      </c>
      <c r="AB321" s="21" t="s">
        <v>60</v>
      </c>
      <c r="AC321" s="21" t="s">
        <v>64</v>
      </c>
      <c r="AD321" s="6"/>
      <c r="AE321" s="21" t="s">
        <v>57</v>
      </c>
      <c r="AF321" s="21" t="s">
        <v>69</v>
      </c>
      <c r="AG321" s="21" t="s">
        <v>58</v>
      </c>
      <c r="AH321" s="21" t="s">
        <v>62</v>
      </c>
      <c r="AI321" s="21" t="s">
        <v>56</v>
      </c>
      <c r="AJ321" s="23">
        <v>4620017606192</v>
      </c>
      <c r="AK321" s="6"/>
      <c r="AL321" s="6"/>
      <c r="AM321" s="6"/>
      <c r="AN321" s="6"/>
      <c r="AO321" s="6"/>
      <c r="AP321" s="21" t="s">
        <v>65</v>
      </c>
      <c r="AQ321" s="21" t="s">
        <v>790</v>
      </c>
      <c r="AR321" s="21">
        <v>28</v>
      </c>
      <c r="AS321" s="21" t="s">
        <v>67</v>
      </c>
      <c r="AT321" s="35" t="s">
        <v>2170</v>
      </c>
      <c r="AU321" s="35" t="s">
        <v>2171</v>
      </c>
      <c r="AV321" s="35" t="s">
        <v>2172</v>
      </c>
      <c r="AW321" s="35" t="s">
        <v>2173</v>
      </c>
      <c r="AX321" s="35" t="s">
        <v>2174</v>
      </c>
      <c r="AY321" s="35" t="s">
        <v>2175</v>
      </c>
      <c r="AZ321" s="35"/>
      <c r="BA321" s="35"/>
      <c r="BB321" s="24" t="s">
        <v>2176</v>
      </c>
      <c r="BC321" s="69"/>
      <c r="BD321" s="70"/>
    </row>
    <row r="322" spans="1:56" x14ac:dyDescent="0.2">
      <c r="A322" s="21" t="s">
        <v>2177</v>
      </c>
      <c r="B322" s="21" t="s">
        <v>53</v>
      </c>
      <c r="C322" s="6" t="s">
        <v>2154</v>
      </c>
      <c r="D322" s="21" t="s">
        <v>54</v>
      </c>
      <c r="E322" s="6"/>
      <c r="F322" s="7"/>
      <c r="G322" s="6"/>
      <c r="H322" s="6"/>
      <c r="I322" s="21" t="s">
        <v>55</v>
      </c>
      <c r="J322" s="21">
        <v>9.6999999999999993</v>
      </c>
      <c r="K322" s="6"/>
      <c r="L322" s="22">
        <v>4.5114000000000001E-2</v>
      </c>
      <c r="M322" s="8"/>
      <c r="N322" s="21">
        <v>100</v>
      </c>
      <c r="O322" s="21">
        <v>70</v>
      </c>
      <c r="P322" s="21">
        <v>3</v>
      </c>
      <c r="Q322" s="6"/>
      <c r="R322" s="6"/>
      <c r="S322" s="6"/>
      <c r="T322" s="21">
        <v>100</v>
      </c>
      <c r="U322" s="21">
        <v>70</v>
      </c>
      <c r="V322" s="21">
        <v>3</v>
      </c>
      <c r="W322" s="21" t="s">
        <v>2156</v>
      </c>
      <c r="X322" s="6"/>
      <c r="Y322" s="6"/>
      <c r="Z322" s="21" t="s">
        <v>54</v>
      </c>
      <c r="AA322" s="21" t="s">
        <v>63</v>
      </c>
      <c r="AB322" s="21" t="s">
        <v>60</v>
      </c>
      <c r="AC322" s="21" t="s">
        <v>64</v>
      </c>
      <c r="AD322" s="6"/>
      <c r="AE322" s="21" t="s">
        <v>57</v>
      </c>
      <c r="AF322" s="21" t="s">
        <v>61</v>
      </c>
      <c r="AG322" s="21" t="s">
        <v>58</v>
      </c>
      <c r="AH322" s="21" t="s">
        <v>62</v>
      </c>
      <c r="AI322" s="21" t="s">
        <v>56</v>
      </c>
      <c r="AJ322" s="23">
        <v>4620017606154</v>
      </c>
      <c r="AK322" s="6"/>
      <c r="AL322" s="6"/>
      <c r="AM322" s="6"/>
      <c r="AN322" s="6"/>
      <c r="AO322" s="6"/>
      <c r="AP322" s="21" t="s">
        <v>65</v>
      </c>
      <c r="AQ322" s="21" t="s">
        <v>790</v>
      </c>
      <c r="AR322" s="21">
        <v>32</v>
      </c>
      <c r="AS322" s="21" t="s">
        <v>67</v>
      </c>
      <c r="AT322" s="35" t="s">
        <v>2178</v>
      </c>
      <c r="AU322" s="35" t="s">
        <v>2179</v>
      </c>
      <c r="AV322" s="35" t="s">
        <v>2180</v>
      </c>
      <c r="AW322" s="35" t="s">
        <v>2181</v>
      </c>
      <c r="AX322" s="35" t="s">
        <v>2182</v>
      </c>
      <c r="AY322" s="35" t="s">
        <v>2183</v>
      </c>
      <c r="AZ322" s="35"/>
      <c r="BA322" s="35"/>
      <c r="BB322" s="24" t="s">
        <v>2184</v>
      </c>
      <c r="BC322" s="69"/>
      <c r="BD322" s="70"/>
    </row>
    <row r="323" spans="1:56" x14ac:dyDescent="0.2">
      <c r="A323" s="21" t="s">
        <v>2371</v>
      </c>
      <c r="B323" s="21" t="s">
        <v>1821</v>
      </c>
      <c r="C323" s="6" t="s">
        <v>2370</v>
      </c>
      <c r="D323" s="21" t="s">
        <v>165</v>
      </c>
      <c r="E323" s="21" t="s">
        <v>2375</v>
      </c>
      <c r="F323" s="23">
        <v>4630055557578</v>
      </c>
      <c r="G323" s="21" t="s">
        <v>170</v>
      </c>
      <c r="H323" s="24" t="s">
        <v>2376</v>
      </c>
      <c r="I323" s="21" t="s">
        <v>55</v>
      </c>
      <c r="J323" s="21">
        <v>13</v>
      </c>
      <c r="K323" s="21">
        <v>11.2</v>
      </c>
      <c r="L323" s="22">
        <v>0.116272</v>
      </c>
      <c r="M323" s="22">
        <v>4.2578999999999999E-2</v>
      </c>
      <c r="N323" s="21">
        <v>47</v>
      </c>
      <c r="O323" s="21">
        <v>46</v>
      </c>
      <c r="P323" s="21">
        <v>38.5</v>
      </c>
      <c r="Q323" s="21">
        <v>50</v>
      </c>
      <c r="R323" s="21">
        <v>15</v>
      </c>
      <c r="S323" s="21">
        <v>40</v>
      </c>
      <c r="T323" s="21">
        <v>50</v>
      </c>
      <c r="U323" s="21">
        <v>50.5</v>
      </c>
      <c r="V323" s="21">
        <v>40</v>
      </c>
      <c r="W323" s="21" t="s">
        <v>2327</v>
      </c>
      <c r="X323" s="21" t="s">
        <v>72</v>
      </c>
      <c r="Y323" s="21" t="s">
        <v>456</v>
      </c>
      <c r="Z323" s="21" t="s">
        <v>72</v>
      </c>
      <c r="AA323" s="21" t="s">
        <v>456</v>
      </c>
      <c r="AB323" s="21" t="s">
        <v>60</v>
      </c>
      <c r="AC323" s="21" t="s">
        <v>64</v>
      </c>
      <c r="AD323" s="21" t="s">
        <v>230</v>
      </c>
      <c r="AE323" s="21" t="s">
        <v>2325</v>
      </c>
      <c r="AF323" s="21" t="s">
        <v>90</v>
      </c>
      <c r="AG323" s="21" t="s">
        <v>2326</v>
      </c>
      <c r="AH323" s="21" t="s">
        <v>62</v>
      </c>
      <c r="AI323" s="21" t="s">
        <v>56</v>
      </c>
      <c r="AJ323" s="23">
        <v>4620017606796</v>
      </c>
      <c r="AK323" s="21" t="s">
        <v>393</v>
      </c>
      <c r="AL323" s="21" t="s">
        <v>174</v>
      </c>
      <c r="AM323" s="21" t="s">
        <v>175</v>
      </c>
      <c r="AN323" s="21" t="s">
        <v>176</v>
      </c>
      <c r="AO323" s="21" t="s">
        <v>2333</v>
      </c>
      <c r="AP323" s="6"/>
      <c r="AQ323" s="6"/>
      <c r="AR323" s="6"/>
      <c r="AS323" s="6"/>
      <c r="AT323" s="35" t="s">
        <v>2372</v>
      </c>
      <c r="AU323" s="35" t="s">
        <v>2373</v>
      </c>
      <c r="AV323" s="35" t="s">
        <v>2374</v>
      </c>
      <c r="AW323" s="35"/>
      <c r="AX323" s="35"/>
      <c r="AY323" s="35"/>
      <c r="AZ323" s="35"/>
      <c r="BA323" s="35"/>
      <c r="BB323" s="24" t="s">
        <v>2377</v>
      </c>
      <c r="BC323" s="69"/>
      <c r="BD323" s="70"/>
    </row>
    <row r="324" spans="1:56" x14ac:dyDescent="0.2">
      <c r="A324" s="21" t="s">
        <v>2379</v>
      </c>
      <c r="B324" s="21" t="s">
        <v>1821</v>
      </c>
      <c r="C324" s="6" t="s">
        <v>2378</v>
      </c>
      <c r="D324" s="21" t="s">
        <v>165</v>
      </c>
      <c r="E324" s="21" t="s">
        <v>2375</v>
      </c>
      <c r="F324" s="23">
        <v>4630055557578</v>
      </c>
      <c r="G324" s="21" t="s">
        <v>170</v>
      </c>
      <c r="H324" s="24" t="s">
        <v>2383</v>
      </c>
      <c r="I324" s="21" t="s">
        <v>55</v>
      </c>
      <c r="J324" s="21">
        <v>13</v>
      </c>
      <c r="K324" s="21">
        <v>11.2</v>
      </c>
      <c r="L324" s="22">
        <v>0.116272</v>
      </c>
      <c r="M324" s="22">
        <v>4.2578999999999999E-2</v>
      </c>
      <c r="N324" s="21">
        <v>47</v>
      </c>
      <c r="O324" s="21">
        <v>46</v>
      </c>
      <c r="P324" s="21">
        <v>38.5</v>
      </c>
      <c r="Q324" s="21">
        <v>50</v>
      </c>
      <c r="R324" s="21">
        <v>15</v>
      </c>
      <c r="S324" s="21">
        <v>40</v>
      </c>
      <c r="T324" s="21">
        <v>50</v>
      </c>
      <c r="U324" s="21">
        <v>50.5</v>
      </c>
      <c r="V324" s="21">
        <v>40</v>
      </c>
      <c r="W324" s="21" t="s">
        <v>2327</v>
      </c>
      <c r="X324" s="21" t="s">
        <v>72</v>
      </c>
      <c r="Y324" s="21" t="s">
        <v>456</v>
      </c>
      <c r="Z324" s="21" t="s">
        <v>72</v>
      </c>
      <c r="AA324" s="21" t="s">
        <v>456</v>
      </c>
      <c r="AB324" s="21" t="s">
        <v>60</v>
      </c>
      <c r="AC324" s="21" t="s">
        <v>64</v>
      </c>
      <c r="AD324" s="21" t="s">
        <v>230</v>
      </c>
      <c r="AE324" s="21" t="s">
        <v>2325</v>
      </c>
      <c r="AF324" s="21" t="s">
        <v>90</v>
      </c>
      <c r="AG324" s="21" t="s">
        <v>2326</v>
      </c>
      <c r="AH324" s="21" t="s">
        <v>62</v>
      </c>
      <c r="AI324" s="21" t="s">
        <v>56</v>
      </c>
      <c r="AJ324" s="23">
        <v>4620017606802</v>
      </c>
      <c r="AK324" s="21" t="s">
        <v>393</v>
      </c>
      <c r="AL324" s="21" t="s">
        <v>174</v>
      </c>
      <c r="AM324" s="21" t="s">
        <v>175</v>
      </c>
      <c r="AN324" s="21" t="s">
        <v>176</v>
      </c>
      <c r="AO324" s="21" t="s">
        <v>460</v>
      </c>
      <c r="AP324" s="6"/>
      <c r="AQ324" s="6"/>
      <c r="AR324" s="6"/>
      <c r="AS324" s="6"/>
      <c r="AT324" s="35" t="s">
        <v>2380</v>
      </c>
      <c r="AU324" s="35" t="s">
        <v>2381</v>
      </c>
      <c r="AV324" s="35" t="s">
        <v>2382</v>
      </c>
      <c r="AW324" s="35"/>
      <c r="AX324" s="35"/>
      <c r="AY324" s="35"/>
      <c r="AZ324" s="35"/>
      <c r="BA324" s="35"/>
      <c r="BB324" s="24" t="s">
        <v>2384</v>
      </c>
      <c r="BC324" s="69"/>
      <c r="BD324" s="70"/>
    </row>
    <row r="325" spans="1:56" x14ac:dyDescent="0.2">
      <c r="A325" s="21" t="s">
        <v>2386</v>
      </c>
      <c r="B325" s="21" t="s">
        <v>1821</v>
      </c>
      <c r="C325" s="6" t="s">
        <v>2385</v>
      </c>
      <c r="D325" s="21" t="s">
        <v>165</v>
      </c>
      <c r="E325" s="21" t="s">
        <v>2375</v>
      </c>
      <c r="F325" s="23">
        <v>4630055557578</v>
      </c>
      <c r="G325" s="21" t="s">
        <v>170</v>
      </c>
      <c r="H325" s="24" t="s">
        <v>2389</v>
      </c>
      <c r="I325" s="21" t="s">
        <v>55</v>
      </c>
      <c r="J325" s="21">
        <v>13</v>
      </c>
      <c r="K325" s="21">
        <v>11.2</v>
      </c>
      <c r="L325" s="22">
        <v>0.116272</v>
      </c>
      <c r="M325" s="22">
        <v>4.2578999999999999E-2</v>
      </c>
      <c r="N325" s="21">
        <v>47</v>
      </c>
      <c r="O325" s="21">
        <v>46</v>
      </c>
      <c r="P325" s="21">
        <v>38.5</v>
      </c>
      <c r="Q325" s="21">
        <v>50</v>
      </c>
      <c r="R325" s="21">
        <v>15</v>
      </c>
      <c r="S325" s="21">
        <v>40</v>
      </c>
      <c r="T325" s="21">
        <v>50</v>
      </c>
      <c r="U325" s="21">
        <v>50.5</v>
      </c>
      <c r="V325" s="21">
        <v>40</v>
      </c>
      <c r="W325" s="21" t="s">
        <v>2327</v>
      </c>
      <c r="X325" s="21" t="s">
        <v>72</v>
      </c>
      <c r="Y325" s="21" t="s">
        <v>456</v>
      </c>
      <c r="Z325" s="21" t="s">
        <v>72</v>
      </c>
      <c r="AA325" s="21" t="s">
        <v>456</v>
      </c>
      <c r="AB325" s="21" t="s">
        <v>60</v>
      </c>
      <c r="AC325" s="21" t="s">
        <v>64</v>
      </c>
      <c r="AD325" s="21" t="s">
        <v>230</v>
      </c>
      <c r="AE325" s="21" t="s">
        <v>2325</v>
      </c>
      <c r="AF325" s="21" t="s">
        <v>90</v>
      </c>
      <c r="AG325" s="21" t="s">
        <v>2326</v>
      </c>
      <c r="AH325" s="21" t="s">
        <v>62</v>
      </c>
      <c r="AI325" s="21" t="s">
        <v>56</v>
      </c>
      <c r="AJ325" s="23">
        <v>4620017606819</v>
      </c>
      <c r="AK325" s="21" t="s">
        <v>393</v>
      </c>
      <c r="AL325" s="21" t="s">
        <v>174</v>
      </c>
      <c r="AM325" s="21" t="s">
        <v>175</v>
      </c>
      <c r="AN325" s="21" t="s">
        <v>176</v>
      </c>
      <c r="AO325" s="21" t="s">
        <v>80</v>
      </c>
      <c r="AP325" s="6"/>
      <c r="AQ325" s="6"/>
      <c r="AR325" s="6"/>
      <c r="AS325" s="6"/>
      <c r="AT325" s="35" t="s">
        <v>2387</v>
      </c>
      <c r="AU325" s="35" t="s">
        <v>2388</v>
      </c>
      <c r="AV325" s="35"/>
      <c r="AW325" s="35"/>
      <c r="AX325" s="35"/>
      <c r="AY325" s="35"/>
      <c r="AZ325" s="35"/>
      <c r="BA325" s="35"/>
      <c r="BB325" s="24" t="s">
        <v>2390</v>
      </c>
      <c r="BC325" s="69"/>
      <c r="BD325" s="70"/>
    </row>
    <row r="326" spans="1:56" x14ac:dyDescent="0.2">
      <c r="A326" s="21" t="s">
        <v>2392</v>
      </c>
      <c r="B326" s="21" t="s">
        <v>1841</v>
      </c>
      <c r="C326" s="6" t="s">
        <v>2391</v>
      </c>
      <c r="D326" s="21" t="s">
        <v>165</v>
      </c>
      <c r="E326" s="21" t="s">
        <v>2396</v>
      </c>
      <c r="F326" s="23" t="s">
        <v>2398</v>
      </c>
      <c r="G326" s="21" t="s">
        <v>170</v>
      </c>
      <c r="H326" s="24" t="s">
        <v>2397</v>
      </c>
      <c r="I326" s="21" t="s">
        <v>55</v>
      </c>
      <c r="J326" s="21">
        <v>14.25</v>
      </c>
      <c r="K326" s="21">
        <v>18.87</v>
      </c>
      <c r="L326" s="22">
        <v>0.135966</v>
      </c>
      <c r="M326" s="22">
        <v>6.3750000000000001E-2</v>
      </c>
      <c r="N326" s="21">
        <v>57.5</v>
      </c>
      <c r="O326" s="21">
        <v>46</v>
      </c>
      <c r="P326" s="21">
        <v>38.5</v>
      </c>
      <c r="Q326" s="21">
        <v>60.5</v>
      </c>
      <c r="R326" s="21">
        <v>22</v>
      </c>
      <c r="S326" s="21">
        <v>40.5</v>
      </c>
      <c r="T326" s="21">
        <v>60.5</v>
      </c>
      <c r="U326" s="21">
        <v>52</v>
      </c>
      <c r="V326" s="21">
        <v>40</v>
      </c>
      <c r="W326" s="21" t="s">
        <v>2327</v>
      </c>
      <c r="X326" s="21" t="s">
        <v>72</v>
      </c>
      <c r="Y326" s="21" t="s">
        <v>456</v>
      </c>
      <c r="Z326" s="21" t="s">
        <v>72</v>
      </c>
      <c r="AA326" s="21" t="s">
        <v>456</v>
      </c>
      <c r="AB326" s="21" t="s">
        <v>60</v>
      </c>
      <c r="AC326" s="21" t="s">
        <v>64</v>
      </c>
      <c r="AD326" s="21" t="s">
        <v>230</v>
      </c>
      <c r="AE326" s="21" t="s">
        <v>2325</v>
      </c>
      <c r="AF326" s="21" t="s">
        <v>112</v>
      </c>
      <c r="AG326" s="21" t="s">
        <v>2326</v>
      </c>
      <c r="AH326" s="21" t="s">
        <v>62</v>
      </c>
      <c r="AI326" s="21" t="s">
        <v>56</v>
      </c>
      <c r="AJ326" s="23">
        <v>4620017606826</v>
      </c>
      <c r="AK326" s="21" t="s">
        <v>393</v>
      </c>
      <c r="AL326" s="21" t="s">
        <v>174</v>
      </c>
      <c r="AM326" s="21" t="s">
        <v>175</v>
      </c>
      <c r="AN326" s="21" t="s">
        <v>176</v>
      </c>
      <c r="AO326" s="21" t="s">
        <v>2333</v>
      </c>
      <c r="AP326" s="6"/>
      <c r="AQ326" s="6"/>
      <c r="AR326" s="6"/>
      <c r="AS326" s="6"/>
      <c r="AT326" s="35" t="s">
        <v>2393</v>
      </c>
      <c r="AU326" s="35" t="s">
        <v>2394</v>
      </c>
      <c r="AV326" s="35" t="s">
        <v>2395</v>
      </c>
      <c r="AW326" s="35"/>
      <c r="AX326" s="35"/>
      <c r="AY326" s="35"/>
      <c r="AZ326" s="35"/>
      <c r="BA326" s="35"/>
      <c r="BB326" s="24" t="s">
        <v>2399</v>
      </c>
      <c r="BC326" s="69"/>
      <c r="BD326" s="70"/>
    </row>
    <row r="327" spans="1:56" x14ac:dyDescent="0.2">
      <c r="A327" s="21" t="s">
        <v>2401</v>
      </c>
      <c r="B327" s="21" t="s">
        <v>1841</v>
      </c>
      <c r="C327" s="6" t="s">
        <v>2400</v>
      </c>
      <c r="D327" s="21" t="s">
        <v>165</v>
      </c>
      <c r="E327" s="21" t="s">
        <v>2396</v>
      </c>
      <c r="F327" s="23" t="s">
        <v>2398</v>
      </c>
      <c r="G327" s="21" t="s">
        <v>170</v>
      </c>
      <c r="H327" s="24" t="s">
        <v>2405</v>
      </c>
      <c r="I327" s="21" t="s">
        <v>55</v>
      </c>
      <c r="J327" s="21">
        <v>14.4</v>
      </c>
      <c r="K327" s="21">
        <v>18.87</v>
      </c>
      <c r="L327" s="22">
        <v>0.135966</v>
      </c>
      <c r="M327" s="22">
        <v>6.3750000000000001E-2</v>
      </c>
      <c r="N327" s="21">
        <v>57.5</v>
      </c>
      <c r="O327" s="21">
        <v>46</v>
      </c>
      <c r="P327" s="21">
        <v>38.5</v>
      </c>
      <c r="Q327" s="21">
        <v>60.5</v>
      </c>
      <c r="R327" s="21">
        <v>22</v>
      </c>
      <c r="S327" s="21">
        <v>40.5</v>
      </c>
      <c r="T327" s="21">
        <v>60.5</v>
      </c>
      <c r="U327" s="21">
        <v>52</v>
      </c>
      <c r="V327" s="21">
        <v>40</v>
      </c>
      <c r="W327" s="21" t="s">
        <v>2327</v>
      </c>
      <c r="X327" s="21" t="s">
        <v>72</v>
      </c>
      <c r="Y327" s="21" t="s">
        <v>456</v>
      </c>
      <c r="Z327" s="21" t="s">
        <v>72</v>
      </c>
      <c r="AA327" s="21" t="s">
        <v>456</v>
      </c>
      <c r="AB327" s="21" t="s">
        <v>60</v>
      </c>
      <c r="AC327" s="21" t="s">
        <v>64</v>
      </c>
      <c r="AD327" s="21" t="s">
        <v>230</v>
      </c>
      <c r="AE327" s="21" t="s">
        <v>2325</v>
      </c>
      <c r="AF327" s="21" t="s">
        <v>112</v>
      </c>
      <c r="AG327" s="21" t="s">
        <v>2326</v>
      </c>
      <c r="AH327" s="21" t="s">
        <v>62</v>
      </c>
      <c r="AI327" s="21" t="s">
        <v>56</v>
      </c>
      <c r="AJ327" s="23">
        <v>4620017606833</v>
      </c>
      <c r="AK327" s="21" t="s">
        <v>393</v>
      </c>
      <c r="AL327" s="21" t="s">
        <v>174</v>
      </c>
      <c r="AM327" s="21" t="s">
        <v>175</v>
      </c>
      <c r="AN327" s="21" t="s">
        <v>176</v>
      </c>
      <c r="AO327" s="21" t="s">
        <v>460</v>
      </c>
      <c r="AP327" s="6"/>
      <c r="AQ327" s="6"/>
      <c r="AR327" s="6"/>
      <c r="AS327" s="6"/>
      <c r="AT327" s="35" t="s">
        <v>2402</v>
      </c>
      <c r="AU327" s="35" t="s">
        <v>2403</v>
      </c>
      <c r="AV327" s="35" t="s">
        <v>2404</v>
      </c>
      <c r="AW327" s="35"/>
      <c r="AX327" s="35"/>
      <c r="AY327" s="35"/>
      <c r="AZ327" s="35"/>
      <c r="BA327" s="35"/>
      <c r="BB327" s="24" t="s">
        <v>2406</v>
      </c>
      <c r="BC327" s="69"/>
      <c r="BD327" s="70"/>
    </row>
    <row r="328" spans="1:56" x14ac:dyDescent="0.2">
      <c r="A328" s="21" t="s">
        <v>2408</v>
      </c>
      <c r="B328" s="21" t="s">
        <v>1841</v>
      </c>
      <c r="C328" s="6" t="s">
        <v>2407</v>
      </c>
      <c r="D328" s="21" t="s">
        <v>165</v>
      </c>
      <c r="E328" s="21" t="s">
        <v>2396</v>
      </c>
      <c r="F328" s="23" t="s">
        <v>2398</v>
      </c>
      <c r="G328" s="21" t="s">
        <v>170</v>
      </c>
      <c r="H328" s="24" t="s">
        <v>2411</v>
      </c>
      <c r="I328" s="21" t="s">
        <v>55</v>
      </c>
      <c r="J328" s="21">
        <v>14.5</v>
      </c>
      <c r="K328" s="21">
        <v>18.87</v>
      </c>
      <c r="L328" s="22">
        <v>0.135966</v>
      </c>
      <c r="M328" s="22">
        <v>6.3750000000000001E-2</v>
      </c>
      <c r="N328" s="21">
        <v>57.5</v>
      </c>
      <c r="O328" s="21">
        <v>46</v>
      </c>
      <c r="P328" s="21">
        <v>38.5</v>
      </c>
      <c r="Q328" s="21">
        <v>60.5</v>
      </c>
      <c r="R328" s="21">
        <v>22</v>
      </c>
      <c r="S328" s="21">
        <v>40.5</v>
      </c>
      <c r="T328" s="21">
        <v>60.5</v>
      </c>
      <c r="U328" s="21">
        <v>52</v>
      </c>
      <c r="V328" s="21">
        <v>40</v>
      </c>
      <c r="W328" s="21" t="s">
        <v>2327</v>
      </c>
      <c r="X328" s="21" t="s">
        <v>72</v>
      </c>
      <c r="Y328" s="21" t="s">
        <v>456</v>
      </c>
      <c r="Z328" s="21" t="s">
        <v>72</v>
      </c>
      <c r="AA328" s="21" t="s">
        <v>456</v>
      </c>
      <c r="AB328" s="21" t="s">
        <v>60</v>
      </c>
      <c r="AC328" s="21" t="s">
        <v>64</v>
      </c>
      <c r="AD328" s="21" t="s">
        <v>230</v>
      </c>
      <c r="AE328" s="21" t="s">
        <v>2325</v>
      </c>
      <c r="AF328" s="21" t="s">
        <v>112</v>
      </c>
      <c r="AG328" s="21" t="s">
        <v>2326</v>
      </c>
      <c r="AH328" s="21" t="s">
        <v>62</v>
      </c>
      <c r="AI328" s="21" t="s">
        <v>56</v>
      </c>
      <c r="AJ328" s="23">
        <v>4620017606840</v>
      </c>
      <c r="AK328" s="21" t="s">
        <v>393</v>
      </c>
      <c r="AL328" s="21" t="s">
        <v>174</v>
      </c>
      <c r="AM328" s="21" t="s">
        <v>175</v>
      </c>
      <c r="AN328" s="21" t="s">
        <v>176</v>
      </c>
      <c r="AO328" s="21" t="s">
        <v>80</v>
      </c>
      <c r="AP328" s="6"/>
      <c r="AQ328" s="6"/>
      <c r="AR328" s="6"/>
      <c r="AS328" s="6"/>
      <c r="AT328" s="35" t="s">
        <v>2409</v>
      </c>
      <c r="AU328" s="35" t="s">
        <v>2410</v>
      </c>
      <c r="AV328" s="35"/>
      <c r="AW328" s="35"/>
      <c r="AX328" s="35"/>
      <c r="AY328" s="35"/>
      <c r="AZ328" s="35"/>
      <c r="BA328" s="35"/>
      <c r="BB328" s="24" t="s">
        <v>2412</v>
      </c>
      <c r="BC328" s="69"/>
      <c r="BD328" s="70"/>
    </row>
    <row r="329" spans="1:56" x14ac:dyDescent="0.2">
      <c r="A329" s="21" t="s">
        <v>2414</v>
      </c>
      <c r="B329" s="21" t="s">
        <v>1857</v>
      </c>
      <c r="C329" s="6" t="s">
        <v>2413</v>
      </c>
      <c r="D329" s="21" t="s">
        <v>165</v>
      </c>
      <c r="E329" s="21" t="s">
        <v>2418</v>
      </c>
      <c r="F329" s="23" t="s">
        <v>2420</v>
      </c>
      <c r="G329" s="21" t="s">
        <v>170</v>
      </c>
      <c r="H329" s="24" t="s">
        <v>2419</v>
      </c>
      <c r="I329" s="21" t="s">
        <v>55</v>
      </c>
      <c r="J329" s="21">
        <v>18.8</v>
      </c>
      <c r="K329" s="21">
        <v>25.75</v>
      </c>
      <c r="L329" s="22">
        <v>0.20159025</v>
      </c>
      <c r="M329" s="22">
        <v>9.5616000000000007E-2</v>
      </c>
      <c r="N329" s="21">
        <v>76.5</v>
      </c>
      <c r="O329" s="21">
        <v>46</v>
      </c>
      <c r="P329" s="21">
        <v>44</v>
      </c>
      <c r="Q329" s="21">
        <v>80</v>
      </c>
      <c r="R329" s="21">
        <v>22</v>
      </c>
      <c r="S329" s="21">
        <v>45</v>
      </c>
      <c r="T329" s="21">
        <v>80</v>
      </c>
      <c r="U329" s="21">
        <v>52</v>
      </c>
      <c r="V329" s="21">
        <v>45</v>
      </c>
      <c r="W329" s="21" t="s">
        <v>2327</v>
      </c>
      <c r="X329" s="21" t="s">
        <v>72</v>
      </c>
      <c r="Y329" s="21" t="s">
        <v>456</v>
      </c>
      <c r="Z329" s="21" t="s">
        <v>72</v>
      </c>
      <c r="AA329" s="21" t="s">
        <v>456</v>
      </c>
      <c r="AB329" s="21" t="s">
        <v>60</v>
      </c>
      <c r="AC329" s="21" t="s">
        <v>64</v>
      </c>
      <c r="AD329" s="21" t="s">
        <v>230</v>
      </c>
      <c r="AE329" s="21" t="s">
        <v>2325</v>
      </c>
      <c r="AF329" s="21" t="s">
        <v>69</v>
      </c>
      <c r="AG329" s="21" t="s">
        <v>2326</v>
      </c>
      <c r="AH329" s="21" t="s">
        <v>62</v>
      </c>
      <c r="AI329" s="21" t="s">
        <v>56</v>
      </c>
      <c r="AJ329" s="23">
        <v>4620017606857</v>
      </c>
      <c r="AK329" s="21" t="s">
        <v>393</v>
      </c>
      <c r="AL329" s="21" t="s">
        <v>174</v>
      </c>
      <c r="AM329" s="21" t="s">
        <v>175</v>
      </c>
      <c r="AN329" s="21" t="s">
        <v>176</v>
      </c>
      <c r="AO329" s="21" t="s">
        <v>2333</v>
      </c>
      <c r="AP329" s="6"/>
      <c r="AQ329" s="6"/>
      <c r="AR329" s="6"/>
      <c r="AS329" s="6"/>
      <c r="AT329" s="35" t="s">
        <v>2415</v>
      </c>
      <c r="AU329" s="35" t="s">
        <v>2416</v>
      </c>
      <c r="AV329" s="35" t="s">
        <v>2417</v>
      </c>
      <c r="AW329" s="35"/>
      <c r="AX329" s="35"/>
      <c r="AY329" s="35"/>
      <c r="AZ329" s="35"/>
      <c r="BA329" s="35"/>
      <c r="BB329" s="24" t="s">
        <v>2421</v>
      </c>
      <c r="BC329" s="69"/>
      <c r="BD329" s="70"/>
    </row>
    <row r="330" spans="1:56" x14ac:dyDescent="0.2">
      <c r="A330" s="21" t="s">
        <v>2423</v>
      </c>
      <c r="B330" s="21" t="s">
        <v>1857</v>
      </c>
      <c r="C330" s="6" t="s">
        <v>2422</v>
      </c>
      <c r="D330" s="21" t="s">
        <v>165</v>
      </c>
      <c r="E330" s="21" t="s">
        <v>2418</v>
      </c>
      <c r="F330" s="23" t="s">
        <v>2420</v>
      </c>
      <c r="G330" s="21" t="s">
        <v>170</v>
      </c>
      <c r="H330" s="24" t="s">
        <v>2426</v>
      </c>
      <c r="I330" s="21" t="s">
        <v>55</v>
      </c>
      <c r="J330" s="21">
        <v>18.55</v>
      </c>
      <c r="K330" s="21">
        <v>25.75</v>
      </c>
      <c r="L330" s="22">
        <v>0.20159025</v>
      </c>
      <c r="M330" s="22">
        <v>9.5616000000000007E-2</v>
      </c>
      <c r="N330" s="21">
        <v>76.5</v>
      </c>
      <c r="O330" s="21">
        <v>46</v>
      </c>
      <c r="P330" s="21">
        <v>44</v>
      </c>
      <c r="Q330" s="21">
        <v>80</v>
      </c>
      <c r="R330" s="21">
        <v>22</v>
      </c>
      <c r="S330" s="21">
        <v>45</v>
      </c>
      <c r="T330" s="21">
        <v>80</v>
      </c>
      <c r="U330" s="21">
        <v>52</v>
      </c>
      <c r="V330" s="21">
        <v>45</v>
      </c>
      <c r="W330" s="21" t="s">
        <v>2327</v>
      </c>
      <c r="X330" s="21" t="s">
        <v>72</v>
      </c>
      <c r="Y330" s="21" t="s">
        <v>456</v>
      </c>
      <c r="Z330" s="21" t="s">
        <v>72</v>
      </c>
      <c r="AA330" s="21" t="s">
        <v>456</v>
      </c>
      <c r="AB330" s="21" t="s">
        <v>60</v>
      </c>
      <c r="AC330" s="21" t="s">
        <v>64</v>
      </c>
      <c r="AD330" s="21" t="s">
        <v>230</v>
      </c>
      <c r="AE330" s="21" t="s">
        <v>2325</v>
      </c>
      <c r="AF330" s="21" t="s">
        <v>69</v>
      </c>
      <c r="AG330" s="21" t="s">
        <v>2326</v>
      </c>
      <c r="AH330" s="21" t="s">
        <v>62</v>
      </c>
      <c r="AI330" s="21" t="s">
        <v>56</v>
      </c>
      <c r="AJ330" s="23">
        <v>4620017606864</v>
      </c>
      <c r="AK330" s="21" t="s">
        <v>393</v>
      </c>
      <c r="AL330" s="21" t="s">
        <v>174</v>
      </c>
      <c r="AM330" s="21" t="s">
        <v>175</v>
      </c>
      <c r="AN330" s="21" t="s">
        <v>176</v>
      </c>
      <c r="AO330" s="21" t="s">
        <v>460</v>
      </c>
      <c r="AP330" s="6"/>
      <c r="AQ330" s="6"/>
      <c r="AR330" s="6"/>
      <c r="AS330" s="6"/>
      <c r="AT330" s="35" t="s">
        <v>2424</v>
      </c>
      <c r="AU330" s="35" t="s">
        <v>2425</v>
      </c>
      <c r="AV330" s="35"/>
      <c r="AW330" s="35"/>
      <c r="AX330" s="35"/>
      <c r="AY330" s="35"/>
      <c r="AZ330" s="35"/>
      <c r="BA330" s="35"/>
      <c r="BB330" s="24" t="s">
        <v>2427</v>
      </c>
      <c r="BC330" s="69"/>
      <c r="BD330" s="70"/>
    </row>
    <row r="331" spans="1:56" x14ac:dyDescent="0.2">
      <c r="A331" s="21" t="s">
        <v>2429</v>
      </c>
      <c r="B331" s="21" t="s">
        <v>1857</v>
      </c>
      <c r="C331" s="6" t="s">
        <v>2428</v>
      </c>
      <c r="D331" s="21" t="s">
        <v>165</v>
      </c>
      <c r="E331" s="21" t="s">
        <v>2418</v>
      </c>
      <c r="F331" s="23" t="s">
        <v>2420</v>
      </c>
      <c r="G331" s="21" t="s">
        <v>170</v>
      </c>
      <c r="H331" s="24" t="s">
        <v>2432</v>
      </c>
      <c r="I331" s="21" t="s">
        <v>55</v>
      </c>
      <c r="J331" s="21">
        <v>18.55</v>
      </c>
      <c r="K331" s="21">
        <v>25.75</v>
      </c>
      <c r="L331" s="22">
        <v>0.17249475</v>
      </c>
      <c r="M331" s="22">
        <v>9.5616000000000007E-2</v>
      </c>
      <c r="N331" s="21">
        <v>76.5</v>
      </c>
      <c r="O331" s="21">
        <v>46</v>
      </c>
      <c r="P331" s="21">
        <v>44</v>
      </c>
      <c r="Q331" s="21">
        <v>80</v>
      </c>
      <c r="R331" s="21">
        <v>22</v>
      </c>
      <c r="S331" s="21">
        <v>45</v>
      </c>
      <c r="T331" s="21">
        <v>80</v>
      </c>
      <c r="U331" s="21">
        <v>52</v>
      </c>
      <c r="V331" s="21">
        <v>45</v>
      </c>
      <c r="W331" s="21" t="s">
        <v>2327</v>
      </c>
      <c r="X331" s="21" t="s">
        <v>72</v>
      </c>
      <c r="Y331" s="21" t="s">
        <v>456</v>
      </c>
      <c r="Z331" s="21" t="s">
        <v>72</v>
      </c>
      <c r="AA331" s="21" t="s">
        <v>456</v>
      </c>
      <c r="AB331" s="21" t="s">
        <v>60</v>
      </c>
      <c r="AC331" s="21" t="s">
        <v>64</v>
      </c>
      <c r="AD331" s="21" t="s">
        <v>230</v>
      </c>
      <c r="AE331" s="21" t="s">
        <v>2325</v>
      </c>
      <c r="AF331" s="21" t="s">
        <v>69</v>
      </c>
      <c r="AG331" s="21" t="s">
        <v>2326</v>
      </c>
      <c r="AH331" s="21" t="s">
        <v>62</v>
      </c>
      <c r="AI331" s="21" t="s">
        <v>56</v>
      </c>
      <c r="AJ331" s="23">
        <v>4620017606871</v>
      </c>
      <c r="AK331" s="21" t="s">
        <v>393</v>
      </c>
      <c r="AL331" s="21" t="s">
        <v>174</v>
      </c>
      <c r="AM331" s="21" t="s">
        <v>175</v>
      </c>
      <c r="AN331" s="21" t="s">
        <v>176</v>
      </c>
      <c r="AO331" s="21" t="s">
        <v>80</v>
      </c>
      <c r="AP331" s="6"/>
      <c r="AQ331" s="6"/>
      <c r="AR331" s="6"/>
      <c r="AS331" s="6"/>
      <c r="AT331" s="35" t="s">
        <v>2430</v>
      </c>
      <c r="AU331" s="35" t="s">
        <v>2431</v>
      </c>
      <c r="AV331" s="35"/>
      <c r="AW331" s="35"/>
      <c r="AX331" s="35"/>
      <c r="AY331" s="35"/>
      <c r="AZ331" s="35"/>
      <c r="BA331" s="35"/>
      <c r="BB331" s="24" t="s">
        <v>2433</v>
      </c>
      <c r="BC331" s="69"/>
      <c r="BD331" s="70"/>
    </row>
    <row r="332" spans="1:56" x14ac:dyDescent="0.2">
      <c r="A332" s="21" t="s">
        <v>2324</v>
      </c>
      <c r="B332" s="21" t="s">
        <v>1980</v>
      </c>
      <c r="C332" s="6" t="s">
        <v>2323</v>
      </c>
      <c r="D332" s="21" t="s">
        <v>165</v>
      </c>
      <c r="E332" s="21" t="s">
        <v>1596</v>
      </c>
      <c r="F332" s="23">
        <v>4640021065204</v>
      </c>
      <c r="G332" s="21" t="s">
        <v>170</v>
      </c>
      <c r="H332" s="24" t="s">
        <v>2332</v>
      </c>
      <c r="I332" s="21" t="s">
        <v>55</v>
      </c>
      <c r="J332" s="21">
        <v>21.7</v>
      </c>
      <c r="K332" s="21">
        <v>25.8</v>
      </c>
      <c r="L332" s="22">
        <v>0.25106024999999998</v>
      </c>
      <c r="M332" s="22">
        <v>0.10956399999999999</v>
      </c>
      <c r="N332" s="21">
        <v>96.5</v>
      </c>
      <c r="O332" s="21">
        <v>46</v>
      </c>
      <c r="P332" s="21">
        <v>43.5</v>
      </c>
      <c r="Q332" s="21">
        <v>101.5</v>
      </c>
      <c r="R332" s="21">
        <v>20.5</v>
      </c>
      <c r="S332" s="21">
        <v>46.5</v>
      </c>
      <c r="T332" s="21">
        <v>101.5</v>
      </c>
      <c r="U332" s="21">
        <v>50.5</v>
      </c>
      <c r="V332" s="21">
        <v>46.5</v>
      </c>
      <c r="W332" s="21" t="s">
        <v>2327</v>
      </c>
      <c r="X332" s="21" t="s">
        <v>72</v>
      </c>
      <c r="Y332" s="21" t="s">
        <v>456</v>
      </c>
      <c r="Z332" s="21" t="s">
        <v>72</v>
      </c>
      <c r="AA332" s="21" t="s">
        <v>456</v>
      </c>
      <c r="AB332" s="21" t="s">
        <v>60</v>
      </c>
      <c r="AC332" s="21" t="s">
        <v>64</v>
      </c>
      <c r="AD332" s="21" t="s">
        <v>230</v>
      </c>
      <c r="AE332" s="21" t="s">
        <v>2325</v>
      </c>
      <c r="AF332" s="21" t="s">
        <v>61</v>
      </c>
      <c r="AG332" s="21" t="s">
        <v>2326</v>
      </c>
      <c r="AH332" s="21" t="s">
        <v>62</v>
      </c>
      <c r="AI332" s="21" t="s">
        <v>56</v>
      </c>
      <c r="AJ332" s="23">
        <v>4620017606734</v>
      </c>
      <c r="AK332" s="21" t="s">
        <v>393</v>
      </c>
      <c r="AL332" s="21" t="s">
        <v>174</v>
      </c>
      <c r="AM332" s="21" t="s">
        <v>175</v>
      </c>
      <c r="AN332" s="21" t="s">
        <v>176</v>
      </c>
      <c r="AO332" s="21" t="s">
        <v>2333</v>
      </c>
      <c r="AP332" s="6"/>
      <c r="AQ332" s="6"/>
      <c r="AR332" s="6"/>
      <c r="AS332" s="6"/>
      <c r="AT332" s="35" t="s">
        <v>2328</v>
      </c>
      <c r="AU332" s="35" t="s">
        <v>2329</v>
      </c>
      <c r="AV332" s="35" t="s">
        <v>2330</v>
      </c>
      <c r="AW332" s="35" t="s">
        <v>2331</v>
      </c>
      <c r="AX332" s="35"/>
      <c r="AY332" s="35"/>
      <c r="AZ332" s="35"/>
      <c r="BA332" s="35"/>
      <c r="BB332" s="24" t="s">
        <v>2334</v>
      </c>
      <c r="BC332" s="69"/>
      <c r="BD332" s="70"/>
    </row>
    <row r="333" spans="1:56" x14ac:dyDescent="0.2">
      <c r="A333" s="21" t="s">
        <v>2336</v>
      </c>
      <c r="B333" s="21" t="s">
        <v>1980</v>
      </c>
      <c r="C333" s="6" t="s">
        <v>2335</v>
      </c>
      <c r="D333" s="21" t="s">
        <v>165</v>
      </c>
      <c r="E333" s="21" t="s">
        <v>1596</v>
      </c>
      <c r="F333" s="23">
        <v>4640021065204</v>
      </c>
      <c r="G333" s="21" t="s">
        <v>170</v>
      </c>
      <c r="H333" s="24" t="s">
        <v>2342</v>
      </c>
      <c r="I333" s="21" t="s">
        <v>55</v>
      </c>
      <c r="J333" s="21">
        <v>21.4</v>
      </c>
      <c r="K333" s="21">
        <v>25.8</v>
      </c>
      <c r="L333" s="22">
        <v>0.25106024999999998</v>
      </c>
      <c r="M333" s="22">
        <v>0.10956399999999999</v>
      </c>
      <c r="N333" s="21">
        <v>96.5</v>
      </c>
      <c r="O333" s="21">
        <v>46</v>
      </c>
      <c r="P333" s="21">
        <v>43.5</v>
      </c>
      <c r="Q333" s="21">
        <v>101.5</v>
      </c>
      <c r="R333" s="21">
        <v>20.5</v>
      </c>
      <c r="S333" s="21">
        <v>46.5</v>
      </c>
      <c r="T333" s="21">
        <v>101.5</v>
      </c>
      <c r="U333" s="21">
        <v>50.5</v>
      </c>
      <c r="V333" s="21">
        <v>46.5</v>
      </c>
      <c r="W333" s="21" t="s">
        <v>2327</v>
      </c>
      <c r="X333" s="21" t="s">
        <v>72</v>
      </c>
      <c r="Y333" s="21" t="s">
        <v>456</v>
      </c>
      <c r="Z333" s="21" t="s">
        <v>72</v>
      </c>
      <c r="AA333" s="21" t="s">
        <v>456</v>
      </c>
      <c r="AB333" s="21" t="s">
        <v>60</v>
      </c>
      <c r="AC333" s="21" t="s">
        <v>64</v>
      </c>
      <c r="AD333" s="21" t="s">
        <v>230</v>
      </c>
      <c r="AE333" s="21" t="s">
        <v>2325</v>
      </c>
      <c r="AF333" s="21" t="s">
        <v>61</v>
      </c>
      <c r="AG333" s="21" t="s">
        <v>2326</v>
      </c>
      <c r="AH333" s="21" t="s">
        <v>62</v>
      </c>
      <c r="AI333" s="21" t="s">
        <v>56</v>
      </c>
      <c r="AJ333" s="23">
        <v>4620017606741</v>
      </c>
      <c r="AK333" s="21" t="s">
        <v>393</v>
      </c>
      <c r="AL333" s="21" t="s">
        <v>174</v>
      </c>
      <c r="AM333" s="21" t="s">
        <v>175</v>
      </c>
      <c r="AN333" s="21" t="s">
        <v>176</v>
      </c>
      <c r="AO333" s="21" t="s">
        <v>460</v>
      </c>
      <c r="AP333" s="6"/>
      <c r="AQ333" s="6"/>
      <c r="AR333" s="6"/>
      <c r="AS333" s="6"/>
      <c r="AT333" s="35" t="s">
        <v>2337</v>
      </c>
      <c r="AU333" s="35" t="s">
        <v>2338</v>
      </c>
      <c r="AV333" s="35" t="s">
        <v>2339</v>
      </c>
      <c r="AW333" s="35" t="s">
        <v>2340</v>
      </c>
      <c r="AX333" s="35" t="s">
        <v>2341</v>
      </c>
      <c r="AY333" s="35"/>
      <c r="AZ333" s="35"/>
      <c r="BA333" s="35"/>
      <c r="BB333" s="24" t="s">
        <v>2343</v>
      </c>
      <c r="BC333" s="69"/>
      <c r="BD333" s="70"/>
    </row>
    <row r="334" spans="1:56" x14ac:dyDescent="0.2">
      <c r="A334" s="21" t="s">
        <v>2345</v>
      </c>
      <c r="B334" s="21" t="s">
        <v>1980</v>
      </c>
      <c r="C334" s="6" t="s">
        <v>2344</v>
      </c>
      <c r="D334" s="21" t="s">
        <v>165</v>
      </c>
      <c r="E334" s="21" t="s">
        <v>1596</v>
      </c>
      <c r="F334" s="23">
        <v>4640021065204</v>
      </c>
      <c r="G334" s="21" t="s">
        <v>170</v>
      </c>
      <c r="H334" s="24" t="s">
        <v>2348</v>
      </c>
      <c r="I334" s="21" t="s">
        <v>55</v>
      </c>
      <c r="J334" s="21">
        <v>21.5</v>
      </c>
      <c r="K334" s="21">
        <v>25.8</v>
      </c>
      <c r="L334" s="22">
        <v>0.25106024999999998</v>
      </c>
      <c r="M334" s="22">
        <v>0.10956399999999999</v>
      </c>
      <c r="N334" s="21">
        <v>96.5</v>
      </c>
      <c r="O334" s="21">
        <v>46</v>
      </c>
      <c r="P334" s="21">
        <v>43.5</v>
      </c>
      <c r="Q334" s="21">
        <v>101.5</v>
      </c>
      <c r="R334" s="21">
        <v>20.5</v>
      </c>
      <c r="S334" s="21">
        <v>46.5</v>
      </c>
      <c r="T334" s="21">
        <v>101.5</v>
      </c>
      <c r="U334" s="21">
        <v>50.5</v>
      </c>
      <c r="V334" s="21">
        <v>46.5</v>
      </c>
      <c r="W334" s="21" t="s">
        <v>2327</v>
      </c>
      <c r="X334" s="21" t="s">
        <v>72</v>
      </c>
      <c r="Y334" s="21" t="s">
        <v>456</v>
      </c>
      <c r="Z334" s="21" t="s">
        <v>72</v>
      </c>
      <c r="AA334" s="21" t="s">
        <v>456</v>
      </c>
      <c r="AB334" s="21" t="s">
        <v>60</v>
      </c>
      <c r="AC334" s="21" t="s">
        <v>64</v>
      </c>
      <c r="AD334" s="21" t="s">
        <v>230</v>
      </c>
      <c r="AE334" s="21" t="s">
        <v>2325</v>
      </c>
      <c r="AF334" s="21" t="s">
        <v>61</v>
      </c>
      <c r="AG334" s="21" t="s">
        <v>2326</v>
      </c>
      <c r="AH334" s="21" t="s">
        <v>62</v>
      </c>
      <c r="AI334" s="21" t="s">
        <v>56</v>
      </c>
      <c r="AJ334" s="23">
        <v>4620017606758</v>
      </c>
      <c r="AK334" s="21" t="s">
        <v>393</v>
      </c>
      <c r="AL334" s="21" t="s">
        <v>174</v>
      </c>
      <c r="AM334" s="21" t="s">
        <v>175</v>
      </c>
      <c r="AN334" s="21" t="s">
        <v>176</v>
      </c>
      <c r="AO334" s="21" t="s">
        <v>80</v>
      </c>
      <c r="AP334" s="6"/>
      <c r="AQ334" s="6"/>
      <c r="AR334" s="6"/>
      <c r="AS334" s="6"/>
      <c r="AT334" s="35" t="s">
        <v>2346</v>
      </c>
      <c r="AU334" s="35" t="s">
        <v>2347</v>
      </c>
      <c r="AV334" s="35"/>
      <c r="AW334" s="35"/>
      <c r="AX334" s="35"/>
      <c r="AY334" s="35"/>
      <c r="AZ334" s="35"/>
      <c r="BA334" s="35"/>
      <c r="BB334" s="24" t="s">
        <v>2349</v>
      </c>
      <c r="BC334" s="69"/>
      <c r="BD334" s="70"/>
    </row>
    <row r="335" spans="1:56" x14ac:dyDescent="0.2">
      <c r="A335" s="21" t="s">
        <v>2352</v>
      </c>
      <c r="B335" s="21" t="s">
        <v>2350</v>
      </c>
      <c r="C335" s="6" t="s">
        <v>2351</v>
      </c>
      <c r="D335" s="21" t="s">
        <v>165</v>
      </c>
      <c r="E335" s="21" t="s">
        <v>2355</v>
      </c>
      <c r="F335" s="23">
        <v>4640021065907</v>
      </c>
      <c r="G335" s="21" t="s">
        <v>170</v>
      </c>
      <c r="H335" s="24" t="s">
        <v>2356</v>
      </c>
      <c r="I335" s="21" t="s">
        <v>55</v>
      </c>
      <c r="J335" s="21">
        <v>9.23</v>
      </c>
      <c r="K335" s="21">
        <v>6.3</v>
      </c>
      <c r="L335" s="22">
        <v>8.3838999999999997E-2</v>
      </c>
      <c r="M335" s="22">
        <v>1.8059749999999999E-2</v>
      </c>
      <c r="N335" s="21">
        <v>43.5</v>
      </c>
      <c r="O335" s="21">
        <v>53.9</v>
      </c>
      <c r="P335" s="21">
        <v>24.5</v>
      </c>
      <c r="Q335" s="21">
        <v>45.5</v>
      </c>
      <c r="R335" s="21">
        <v>15</v>
      </c>
      <c r="S335" s="21">
        <v>25.5</v>
      </c>
      <c r="T335" s="21">
        <v>45.5</v>
      </c>
      <c r="U335" s="21">
        <v>58.5</v>
      </c>
      <c r="V335" s="21">
        <v>25</v>
      </c>
      <c r="W335" s="21" t="s">
        <v>2327</v>
      </c>
      <c r="X335" s="21" t="s">
        <v>72</v>
      </c>
      <c r="Y335" s="21" t="s">
        <v>456</v>
      </c>
      <c r="Z335" s="21" t="s">
        <v>72</v>
      </c>
      <c r="AA335" s="21" t="s">
        <v>456</v>
      </c>
      <c r="AB335" s="21" t="s">
        <v>60</v>
      </c>
      <c r="AC335" s="21" t="s">
        <v>64</v>
      </c>
      <c r="AD335" s="21" t="s">
        <v>230</v>
      </c>
      <c r="AE335" s="21" t="s">
        <v>2325</v>
      </c>
      <c r="AF335" s="21" t="s">
        <v>90</v>
      </c>
      <c r="AG335" s="21" t="s">
        <v>2326</v>
      </c>
      <c r="AH335" s="21" t="s">
        <v>62</v>
      </c>
      <c r="AI335" s="21" t="s">
        <v>56</v>
      </c>
      <c r="AJ335" s="23">
        <v>4620017606765</v>
      </c>
      <c r="AK335" s="21" t="s">
        <v>393</v>
      </c>
      <c r="AL335" s="21" t="s">
        <v>174</v>
      </c>
      <c r="AM335" s="21" t="s">
        <v>175</v>
      </c>
      <c r="AN335" s="21" t="s">
        <v>588</v>
      </c>
      <c r="AO335" s="21" t="s">
        <v>2333</v>
      </c>
      <c r="AP335" s="6"/>
      <c r="AQ335" s="6"/>
      <c r="AR335" s="6"/>
      <c r="AS335" s="6"/>
      <c r="AT335" s="35" t="s">
        <v>2353</v>
      </c>
      <c r="AU335" s="35" t="s">
        <v>2354</v>
      </c>
      <c r="AV335" s="35"/>
      <c r="AW335" s="35"/>
      <c r="AX335" s="35"/>
      <c r="AY335" s="35"/>
      <c r="AZ335" s="35"/>
      <c r="BA335" s="35"/>
      <c r="BB335" s="24" t="s">
        <v>2357</v>
      </c>
      <c r="BC335" s="69"/>
      <c r="BD335" s="70"/>
    </row>
    <row r="336" spans="1:56" x14ac:dyDescent="0.2">
      <c r="A336" s="21" t="s">
        <v>2359</v>
      </c>
      <c r="B336" s="21" t="s">
        <v>2350</v>
      </c>
      <c r="C336" s="6" t="s">
        <v>2358</v>
      </c>
      <c r="D336" s="21" t="s">
        <v>165</v>
      </c>
      <c r="E336" s="21" t="s">
        <v>2355</v>
      </c>
      <c r="F336" s="23">
        <v>4640021065907</v>
      </c>
      <c r="G336" s="21" t="s">
        <v>170</v>
      </c>
      <c r="H336" s="24" t="s">
        <v>2363</v>
      </c>
      <c r="I336" s="21" t="s">
        <v>55</v>
      </c>
      <c r="J336" s="21">
        <v>9.1999999999999993</v>
      </c>
      <c r="K336" s="21">
        <v>6.3</v>
      </c>
      <c r="L336" s="22">
        <v>8.3838999999999997E-2</v>
      </c>
      <c r="M336" s="22">
        <v>1.8059749999999999E-2</v>
      </c>
      <c r="N336" s="21">
        <v>43.5</v>
      </c>
      <c r="O336" s="21">
        <v>53.9</v>
      </c>
      <c r="P336" s="21">
        <v>24.5</v>
      </c>
      <c r="Q336" s="21">
        <v>45.5</v>
      </c>
      <c r="R336" s="21">
        <v>15</v>
      </c>
      <c r="S336" s="21">
        <v>25.5</v>
      </c>
      <c r="T336" s="21">
        <v>45.5</v>
      </c>
      <c r="U336" s="21">
        <v>58.5</v>
      </c>
      <c r="V336" s="21">
        <v>25</v>
      </c>
      <c r="W336" s="21" t="s">
        <v>2327</v>
      </c>
      <c r="X336" s="21" t="s">
        <v>72</v>
      </c>
      <c r="Y336" s="21" t="s">
        <v>456</v>
      </c>
      <c r="Z336" s="21" t="s">
        <v>72</v>
      </c>
      <c r="AA336" s="21" t="s">
        <v>456</v>
      </c>
      <c r="AB336" s="21" t="s">
        <v>60</v>
      </c>
      <c r="AC336" s="21" t="s">
        <v>64</v>
      </c>
      <c r="AD336" s="21" t="s">
        <v>230</v>
      </c>
      <c r="AE336" s="21" t="s">
        <v>2325</v>
      </c>
      <c r="AF336" s="21" t="s">
        <v>90</v>
      </c>
      <c r="AG336" s="21" t="s">
        <v>2326</v>
      </c>
      <c r="AH336" s="21" t="s">
        <v>62</v>
      </c>
      <c r="AI336" s="21" t="s">
        <v>56</v>
      </c>
      <c r="AJ336" s="23">
        <v>4620017606772</v>
      </c>
      <c r="AK336" s="21" t="s">
        <v>393</v>
      </c>
      <c r="AL336" s="21" t="s">
        <v>174</v>
      </c>
      <c r="AM336" s="21" t="s">
        <v>175</v>
      </c>
      <c r="AN336" s="21" t="s">
        <v>588</v>
      </c>
      <c r="AO336" s="21" t="s">
        <v>460</v>
      </c>
      <c r="AP336" s="6"/>
      <c r="AQ336" s="6"/>
      <c r="AR336" s="6"/>
      <c r="AS336" s="6"/>
      <c r="AT336" s="35" t="s">
        <v>2360</v>
      </c>
      <c r="AU336" s="35" t="s">
        <v>2361</v>
      </c>
      <c r="AV336" s="35" t="s">
        <v>2362</v>
      </c>
      <c r="AW336" s="35"/>
      <c r="AX336" s="35"/>
      <c r="AY336" s="35"/>
      <c r="AZ336" s="35"/>
      <c r="BA336" s="35"/>
      <c r="BB336" s="24" t="s">
        <v>2364</v>
      </c>
      <c r="BC336" s="69"/>
      <c r="BD336" s="70"/>
    </row>
    <row r="337" spans="1:56" x14ac:dyDescent="0.2">
      <c r="A337" s="21" t="s">
        <v>2366</v>
      </c>
      <c r="B337" s="21" t="s">
        <v>2350</v>
      </c>
      <c r="C337" s="6" t="s">
        <v>2365</v>
      </c>
      <c r="D337" s="21" t="s">
        <v>165</v>
      </c>
      <c r="E337" s="21" t="s">
        <v>2355</v>
      </c>
      <c r="F337" s="23">
        <v>4640021065907</v>
      </c>
      <c r="G337" s="21" t="s">
        <v>170</v>
      </c>
      <c r="H337" s="24" t="s">
        <v>2368</v>
      </c>
      <c r="I337" s="21" t="s">
        <v>55</v>
      </c>
      <c r="J337" s="21">
        <v>9.2200000000000006</v>
      </c>
      <c r="K337" s="21">
        <v>6.3</v>
      </c>
      <c r="L337" s="22">
        <v>8.3838999999999997E-2</v>
      </c>
      <c r="M337" s="22">
        <v>1.8059749999999999E-2</v>
      </c>
      <c r="N337" s="21">
        <v>43.5</v>
      </c>
      <c r="O337" s="21">
        <v>53.9</v>
      </c>
      <c r="P337" s="21">
        <v>24.5</v>
      </c>
      <c r="Q337" s="21">
        <v>45.5</v>
      </c>
      <c r="R337" s="21">
        <v>15</v>
      </c>
      <c r="S337" s="21">
        <v>25.5</v>
      </c>
      <c r="T337" s="21">
        <v>45.5</v>
      </c>
      <c r="U337" s="21">
        <v>58.5</v>
      </c>
      <c r="V337" s="21">
        <v>25</v>
      </c>
      <c r="W337" s="21" t="s">
        <v>2327</v>
      </c>
      <c r="X337" s="21" t="s">
        <v>72</v>
      </c>
      <c r="Y337" s="21" t="s">
        <v>456</v>
      </c>
      <c r="Z337" s="21" t="s">
        <v>72</v>
      </c>
      <c r="AA337" s="21" t="s">
        <v>456</v>
      </c>
      <c r="AB337" s="21" t="s">
        <v>60</v>
      </c>
      <c r="AC337" s="21" t="s">
        <v>64</v>
      </c>
      <c r="AD337" s="21" t="s">
        <v>230</v>
      </c>
      <c r="AE337" s="21" t="s">
        <v>2325</v>
      </c>
      <c r="AF337" s="21" t="s">
        <v>90</v>
      </c>
      <c r="AG337" s="21" t="s">
        <v>2326</v>
      </c>
      <c r="AH337" s="21" t="s">
        <v>62</v>
      </c>
      <c r="AI337" s="21" t="s">
        <v>56</v>
      </c>
      <c r="AJ337" s="23">
        <v>4620017606789</v>
      </c>
      <c r="AK337" s="21" t="s">
        <v>393</v>
      </c>
      <c r="AL337" s="21" t="s">
        <v>174</v>
      </c>
      <c r="AM337" s="21" t="s">
        <v>175</v>
      </c>
      <c r="AN337" s="21" t="s">
        <v>588</v>
      </c>
      <c r="AO337" s="21" t="s">
        <v>80</v>
      </c>
      <c r="AP337" s="6"/>
      <c r="AQ337" s="6"/>
      <c r="AR337" s="6"/>
      <c r="AS337" s="6"/>
      <c r="AT337" s="35" t="s">
        <v>2367</v>
      </c>
      <c r="AU337" s="35"/>
      <c r="AV337" s="35"/>
      <c r="AW337" s="35"/>
      <c r="AX337" s="35"/>
      <c r="AY337" s="35"/>
      <c r="AZ337" s="35"/>
      <c r="BA337" s="35"/>
      <c r="BB337" s="24" t="s">
        <v>2369</v>
      </c>
      <c r="BC337" s="69"/>
      <c r="BD337" s="70"/>
    </row>
    <row r="338" spans="1:56" x14ac:dyDescent="0.2">
      <c r="A338" s="21" t="s">
        <v>2435</v>
      </c>
      <c r="B338" s="21" t="s">
        <v>2147</v>
      </c>
      <c r="C338" s="6" t="s">
        <v>2434</v>
      </c>
      <c r="D338" s="21" t="s">
        <v>136</v>
      </c>
      <c r="E338" s="6"/>
      <c r="F338" s="7"/>
      <c r="G338" s="6"/>
      <c r="H338" s="6"/>
      <c r="I338" s="21" t="s">
        <v>55</v>
      </c>
      <c r="J338" s="21">
        <v>24.9</v>
      </c>
      <c r="K338" s="6"/>
      <c r="L338" s="22">
        <v>0.2072</v>
      </c>
      <c r="M338" s="8"/>
      <c r="N338" s="21">
        <v>35</v>
      </c>
      <c r="O338" s="21">
        <v>140</v>
      </c>
      <c r="P338" s="21">
        <v>30</v>
      </c>
      <c r="Q338" s="6"/>
      <c r="R338" s="6"/>
      <c r="S338" s="6"/>
      <c r="T338" s="21">
        <v>35</v>
      </c>
      <c r="U338" s="21">
        <v>140</v>
      </c>
      <c r="V338" s="21">
        <v>30</v>
      </c>
      <c r="W338" s="21" t="s">
        <v>2327</v>
      </c>
      <c r="X338" s="21" t="s">
        <v>72</v>
      </c>
      <c r="Y338" s="21" t="s">
        <v>456</v>
      </c>
      <c r="Z338" s="21" t="s">
        <v>72</v>
      </c>
      <c r="AA338" s="21" t="s">
        <v>456</v>
      </c>
      <c r="AB338" s="21" t="s">
        <v>60</v>
      </c>
      <c r="AC338" s="21" t="s">
        <v>64</v>
      </c>
      <c r="AD338" s="6"/>
      <c r="AE338" s="21" t="s">
        <v>2325</v>
      </c>
      <c r="AF338" s="21" t="s">
        <v>704</v>
      </c>
      <c r="AG338" s="21" t="s">
        <v>2326</v>
      </c>
      <c r="AH338" s="21" t="s">
        <v>62</v>
      </c>
      <c r="AI338" s="21" t="s">
        <v>56</v>
      </c>
      <c r="AJ338" s="23">
        <v>4620017606888</v>
      </c>
      <c r="AK338" s="6"/>
      <c r="AL338" s="6"/>
      <c r="AM338" s="6"/>
      <c r="AN338" s="6"/>
      <c r="AO338" s="21" t="s">
        <v>460</v>
      </c>
      <c r="AP338" s="6"/>
      <c r="AQ338" s="6"/>
      <c r="AR338" s="6"/>
      <c r="AS338" s="6"/>
      <c r="AT338" s="35" t="s">
        <v>2436</v>
      </c>
      <c r="AU338" s="35" t="s">
        <v>2437</v>
      </c>
      <c r="AV338" s="35" t="s">
        <v>2438</v>
      </c>
      <c r="AW338" s="35"/>
      <c r="AX338" s="35"/>
      <c r="AY338" s="35"/>
      <c r="AZ338" s="35"/>
      <c r="BA338" s="35"/>
      <c r="BB338" s="24" t="s">
        <v>2439</v>
      </c>
      <c r="BC338" s="69"/>
      <c r="BD338" s="70"/>
    </row>
    <row r="339" spans="1:56" x14ac:dyDescent="0.2">
      <c r="A339" s="21" t="s">
        <v>2441</v>
      </c>
      <c r="B339" s="21" t="s">
        <v>2147</v>
      </c>
      <c r="C339" s="6" t="s">
        <v>2440</v>
      </c>
      <c r="D339" s="21" t="s">
        <v>136</v>
      </c>
      <c r="E339" s="6"/>
      <c r="F339" s="7"/>
      <c r="G339" s="6"/>
      <c r="H339" s="6"/>
      <c r="I339" s="21" t="s">
        <v>55</v>
      </c>
      <c r="J339" s="21">
        <v>25.2</v>
      </c>
      <c r="K339" s="6"/>
      <c r="L339" s="22">
        <v>0.2072</v>
      </c>
      <c r="M339" s="8"/>
      <c r="N339" s="21">
        <v>35</v>
      </c>
      <c r="O339" s="21">
        <v>140</v>
      </c>
      <c r="P339" s="21">
        <v>30</v>
      </c>
      <c r="Q339" s="6"/>
      <c r="R339" s="6"/>
      <c r="S339" s="6"/>
      <c r="T339" s="21">
        <v>35</v>
      </c>
      <c r="U339" s="21">
        <v>140</v>
      </c>
      <c r="V339" s="21">
        <v>30</v>
      </c>
      <c r="W339" s="21" t="s">
        <v>2327</v>
      </c>
      <c r="X339" s="21" t="s">
        <v>72</v>
      </c>
      <c r="Y339" s="21" t="s">
        <v>456</v>
      </c>
      <c r="Z339" s="21" t="s">
        <v>72</v>
      </c>
      <c r="AA339" s="21" t="s">
        <v>456</v>
      </c>
      <c r="AB339" s="21" t="s">
        <v>60</v>
      </c>
      <c r="AC339" s="21" t="s">
        <v>64</v>
      </c>
      <c r="AD339" s="6"/>
      <c r="AE339" s="21" t="s">
        <v>2325</v>
      </c>
      <c r="AF339" s="21" t="s">
        <v>704</v>
      </c>
      <c r="AG339" s="21" t="s">
        <v>2326</v>
      </c>
      <c r="AH339" s="21" t="s">
        <v>62</v>
      </c>
      <c r="AI339" s="21" t="s">
        <v>56</v>
      </c>
      <c r="AJ339" s="23">
        <v>4620017606895</v>
      </c>
      <c r="AK339" s="6"/>
      <c r="AL339" s="6"/>
      <c r="AM339" s="6"/>
      <c r="AN339" s="6"/>
      <c r="AO339" s="21" t="s">
        <v>80</v>
      </c>
      <c r="AP339" s="6"/>
      <c r="AQ339" s="6"/>
      <c r="AR339" s="6"/>
      <c r="AS339" s="6"/>
      <c r="AT339" s="35" t="s">
        <v>2442</v>
      </c>
      <c r="AU339" s="35" t="s">
        <v>2443</v>
      </c>
      <c r="AV339" s="35" t="s">
        <v>2444</v>
      </c>
      <c r="AW339" s="35"/>
      <c r="AX339" s="35"/>
      <c r="AY339" s="35"/>
      <c r="AZ339" s="35"/>
      <c r="BA339" s="35"/>
      <c r="BB339" s="24" t="s">
        <v>2445</v>
      </c>
      <c r="BC339" s="69"/>
      <c r="BD339" s="70"/>
    </row>
    <row r="340" spans="1:56" x14ac:dyDescent="0.2">
      <c r="A340" s="21" t="s">
        <v>1742</v>
      </c>
      <c r="B340" s="21" t="s">
        <v>503</v>
      </c>
      <c r="C340" s="6" t="s">
        <v>1729</v>
      </c>
      <c r="D340" s="21" t="s">
        <v>165</v>
      </c>
      <c r="E340" s="21" t="s">
        <v>758</v>
      </c>
      <c r="F340" s="23" t="s">
        <v>760</v>
      </c>
      <c r="G340" s="21" t="s">
        <v>229</v>
      </c>
      <c r="H340" s="24" t="s">
        <v>1746</v>
      </c>
      <c r="I340" s="21" t="s">
        <v>55</v>
      </c>
      <c r="J340" s="21">
        <v>23.9</v>
      </c>
      <c r="K340" s="21">
        <v>15.6</v>
      </c>
      <c r="L340" s="22">
        <v>0.18376999999999999</v>
      </c>
      <c r="M340" s="22">
        <v>7.3800000000000004E-2</v>
      </c>
      <c r="N340" s="21">
        <v>80</v>
      </c>
      <c r="O340" s="21">
        <v>40</v>
      </c>
      <c r="P340" s="21">
        <v>40</v>
      </c>
      <c r="Q340" s="21">
        <v>80</v>
      </c>
      <c r="R340" s="21">
        <v>6</v>
      </c>
      <c r="S340" s="21">
        <v>40</v>
      </c>
      <c r="T340" s="21">
        <v>80</v>
      </c>
      <c r="U340" s="21">
        <v>46</v>
      </c>
      <c r="V340" s="21">
        <v>40</v>
      </c>
      <c r="W340" s="21" t="s">
        <v>1723</v>
      </c>
      <c r="X340" s="21" t="s">
        <v>84</v>
      </c>
      <c r="Y340" s="21" t="s">
        <v>76</v>
      </c>
      <c r="Z340" s="21" t="s">
        <v>84</v>
      </c>
      <c r="AA340" s="21" t="s">
        <v>76</v>
      </c>
      <c r="AB340" s="21" t="s">
        <v>60</v>
      </c>
      <c r="AC340" s="21" t="s">
        <v>64</v>
      </c>
      <c r="AD340" s="21" t="s">
        <v>230</v>
      </c>
      <c r="AE340" s="21" t="s">
        <v>57</v>
      </c>
      <c r="AF340" s="21" t="s">
        <v>69</v>
      </c>
      <c r="AG340" s="21" t="s">
        <v>58</v>
      </c>
      <c r="AH340" s="21" t="s">
        <v>62</v>
      </c>
      <c r="AI340" s="21" t="s">
        <v>56</v>
      </c>
      <c r="AJ340" s="23">
        <v>4607092317540</v>
      </c>
      <c r="AK340" s="21" t="s">
        <v>173</v>
      </c>
      <c r="AL340" s="21" t="s">
        <v>174</v>
      </c>
      <c r="AM340" s="21" t="s">
        <v>175</v>
      </c>
      <c r="AN340" s="21" t="s">
        <v>176</v>
      </c>
      <c r="AO340" s="21" t="s">
        <v>80</v>
      </c>
      <c r="AP340" s="6"/>
      <c r="AQ340" s="6"/>
      <c r="AR340" s="6"/>
      <c r="AS340" s="6"/>
      <c r="AT340" s="35" t="s">
        <v>1743</v>
      </c>
      <c r="AU340" s="35" t="s">
        <v>1744</v>
      </c>
      <c r="AV340" s="35" t="s">
        <v>1745</v>
      </c>
      <c r="AW340" s="35"/>
      <c r="AX340" s="35"/>
      <c r="AY340" s="35"/>
      <c r="AZ340" s="35"/>
      <c r="BA340" s="35"/>
      <c r="BB340" s="24" t="s">
        <v>1747</v>
      </c>
      <c r="BC340" s="69"/>
      <c r="BD340" s="70"/>
    </row>
    <row r="341" spans="1:56" x14ac:dyDescent="0.2">
      <c r="A341" s="21" t="s">
        <v>1736</v>
      </c>
      <c r="B341" s="21" t="s">
        <v>503</v>
      </c>
      <c r="C341" s="6" t="s">
        <v>1721</v>
      </c>
      <c r="D341" s="21" t="s">
        <v>165</v>
      </c>
      <c r="E341" s="21" t="s">
        <v>758</v>
      </c>
      <c r="F341" s="23" t="s">
        <v>760</v>
      </c>
      <c r="G341" s="21" t="s">
        <v>229</v>
      </c>
      <c r="H341" s="24" t="s">
        <v>1740</v>
      </c>
      <c r="I341" s="21" t="s">
        <v>55</v>
      </c>
      <c r="J341" s="21">
        <v>23</v>
      </c>
      <c r="K341" s="21">
        <v>15.6</v>
      </c>
      <c r="L341" s="22">
        <v>0.18376999999999999</v>
      </c>
      <c r="M341" s="22">
        <v>7.3800000000000004E-2</v>
      </c>
      <c r="N341" s="21">
        <v>80</v>
      </c>
      <c r="O341" s="21">
        <v>40</v>
      </c>
      <c r="P341" s="21">
        <v>40</v>
      </c>
      <c r="Q341" s="21">
        <v>80</v>
      </c>
      <c r="R341" s="21">
        <v>6</v>
      </c>
      <c r="S341" s="21">
        <v>40</v>
      </c>
      <c r="T341" s="21">
        <v>80</v>
      </c>
      <c r="U341" s="21">
        <v>46</v>
      </c>
      <c r="V341" s="21">
        <v>40</v>
      </c>
      <c r="W341" s="21" t="s">
        <v>1723</v>
      </c>
      <c r="X341" s="21" t="s">
        <v>84</v>
      </c>
      <c r="Y341" s="21" t="s">
        <v>699</v>
      </c>
      <c r="Z341" s="21" t="s">
        <v>84</v>
      </c>
      <c r="AA341" s="21" t="s">
        <v>699</v>
      </c>
      <c r="AB341" s="21" t="s">
        <v>60</v>
      </c>
      <c r="AC341" s="21" t="s">
        <v>64</v>
      </c>
      <c r="AD341" s="21" t="s">
        <v>230</v>
      </c>
      <c r="AE341" s="21" t="s">
        <v>57</v>
      </c>
      <c r="AF341" s="21" t="s">
        <v>69</v>
      </c>
      <c r="AG341" s="21" t="s">
        <v>58</v>
      </c>
      <c r="AH341" s="21" t="s">
        <v>62</v>
      </c>
      <c r="AI341" s="21" t="s">
        <v>56</v>
      </c>
      <c r="AJ341" s="23">
        <v>4607092317526</v>
      </c>
      <c r="AK341" s="21" t="s">
        <v>173</v>
      </c>
      <c r="AL341" s="21" t="s">
        <v>174</v>
      </c>
      <c r="AM341" s="21" t="s">
        <v>175</v>
      </c>
      <c r="AN341" s="21" t="s">
        <v>176</v>
      </c>
      <c r="AO341" s="21" t="s">
        <v>460</v>
      </c>
      <c r="AP341" s="6"/>
      <c r="AQ341" s="6"/>
      <c r="AR341" s="6"/>
      <c r="AS341" s="6"/>
      <c r="AT341" s="35" t="s">
        <v>1737</v>
      </c>
      <c r="AU341" s="35" t="s">
        <v>1738</v>
      </c>
      <c r="AV341" s="35" t="s">
        <v>1739</v>
      </c>
      <c r="AW341" s="35"/>
      <c r="AX341" s="35"/>
      <c r="AY341" s="35"/>
      <c r="AZ341" s="35"/>
      <c r="BA341" s="35"/>
      <c r="BB341" s="24" t="s">
        <v>1741</v>
      </c>
      <c r="BC341" s="69"/>
      <c r="BD341" s="70"/>
    </row>
    <row r="342" spans="1:56" x14ac:dyDescent="0.2">
      <c r="A342" s="21" t="s">
        <v>1722</v>
      </c>
      <c r="B342" s="21" t="s">
        <v>700</v>
      </c>
      <c r="C342" s="6" t="s">
        <v>1721</v>
      </c>
      <c r="D342" s="21" t="s">
        <v>165</v>
      </c>
      <c r="E342" s="21" t="s">
        <v>747</v>
      </c>
      <c r="F342" s="23" t="s">
        <v>749</v>
      </c>
      <c r="G342" s="21" t="s">
        <v>229</v>
      </c>
      <c r="H342" s="24" t="s">
        <v>1727</v>
      </c>
      <c r="I342" s="21" t="s">
        <v>55</v>
      </c>
      <c r="J342" s="21">
        <v>28</v>
      </c>
      <c r="K342" s="21">
        <v>18.8</v>
      </c>
      <c r="L342" s="22">
        <v>0.22700999999999999</v>
      </c>
      <c r="M342" s="22">
        <v>8.72E-2</v>
      </c>
      <c r="N342" s="21">
        <v>100</v>
      </c>
      <c r="O342" s="21">
        <v>40</v>
      </c>
      <c r="P342" s="21">
        <v>40</v>
      </c>
      <c r="Q342" s="21">
        <v>100</v>
      </c>
      <c r="R342" s="21">
        <v>6</v>
      </c>
      <c r="S342" s="21">
        <v>40</v>
      </c>
      <c r="T342" s="21">
        <v>100</v>
      </c>
      <c r="U342" s="21">
        <v>46</v>
      </c>
      <c r="V342" s="21">
        <v>40</v>
      </c>
      <c r="W342" s="21" t="s">
        <v>1723</v>
      </c>
      <c r="X342" s="21" t="s">
        <v>84</v>
      </c>
      <c r="Y342" s="21" t="s">
        <v>699</v>
      </c>
      <c r="Z342" s="21" t="s">
        <v>84</v>
      </c>
      <c r="AA342" s="21" t="s">
        <v>699</v>
      </c>
      <c r="AB342" s="21" t="s">
        <v>60</v>
      </c>
      <c r="AC342" s="21" t="s">
        <v>64</v>
      </c>
      <c r="AD342" s="21" t="s">
        <v>230</v>
      </c>
      <c r="AE342" s="21" t="s">
        <v>57</v>
      </c>
      <c r="AF342" s="21" t="s">
        <v>61</v>
      </c>
      <c r="AG342" s="21" t="s">
        <v>58</v>
      </c>
      <c r="AH342" s="21" t="s">
        <v>62</v>
      </c>
      <c r="AI342" s="21" t="s">
        <v>56</v>
      </c>
      <c r="AJ342" s="23">
        <v>4607092317458</v>
      </c>
      <c r="AK342" s="21" t="s">
        <v>173</v>
      </c>
      <c r="AL342" s="21" t="s">
        <v>174</v>
      </c>
      <c r="AM342" s="21" t="s">
        <v>175</v>
      </c>
      <c r="AN342" s="21" t="s">
        <v>176</v>
      </c>
      <c r="AO342" s="21" t="s">
        <v>460</v>
      </c>
      <c r="AP342" s="6"/>
      <c r="AQ342" s="6"/>
      <c r="AR342" s="6"/>
      <c r="AS342" s="6"/>
      <c r="AT342" s="35" t="s">
        <v>1724</v>
      </c>
      <c r="AU342" s="35" t="s">
        <v>1725</v>
      </c>
      <c r="AV342" s="35" t="s">
        <v>1726</v>
      </c>
      <c r="AW342" s="35"/>
      <c r="AX342" s="35"/>
      <c r="AY342" s="35"/>
      <c r="AZ342" s="35"/>
      <c r="BA342" s="35"/>
      <c r="BB342" s="24" t="s">
        <v>1728</v>
      </c>
      <c r="BC342" s="69"/>
      <c r="BD342" s="70"/>
    </row>
    <row r="343" spans="1:56" x14ac:dyDescent="0.2">
      <c r="A343" s="21" t="s">
        <v>1730</v>
      </c>
      <c r="B343" s="21" t="s">
        <v>700</v>
      </c>
      <c r="C343" s="6" t="s">
        <v>1729</v>
      </c>
      <c r="D343" s="21" t="s">
        <v>165</v>
      </c>
      <c r="E343" s="21" t="s">
        <v>747</v>
      </c>
      <c r="F343" s="23" t="s">
        <v>749</v>
      </c>
      <c r="G343" s="21" t="s">
        <v>229</v>
      </c>
      <c r="H343" s="24" t="s">
        <v>1734</v>
      </c>
      <c r="I343" s="21" t="s">
        <v>55</v>
      </c>
      <c r="J343" s="21">
        <v>28</v>
      </c>
      <c r="K343" s="21">
        <v>18.8</v>
      </c>
      <c r="L343" s="22">
        <v>0.22700999999999999</v>
      </c>
      <c r="M343" s="22">
        <v>8.72E-2</v>
      </c>
      <c r="N343" s="21">
        <v>100</v>
      </c>
      <c r="O343" s="21">
        <v>40</v>
      </c>
      <c r="P343" s="21">
        <v>40</v>
      </c>
      <c r="Q343" s="21">
        <v>100</v>
      </c>
      <c r="R343" s="21">
        <v>6</v>
      </c>
      <c r="S343" s="21">
        <v>40</v>
      </c>
      <c r="T343" s="21">
        <v>100</v>
      </c>
      <c r="U343" s="21">
        <v>46</v>
      </c>
      <c r="V343" s="21">
        <v>40</v>
      </c>
      <c r="W343" s="21" t="s">
        <v>1723</v>
      </c>
      <c r="X343" s="21" t="s">
        <v>84</v>
      </c>
      <c r="Y343" s="21" t="s">
        <v>76</v>
      </c>
      <c r="Z343" s="21" t="s">
        <v>84</v>
      </c>
      <c r="AA343" s="21" t="s">
        <v>76</v>
      </c>
      <c r="AB343" s="21" t="s">
        <v>60</v>
      </c>
      <c r="AC343" s="21" t="s">
        <v>64</v>
      </c>
      <c r="AD343" s="21" t="s">
        <v>230</v>
      </c>
      <c r="AE343" s="21" t="s">
        <v>57</v>
      </c>
      <c r="AF343" s="21" t="s">
        <v>61</v>
      </c>
      <c r="AG343" s="21" t="s">
        <v>58</v>
      </c>
      <c r="AH343" s="21" t="s">
        <v>62</v>
      </c>
      <c r="AI343" s="21" t="s">
        <v>56</v>
      </c>
      <c r="AJ343" s="23">
        <v>4607092317472</v>
      </c>
      <c r="AK343" s="21" t="s">
        <v>173</v>
      </c>
      <c r="AL343" s="21" t="s">
        <v>174</v>
      </c>
      <c r="AM343" s="21" t="s">
        <v>175</v>
      </c>
      <c r="AN343" s="21" t="s">
        <v>176</v>
      </c>
      <c r="AO343" s="21" t="s">
        <v>80</v>
      </c>
      <c r="AP343" s="6"/>
      <c r="AQ343" s="6"/>
      <c r="AR343" s="6"/>
      <c r="AS343" s="6"/>
      <c r="AT343" s="35" t="s">
        <v>1731</v>
      </c>
      <c r="AU343" s="35" t="s">
        <v>1732</v>
      </c>
      <c r="AV343" s="35" t="s">
        <v>1733</v>
      </c>
      <c r="AW343" s="35"/>
      <c r="AX343" s="35"/>
      <c r="AY343" s="35"/>
      <c r="AZ343" s="35"/>
      <c r="BA343" s="35"/>
      <c r="BB343" s="24" t="s">
        <v>1735</v>
      </c>
      <c r="BC343" s="69"/>
      <c r="BD343" s="70"/>
    </row>
    <row r="344" spans="1:56" x14ac:dyDescent="0.2">
      <c r="A344" s="21" t="s">
        <v>2620</v>
      </c>
      <c r="B344" s="21" t="s">
        <v>2558</v>
      </c>
      <c r="C344" s="6" t="s">
        <v>2546</v>
      </c>
      <c r="D344" s="21" t="s">
        <v>54</v>
      </c>
      <c r="E344" s="6"/>
      <c r="F344" s="7"/>
      <c r="G344" s="6"/>
      <c r="H344" s="6"/>
      <c r="I344" s="21" t="s">
        <v>55</v>
      </c>
      <c r="J344" s="21">
        <v>6</v>
      </c>
      <c r="K344" s="6"/>
      <c r="L344" s="22">
        <v>2.9250000000000002E-2</v>
      </c>
      <c r="M344" s="8"/>
      <c r="N344" s="21">
        <v>60</v>
      </c>
      <c r="O344" s="21">
        <v>70</v>
      </c>
      <c r="P344" s="21">
        <v>3</v>
      </c>
      <c r="Q344" s="6"/>
      <c r="R344" s="6"/>
      <c r="S344" s="6"/>
      <c r="T344" s="21">
        <v>60</v>
      </c>
      <c r="U344" s="21">
        <v>70</v>
      </c>
      <c r="V344" s="21">
        <v>3</v>
      </c>
      <c r="W344" s="21" t="s">
        <v>2611</v>
      </c>
      <c r="X344" s="6"/>
      <c r="Y344" s="6"/>
      <c r="Z344" s="21" t="s">
        <v>54</v>
      </c>
      <c r="AA344" s="6"/>
      <c r="AB344" s="6"/>
      <c r="AC344" s="6"/>
      <c r="AD344" s="6"/>
      <c r="AE344" s="6"/>
      <c r="AF344" s="21" t="s">
        <v>112</v>
      </c>
      <c r="AG344" s="21" t="s">
        <v>58</v>
      </c>
      <c r="AH344" s="21" t="s">
        <v>62</v>
      </c>
      <c r="AI344" s="21" t="s">
        <v>56</v>
      </c>
      <c r="AJ344" s="23">
        <v>4620017607236</v>
      </c>
      <c r="AK344" s="6"/>
      <c r="AL344" s="6"/>
      <c r="AM344" s="6"/>
      <c r="AN344" s="6"/>
      <c r="AO344" s="6"/>
      <c r="AP344" s="21" t="s">
        <v>65</v>
      </c>
      <c r="AQ344" s="21" t="s">
        <v>2549</v>
      </c>
      <c r="AR344" s="21">
        <v>21</v>
      </c>
      <c r="AS344" s="21" t="s">
        <v>67</v>
      </c>
      <c r="AT344" s="35" t="s">
        <v>2621</v>
      </c>
      <c r="AU344" s="35" t="s">
        <v>2622</v>
      </c>
      <c r="AV344" s="35" t="s">
        <v>2623</v>
      </c>
      <c r="AW344" s="35"/>
      <c r="AX344" s="35"/>
      <c r="AY344" s="35"/>
      <c r="AZ344" s="35"/>
      <c r="BA344" s="35"/>
      <c r="BB344" s="24" t="s">
        <v>2624</v>
      </c>
      <c r="BC344" s="69"/>
      <c r="BD344" s="70"/>
    </row>
    <row r="345" spans="1:56" x14ac:dyDescent="0.2">
      <c r="A345" s="21" t="s">
        <v>2643</v>
      </c>
      <c r="B345" s="21" t="s">
        <v>2558</v>
      </c>
      <c r="C345" s="6" t="s">
        <v>2546</v>
      </c>
      <c r="D345" s="21" t="s">
        <v>54</v>
      </c>
      <c r="E345" s="6"/>
      <c r="F345" s="7"/>
      <c r="G345" s="6"/>
      <c r="H345" s="6"/>
      <c r="I345" s="21" t="s">
        <v>55</v>
      </c>
      <c r="J345" s="21">
        <v>6</v>
      </c>
      <c r="K345" s="6"/>
      <c r="L345" s="22">
        <v>2.9250000000000002E-2</v>
      </c>
      <c r="M345" s="8"/>
      <c r="N345" s="21">
        <v>60</v>
      </c>
      <c r="O345" s="21">
        <v>70</v>
      </c>
      <c r="P345" s="21">
        <v>3</v>
      </c>
      <c r="Q345" s="6"/>
      <c r="R345" s="6"/>
      <c r="S345" s="6"/>
      <c r="T345" s="21">
        <v>60</v>
      </c>
      <c r="U345" s="21">
        <v>70</v>
      </c>
      <c r="V345" s="21">
        <v>3</v>
      </c>
      <c r="W345" s="21" t="s">
        <v>2611</v>
      </c>
      <c r="X345" s="6"/>
      <c r="Y345" s="6"/>
      <c r="Z345" s="21" t="s">
        <v>54</v>
      </c>
      <c r="AA345" s="6"/>
      <c r="AB345" s="6"/>
      <c r="AC345" s="6"/>
      <c r="AD345" s="6"/>
      <c r="AE345" s="6"/>
      <c r="AF345" s="21" t="s">
        <v>112</v>
      </c>
      <c r="AG345" s="21" t="s">
        <v>58</v>
      </c>
      <c r="AH345" s="21" t="s">
        <v>62</v>
      </c>
      <c r="AI345" s="21" t="s">
        <v>56</v>
      </c>
      <c r="AJ345" s="23">
        <v>4620017607281</v>
      </c>
      <c r="AK345" s="6"/>
      <c r="AL345" s="6"/>
      <c r="AM345" s="6"/>
      <c r="AN345" s="6"/>
      <c r="AO345" s="6"/>
      <c r="AP345" s="21" t="s">
        <v>65</v>
      </c>
      <c r="AQ345" s="21" t="s">
        <v>2549</v>
      </c>
      <c r="AR345" s="21">
        <v>21</v>
      </c>
      <c r="AS345" s="21" t="s">
        <v>67</v>
      </c>
      <c r="AT345" s="35" t="s">
        <v>2644</v>
      </c>
      <c r="AU345" s="35" t="s">
        <v>2645</v>
      </c>
      <c r="AV345" s="35"/>
      <c r="AW345" s="35"/>
      <c r="AX345" s="35"/>
      <c r="AY345" s="35"/>
      <c r="AZ345" s="35"/>
      <c r="BA345" s="35"/>
      <c r="BB345" s="24" t="s">
        <v>2646</v>
      </c>
      <c r="BC345" s="69"/>
      <c r="BD345" s="70"/>
    </row>
    <row r="346" spans="1:56" x14ac:dyDescent="0.2">
      <c r="A346" s="21" t="s">
        <v>2626</v>
      </c>
      <c r="B346" s="21" t="s">
        <v>2625</v>
      </c>
      <c r="C346" s="6" t="s">
        <v>2546</v>
      </c>
      <c r="D346" s="21" t="s">
        <v>54</v>
      </c>
      <c r="E346" s="6"/>
      <c r="F346" s="7"/>
      <c r="G346" s="6"/>
      <c r="H346" s="6"/>
      <c r="I346" s="21" t="s">
        <v>55</v>
      </c>
      <c r="J346" s="21">
        <v>7</v>
      </c>
      <c r="K346" s="6"/>
      <c r="L346" s="22">
        <v>3.3750000000000002E-2</v>
      </c>
      <c r="M346" s="8"/>
      <c r="N346" s="21">
        <v>70</v>
      </c>
      <c r="O346" s="21">
        <v>70</v>
      </c>
      <c r="P346" s="21">
        <v>3</v>
      </c>
      <c r="Q346" s="6"/>
      <c r="R346" s="6"/>
      <c r="S346" s="6"/>
      <c r="T346" s="21">
        <v>70</v>
      </c>
      <c r="U346" s="21">
        <v>70</v>
      </c>
      <c r="V346" s="21">
        <v>3</v>
      </c>
      <c r="W346" s="21" t="s">
        <v>2611</v>
      </c>
      <c r="X346" s="6"/>
      <c r="Y346" s="6"/>
      <c r="Z346" s="21" t="s">
        <v>54</v>
      </c>
      <c r="AA346" s="6"/>
      <c r="AB346" s="6"/>
      <c r="AC346" s="6"/>
      <c r="AD346" s="6"/>
      <c r="AE346" s="6"/>
      <c r="AF346" s="21" t="s">
        <v>79</v>
      </c>
      <c r="AG346" s="21" t="s">
        <v>58</v>
      </c>
      <c r="AH346" s="21" t="s">
        <v>62</v>
      </c>
      <c r="AI346" s="21" t="s">
        <v>56</v>
      </c>
      <c r="AJ346" s="23">
        <v>4620017607243</v>
      </c>
      <c r="AK346" s="6"/>
      <c r="AL346" s="6"/>
      <c r="AM346" s="6"/>
      <c r="AN346" s="6"/>
      <c r="AO346" s="6"/>
      <c r="AP346" s="21" t="s">
        <v>65</v>
      </c>
      <c r="AQ346" s="21" t="s">
        <v>2549</v>
      </c>
      <c r="AR346" s="21">
        <v>23</v>
      </c>
      <c r="AS346" s="21" t="s">
        <v>67</v>
      </c>
      <c r="AT346" s="35" t="s">
        <v>2627</v>
      </c>
      <c r="AU346" s="35" t="s">
        <v>2628</v>
      </c>
      <c r="AV346" s="35" t="s">
        <v>2629</v>
      </c>
      <c r="AW346" s="35"/>
      <c r="AX346" s="35"/>
      <c r="AY346" s="35"/>
      <c r="AZ346" s="35"/>
      <c r="BA346" s="35"/>
      <c r="BB346" s="24" t="s">
        <v>2630</v>
      </c>
      <c r="BC346" s="69"/>
      <c r="BD346" s="70"/>
    </row>
    <row r="347" spans="1:56" x14ac:dyDescent="0.2">
      <c r="A347" s="21" t="s">
        <v>2647</v>
      </c>
      <c r="B347" s="21" t="s">
        <v>2625</v>
      </c>
      <c r="C347" s="6" t="s">
        <v>2546</v>
      </c>
      <c r="D347" s="21" t="s">
        <v>54</v>
      </c>
      <c r="E347" s="6"/>
      <c r="F347" s="7"/>
      <c r="G347" s="6"/>
      <c r="H347" s="6"/>
      <c r="I347" s="21" t="s">
        <v>55</v>
      </c>
      <c r="J347" s="21">
        <v>7</v>
      </c>
      <c r="K347" s="6"/>
      <c r="L347" s="22">
        <v>3.3750000000000002E-2</v>
      </c>
      <c r="M347" s="8"/>
      <c r="N347" s="21">
        <v>70</v>
      </c>
      <c r="O347" s="21">
        <v>70</v>
      </c>
      <c r="P347" s="21">
        <v>3</v>
      </c>
      <c r="Q347" s="6"/>
      <c r="R347" s="6"/>
      <c r="S347" s="6"/>
      <c r="T347" s="21">
        <v>70</v>
      </c>
      <c r="U347" s="21">
        <v>70</v>
      </c>
      <c r="V347" s="21">
        <v>3</v>
      </c>
      <c r="W347" s="21" t="s">
        <v>2611</v>
      </c>
      <c r="X347" s="6"/>
      <c r="Y347" s="6"/>
      <c r="Z347" s="21" t="s">
        <v>54</v>
      </c>
      <c r="AA347" s="6"/>
      <c r="AB347" s="6"/>
      <c r="AC347" s="6"/>
      <c r="AD347" s="6"/>
      <c r="AE347" s="6"/>
      <c r="AF347" s="21" t="s">
        <v>79</v>
      </c>
      <c r="AG347" s="21" t="s">
        <v>58</v>
      </c>
      <c r="AH347" s="21" t="s">
        <v>62</v>
      </c>
      <c r="AI347" s="21" t="s">
        <v>56</v>
      </c>
      <c r="AJ347" s="23">
        <v>4620017607298</v>
      </c>
      <c r="AK347" s="6"/>
      <c r="AL347" s="6"/>
      <c r="AM347" s="6"/>
      <c r="AN347" s="6"/>
      <c r="AO347" s="6"/>
      <c r="AP347" s="21" t="s">
        <v>65</v>
      </c>
      <c r="AQ347" s="21" t="s">
        <v>2549</v>
      </c>
      <c r="AR347" s="21">
        <v>23</v>
      </c>
      <c r="AS347" s="21" t="s">
        <v>67</v>
      </c>
      <c r="AT347" s="35" t="s">
        <v>2648</v>
      </c>
      <c r="AU347" s="35" t="s">
        <v>2649</v>
      </c>
      <c r="AV347" s="35"/>
      <c r="AW347" s="35"/>
      <c r="AX347" s="35"/>
      <c r="AY347" s="35"/>
      <c r="AZ347" s="35"/>
      <c r="BA347" s="35"/>
      <c r="BB347" s="24" t="s">
        <v>2650</v>
      </c>
      <c r="BC347" s="69"/>
      <c r="BD347" s="70"/>
    </row>
    <row r="348" spans="1:56" x14ac:dyDescent="0.2">
      <c r="A348" s="21" t="s">
        <v>2631</v>
      </c>
      <c r="B348" s="21" t="s">
        <v>2551</v>
      </c>
      <c r="C348" s="6" t="s">
        <v>2546</v>
      </c>
      <c r="D348" s="21" t="s">
        <v>54</v>
      </c>
      <c r="E348" s="6"/>
      <c r="F348" s="7"/>
      <c r="G348" s="6"/>
      <c r="H348" s="6"/>
      <c r="I348" s="21" t="s">
        <v>55</v>
      </c>
      <c r="J348" s="21">
        <v>8</v>
      </c>
      <c r="K348" s="6"/>
      <c r="L348" s="22">
        <v>3.8249999999999999E-2</v>
      </c>
      <c r="M348" s="8"/>
      <c r="N348" s="21">
        <v>80</v>
      </c>
      <c r="O348" s="21">
        <v>70</v>
      </c>
      <c r="P348" s="21">
        <v>3</v>
      </c>
      <c r="Q348" s="6"/>
      <c r="R348" s="6"/>
      <c r="S348" s="6"/>
      <c r="T348" s="21">
        <v>80</v>
      </c>
      <c r="U348" s="21">
        <v>70</v>
      </c>
      <c r="V348" s="21">
        <v>3</v>
      </c>
      <c r="W348" s="21" t="s">
        <v>2611</v>
      </c>
      <c r="X348" s="6"/>
      <c r="Y348" s="6"/>
      <c r="Z348" s="21" t="s">
        <v>54</v>
      </c>
      <c r="AA348" s="6"/>
      <c r="AB348" s="6"/>
      <c r="AC348" s="6"/>
      <c r="AD348" s="6"/>
      <c r="AE348" s="6"/>
      <c r="AF348" s="21" t="s">
        <v>69</v>
      </c>
      <c r="AG348" s="21" t="s">
        <v>58</v>
      </c>
      <c r="AH348" s="21" t="s">
        <v>62</v>
      </c>
      <c r="AI348" s="21" t="s">
        <v>56</v>
      </c>
      <c r="AJ348" s="23">
        <v>4620017607250</v>
      </c>
      <c r="AK348" s="6"/>
      <c r="AL348" s="6"/>
      <c r="AM348" s="6"/>
      <c r="AN348" s="6"/>
      <c r="AO348" s="6"/>
      <c r="AP348" s="21" t="s">
        <v>65</v>
      </c>
      <c r="AQ348" s="21" t="s">
        <v>2549</v>
      </c>
      <c r="AR348" s="21">
        <v>25</v>
      </c>
      <c r="AS348" s="21" t="s">
        <v>67</v>
      </c>
      <c r="AT348" s="35" t="s">
        <v>2632</v>
      </c>
      <c r="AU348" s="35" t="s">
        <v>2633</v>
      </c>
      <c r="AV348" s="35"/>
      <c r="AW348" s="35"/>
      <c r="AX348" s="35"/>
      <c r="AY348" s="35"/>
      <c r="AZ348" s="35"/>
      <c r="BA348" s="35"/>
      <c r="BB348" s="24" t="s">
        <v>2634</v>
      </c>
      <c r="BC348" s="69"/>
      <c r="BD348" s="70"/>
    </row>
    <row r="349" spans="1:56" x14ac:dyDescent="0.2">
      <c r="A349" s="21" t="s">
        <v>2651</v>
      </c>
      <c r="B349" s="21" t="s">
        <v>2551</v>
      </c>
      <c r="C349" s="6" t="s">
        <v>2546</v>
      </c>
      <c r="D349" s="21" t="s">
        <v>54</v>
      </c>
      <c r="E349" s="6"/>
      <c r="F349" s="7"/>
      <c r="G349" s="6"/>
      <c r="H349" s="6"/>
      <c r="I349" s="21" t="s">
        <v>55</v>
      </c>
      <c r="J349" s="21">
        <v>8</v>
      </c>
      <c r="K349" s="6"/>
      <c r="L349" s="22">
        <v>3.8249999999999999E-2</v>
      </c>
      <c r="M349" s="8"/>
      <c r="N349" s="21">
        <v>80</v>
      </c>
      <c r="O349" s="21">
        <v>70</v>
      </c>
      <c r="P349" s="21">
        <v>3</v>
      </c>
      <c r="Q349" s="6"/>
      <c r="R349" s="6"/>
      <c r="S349" s="6"/>
      <c r="T349" s="21">
        <v>80</v>
      </c>
      <c r="U349" s="21">
        <v>70</v>
      </c>
      <c r="V349" s="21">
        <v>3</v>
      </c>
      <c r="W349" s="21" t="s">
        <v>2611</v>
      </c>
      <c r="X349" s="6"/>
      <c r="Y349" s="6"/>
      <c r="Z349" s="21" t="s">
        <v>54</v>
      </c>
      <c r="AA349" s="6"/>
      <c r="AB349" s="6"/>
      <c r="AC349" s="6"/>
      <c r="AD349" s="6"/>
      <c r="AE349" s="6"/>
      <c r="AF349" s="21" t="s">
        <v>69</v>
      </c>
      <c r="AG349" s="21" t="s">
        <v>58</v>
      </c>
      <c r="AH349" s="21" t="s">
        <v>62</v>
      </c>
      <c r="AI349" s="21" t="s">
        <v>56</v>
      </c>
      <c r="AJ349" s="23">
        <v>4620017607304</v>
      </c>
      <c r="AK349" s="6"/>
      <c r="AL349" s="6"/>
      <c r="AM349" s="6"/>
      <c r="AN349" s="6"/>
      <c r="AO349" s="6"/>
      <c r="AP349" s="21" t="s">
        <v>65</v>
      </c>
      <c r="AQ349" s="21" t="s">
        <v>2549</v>
      </c>
      <c r="AR349" s="21">
        <v>25</v>
      </c>
      <c r="AS349" s="21" t="s">
        <v>67</v>
      </c>
      <c r="AT349" s="35" t="s">
        <v>2652</v>
      </c>
      <c r="AU349" s="35" t="s">
        <v>2653</v>
      </c>
      <c r="AV349" s="35"/>
      <c r="AW349" s="35"/>
      <c r="AX349" s="35"/>
      <c r="AY349" s="35"/>
      <c r="AZ349" s="35"/>
      <c r="BA349" s="35"/>
      <c r="BB349" s="24" t="s">
        <v>2654</v>
      </c>
      <c r="BC349" s="69"/>
      <c r="BD349" s="70"/>
    </row>
    <row r="350" spans="1:56" x14ac:dyDescent="0.2">
      <c r="A350" s="21" t="s">
        <v>2610</v>
      </c>
      <c r="B350" s="21" t="s">
        <v>2545</v>
      </c>
      <c r="C350" s="6" t="s">
        <v>2546</v>
      </c>
      <c r="D350" s="21" t="s">
        <v>54</v>
      </c>
      <c r="E350" s="6"/>
      <c r="F350" s="7"/>
      <c r="G350" s="6"/>
      <c r="H350" s="6"/>
      <c r="I350" s="21" t="s">
        <v>55</v>
      </c>
      <c r="J350" s="21">
        <v>10</v>
      </c>
      <c r="K350" s="6"/>
      <c r="L350" s="22">
        <v>4.725E-2</v>
      </c>
      <c r="M350" s="8"/>
      <c r="N350" s="21">
        <v>100</v>
      </c>
      <c r="O350" s="21">
        <v>70</v>
      </c>
      <c r="P350" s="21">
        <v>3</v>
      </c>
      <c r="Q350" s="6"/>
      <c r="R350" s="6"/>
      <c r="S350" s="6"/>
      <c r="T350" s="21">
        <v>100</v>
      </c>
      <c r="U350" s="21">
        <v>70</v>
      </c>
      <c r="V350" s="21">
        <v>3</v>
      </c>
      <c r="W350" s="21" t="s">
        <v>2611</v>
      </c>
      <c r="X350" s="6"/>
      <c r="Y350" s="6"/>
      <c r="Z350" s="21" t="s">
        <v>54</v>
      </c>
      <c r="AA350" s="6"/>
      <c r="AB350" s="6"/>
      <c r="AC350" s="6"/>
      <c r="AD350" s="6"/>
      <c r="AE350" s="6"/>
      <c r="AF350" s="21" t="s">
        <v>61</v>
      </c>
      <c r="AG350" s="21" t="s">
        <v>58</v>
      </c>
      <c r="AH350" s="21" t="s">
        <v>62</v>
      </c>
      <c r="AI350" s="21" t="s">
        <v>56</v>
      </c>
      <c r="AJ350" s="23">
        <v>4620017607212</v>
      </c>
      <c r="AK350" s="6"/>
      <c r="AL350" s="6"/>
      <c r="AM350" s="6"/>
      <c r="AN350" s="6"/>
      <c r="AO350" s="6"/>
      <c r="AP350" s="21" t="s">
        <v>65</v>
      </c>
      <c r="AQ350" s="21" t="s">
        <v>2549</v>
      </c>
      <c r="AR350" s="21">
        <v>29</v>
      </c>
      <c r="AS350" s="21" t="s">
        <v>67</v>
      </c>
      <c r="AT350" s="35" t="s">
        <v>2612</v>
      </c>
      <c r="AU350" s="35" t="s">
        <v>2613</v>
      </c>
      <c r="AV350" s="35"/>
      <c r="AW350" s="35"/>
      <c r="AX350" s="35"/>
      <c r="AY350" s="35"/>
      <c r="AZ350" s="35"/>
      <c r="BA350" s="35"/>
      <c r="BB350" s="24" t="s">
        <v>2614</v>
      </c>
      <c r="BC350" s="69"/>
      <c r="BD350" s="70"/>
    </row>
    <row r="351" spans="1:56" x14ac:dyDescent="0.2">
      <c r="A351" s="21" t="s">
        <v>2635</v>
      </c>
      <c r="B351" s="21" t="s">
        <v>2545</v>
      </c>
      <c r="C351" s="6" t="s">
        <v>2546</v>
      </c>
      <c r="D351" s="21" t="s">
        <v>54</v>
      </c>
      <c r="E351" s="6"/>
      <c r="F351" s="7"/>
      <c r="G351" s="6"/>
      <c r="H351" s="6"/>
      <c r="I351" s="21" t="s">
        <v>55</v>
      </c>
      <c r="J351" s="21">
        <v>10</v>
      </c>
      <c r="K351" s="6"/>
      <c r="L351" s="22">
        <v>4.725E-2</v>
      </c>
      <c r="M351" s="8"/>
      <c r="N351" s="21">
        <v>100</v>
      </c>
      <c r="O351" s="21">
        <v>70</v>
      </c>
      <c r="P351" s="21">
        <v>3</v>
      </c>
      <c r="Q351" s="6"/>
      <c r="R351" s="6"/>
      <c r="S351" s="6"/>
      <c r="T351" s="21">
        <v>100</v>
      </c>
      <c r="U351" s="21">
        <v>70</v>
      </c>
      <c r="V351" s="21">
        <v>3</v>
      </c>
      <c r="W351" s="21" t="s">
        <v>2611</v>
      </c>
      <c r="X351" s="6"/>
      <c r="Y351" s="6"/>
      <c r="Z351" s="21" t="s">
        <v>54</v>
      </c>
      <c r="AA351" s="6"/>
      <c r="AB351" s="6"/>
      <c r="AC351" s="6"/>
      <c r="AD351" s="6"/>
      <c r="AE351" s="6"/>
      <c r="AF351" s="21" t="s">
        <v>61</v>
      </c>
      <c r="AG351" s="21" t="s">
        <v>58</v>
      </c>
      <c r="AH351" s="21" t="s">
        <v>62</v>
      </c>
      <c r="AI351" s="21" t="s">
        <v>56</v>
      </c>
      <c r="AJ351" s="23">
        <v>4620017607267</v>
      </c>
      <c r="AK351" s="6"/>
      <c r="AL351" s="6"/>
      <c r="AM351" s="6"/>
      <c r="AN351" s="6"/>
      <c r="AO351" s="6"/>
      <c r="AP351" s="21" t="s">
        <v>65</v>
      </c>
      <c r="AQ351" s="21" t="s">
        <v>2549</v>
      </c>
      <c r="AR351" s="21">
        <v>29</v>
      </c>
      <c r="AS351" s="21" t="s">
        <v>67</v>
      </c>
      <c r="AT351" s="35" t="s">
        <v>2636</v>
      </c>
      <c r="AU351" s="35" t="s">
        <v>2637</v>
      </c>
      <c r="AV351" s="35"/>
      <c r="AW351" s="35"/>
      <c r="AX351" s="35"/>
      <c r="AY351" s="35"/>
      <c r="AZ351" s="35"/>
      <c r="BA351" s="35"/>
      <c r="BB351" s="24" t="s">
        <v>2638</v>
      </c>
      <c r="BC351" s="69"/>
      <c r="BD351" s="70"/>
    </row>
    <row r="352" spans="1:56" x14ac:dyDescent="0.2">
      <c r="A352" s="21" t="s">
        <v>2616</v>
      </c>
      <c r="B352" s="21" t="s">
        <v>2615</v>
      </c>
      <c r="C352" s="6" t="s">
        <v>2546</v>
      </c>
      <c r="D352" s="21" t="s">
        <v>54</v>
      </c>
      <c r="E352" s="6"/>
      <c r="F352" s="7"/>
      <c r="G352" s="6"/>
      <c r="H352" s="6"/>
      <c r="I352" s="21" t="s">
        <v>55</v>
      </c>
      <c r="J352" s="21">
        <v>11</v>
      </c>
      <c r="K352" s="6"/>
      <c r="L352" s="22">
        <v>5.6250000000000001E-2</v>
      </c>
      <c r="M352" s="8"/>
      <c r="N352" s="21">
        <v>120</v>
      </c>
      <c r="O352" s="21">
        <v>70</v>
      </c>
      <c r="P352" s="21">
        <v>3</v>
      </c>
      <c r="Q352" s="6"/>
      <c r="R352" s="6"/>
      <c r="S352" s="6"/>
      <c r="T352" s="21">
        <v>120</v>
      </c>
      <c r="U352" s="21">
        <v>70</v>
      </c>
      <c r="V352" s="21">
        <v>3</v>
      </c>
      <c r="W352" s="21" t="s">
        <v>2611</v>
      </c>
      <c r="X352" s="6"/>
      <c r="Y352" s="6"/>
      <c r="Z352" s="21" t="s">
        <v>54</v>
      </c>
      <c r="AA352" s="6"/>
      <c r="AB352" s="6"/>
      <c r="AC352" s="6"/>
      <c r="AD352" s="6"/>
      <c r="AE352" s="6"/>
      <c r="AF352" s="21" t="s">
        <v>61</v>
      </c>
      <c r="AG352" s="21" t="s">
        <v>58</v>
      </c>
      <c r="AH352" s="21" t="s">
        <v>62</v>
      </c>
      <c r="AI352" s="21" t="s">
        <v>56</v>
      </c>
      <c r="AJ352" s="23">
        <v>4620017607229</v>
      </c>
      <c r="AK352" s="6"/>
      <c r="AL352" s="6"/>
      <c r="AM352" s="6"/>
      <c r="AN352" s="6"/>
      <c r="AO352" s="6"/>
      <c r="AP352" s="21" t="s">
        <v>65</v>
      </c>
      <c r="AQ352" s="21" t="s">
        <v>2549</v>
      </c>
      <c r="AR352" s="21">
        <v>33</v>
      </c>
      <c r="AS352" s="21" t="s">
        <v>67</v>
      </c>
      <c r="AT352" s="35" t="s">
        <v>2617</v>
      </c>
      <c r="AU352" s="35" t="s">
        <v>2618</v>
      </c>
      <c r="AV352" s="35"/>
      <c r="AW352" s="35"/>
      <c r="AX352" s="35"/>
      <c r="AY352" s="35"/>
      <c r="AZ352" s="35"/>
      <c r="BA352" s="35"/>
      <c r="BB352" s="24" t="s">
        <v>2619</v>
      </c>
      <c r="BC352" s="69"/>
      <c r="BD352" s="70"/>
    </row>
    <row r="353" spans="1:56" x14ac:dyDescent="0.2">
      <c r="A353" s="21" t="s">
        <v>2639</v>
      </c>
      <c r="B353" s="21" t="s">
        <v>2615</v>
      </c>
      <c r="C353" s="6" t="s">
        <v>2546</v>
      </c>
      <c r="D353" s="21" t="s">
        <v>54</v>
      </c>
      <c r="E353" s="6"/>
      <c r="F353" s="7"/>
      <c r="G353" s="6"/>
      <c r="H353" s="6"/>
      <c r="I353" s="21" t="s">
        <v>55</v>
      </c>
      <c r="J353" s="21">
        <v>11</v>
      </c>
      <c r="K353" s="6"/>
      <c r="L353" s="22">
        <v>5.6250000000000001E-2</v>
      </c>
      <c r="M353" s="8"/>
      <c r="N353" s="21">
        <v>120</v>
      </c>
      <c r="O353" s="21">
        <v>70</v>
      </c>
      <c r="P353" s="21">
        <v>3</v>
      </c>
      <c r="Q353" s="6"/>
      <c r="R353" s="6"/>
      <c r="S353" s="6"/>
      <c r="T353" s="21">
        <v>120</v>
      </c>
      <c r="U353" s="21">
        <v>70</v>
      </c>
      <c r="V353" s="21">
        <v>3</v>
      </c>
      <c r="W353" s="21" t="s">
        <v>2611</v>
      </c>
      <c r="X353" s="6"/>
      <c r="Y353" s="6"/>
      <c r="Z353" s="21" t="s">
        <v>54</v>
      </c>
      <c r="AA353" s="6"/>
      <c r="AB353" s="6"/>
      <c r="AC353" s="6"/>
      <c r="AD353" s="6"/>
      <c r="AE353" s="6"/>
      <c r="AF353" s="21" t="s">
        <v>61</v>
      </c>
      <c r="AG353" s="21" t="s">
        <v>58</v>
      </c>
      <c r="AH353" s="21" t="s">
        <v>62</v>
      </c>
      <c r="AI353" s="21" t="s">
        <v>56</v>
      </c>
      <c r="AJ353" s="23">
        <v>4620017607274</v>
      </c>
      <c r="AK353" s="6"/>
      <c r="AL353" s="6"/>
      <c r="AM353" s="6"/>
      <c r="AN353" s="6"/>
      <c r="AO353" s="6"/>
      <c r="AP353" s="21" t="s">
        <v>65</v>
      </c>
      <c r="AQ353" s="21" t="s">
        <v>2549</v>
      </c>
      <c r="AR353" s="21">
        <v>33</v>
      </c>
      <c r="AS353" s="21" t="s">
        <v>67</v>
      </c>
      <c r="AT353" s="35" t="s">
        <v>2640</v>
      </c>
      <c r="AU353" s="35" t="s">
        <v>2641</v>
      </c>
      <c r="AV353" s="35"/>
      <c r="AW353" s="35"/>
      <c r="AX353" s="35"/>
      <c r="AY353" s="35"/>
      <c r="AZ353" s="35"/>
      <c r="BA353" s="35"/>
      <c r="BB353" s="24" t="s">
        <v>2642</v>
      </c>
      <c r="BC353" s="69"/>
      <c r="BD353" s="70"/>
    </row>
    <row r="354" spans="1:56" x14ac:dyDescent="0.2">
      <c r="A354" s="21" t="s">
        <v>2988</v>
      </c>
      <c r="B354" s="21" t="s">
        <v>684</v>
      </c>
      <c r="C354" s="6" t="s">
        <v>1966</v>
      </c>
      <c r="D354" s="21" t="s">
        <v>74</v>
      </c>
      <c r="E354" s="6"/>
      <c r="F354" s="7"/>
      <c r="G354" s="6"/>
      <c r="H354" s="6"/>
      <c r="I354" s="21" t="s">
        <v>55</v>
      </c>
      <c r="J354" s="21">
        <v>13.2</v>
      </c>
      <c r="K354" s="6"/>
      <c r="L354" s="22">
        <v>8.7779999999999997E-2</v>
      </c>
      <c r="M354" s="8"/>
      <c r="N354" s="21">
        <v>50</v>
      </c>
      <c r="O354" s="21">
        <v>70</v>
      </c>
      <c r="P354" s="21">
        <v>15</v>
      </c>
      <c r="Q354" s="6"/>
      <c r="R354" s="6"/>
      <c r="S354" s="6"/>
      <c r="T354" s="21">
        <v>50</v>
      </c>
      <c r="U354" s="21">
        <v>70</v>
      </c>
      <c r="V354" s="21">
        <v>15</v>
      </c>
      <c r="W354" s="21" t="s">
        <v>75</v>
      </c>
      <c r="X354" s="21" t="s">
        <v>72</v>
      </c>
      <c r="Y354" s="21" t="s">
        <v>76</v>
      </c>
      <c r="Z354" s="21" t="s">
        <v>54</v>
      </c>
      <c r="AA354" s="21" t="s">
        <v>63</v>
      </c>
      <c r="AB354" s="21" t="s">
        <v>60</v>
      </c>
      <c r="AC354" s="21" t="s">
        <v>64</v>
      </c>
      <c r="AD354" s="6"/>
      <c r="AE354" s="21" t="s">
        <v>57</v>
      </c>
      <c r="AF354" s="21" t="s">
        <v>90</v>
      </c>
      <c r="AG354" s="21" t="s">
        <v>58</v>
      </c>
      <c r="AH354" s="21" t="s">
        <v>62</v>
      </c>
      <c r="AI354" s="21" t="s">
        <v>56</v>
      </c>
      <c r="AJ354" s="23">
        <v>4620017601357</v>
      </c>
      <c r="AK354" s="6"/>
      <c r="AL354" s="6"/>
      <c r="AM354" s="6"/>
      <c r="AN354" s="6"/>
      <c r="AO354" s="21" t="s">
        <v>80</v>
      </c>
      <c r="AP354" s="6"/>
      <c r="AQ354" s="6"/>
      <c r="AR354" s="6"/>
      <c r="AS354" s="6"/>
      <c r="AT354" s="35" t="s">
        <v>1967</v>
      </c>
      <c r="AU354" s="35"/>
      <c r="AV354" s="35"/>
      <c r="AW354" s="35"/>
      <c r="AX354" s="35"/>
      <c r="AY354" s="35"/>
      <c r="AZ354" s="35"/>
      <c r="BA354" s="35"/>
      <c r="BB354" s="24" t="s">
        <v>1968</v>
      </c>
      <c r="BC354" s="69"/>
      <c r="BD354" s="70"/>
    </row>
    <row r="355" spans="1:56" x14ac:dyDescent="0.2">
      <c r="A355" s="21" t="s">
        <v>2989</v>
      </c>
      <c r="B355" s="21" t="s">
        <v>356</v>
      </c>
      <c r="C355" s="6" t="s">
        <v>71</v>
      </c>
      <c r="D355" s="21" t="s">
        <v>74</v>
      </c>
      <c r="E355" s="6"/>
      <c r="F355" s="7"/>
      <c r="G355" s="6"/>
      <c r="H355" s="6"/>
      <c r="I355" s="21" t="s">
        <v>55</v>
      </c>
      <c r="J355" s="21">
        <v>15.5</v>
      </c>
      <c r="K355" s="6"/>
      <c r="L355" s="22">
        <v>0.10374</v>
      </c>
      <c r="M355" s="8"/>
      <c r="N355" s="21">
        <v>60</v>
      </c>
      <c r="O355" s="21">
        <v>70</v>
      </c>
      <c r="P355" s="21">
        <v>15</v>
      </c>
      <c r="Q355" s="6"/>
      <c r="R355" s="6"/>
      <c r="S355" s="6"/>
      <c r="T355" s="21">
        <v>60</v>
      </c>
      <c r="U355" s="21">
        <v>70</v>
      </c>
      <c r="V355" s="21">
        <v>15</v>
      </c>
      <c r="W355" s="21" t="s">
        <v>75</v>
      </c>
      <c r="X355" s="21" t="s">
        <v>72</v>
      </c>
      <c r="Y355" s="21" t="s">
        <v>76</v>
      </c>
      <c r="Z355" s="21" t="s">
        <v>54</v>
      </c>
      <c r="AA355" s="21" t="s">
        <v>63</v>
      </c>
      <c r="AB355" s="21" t="s">
        <v>60</v>
      </c>
      <c r="AC355" s="21" t="s">
        <v>64</v>
      </c>
      <c r="AD355" s="6"/>
      <c r="AE355" s="21" t="s">
        <v>57</v>
      </c>
      <c r="AF355" s="21" t="s">
        <v>112</v>
      </c>
      <c r="AG355" s="21" t="s">
        <v>58</v>
      </c>
      <c r="AH355" s="21" t="s">
        <v>62</v>
      </c>
      <c r="AI355" s="21" t="s">
        <v>56</v>
      </c>
      <c r="AJ355" s="23">
        <v>4620017601371</v>
      </c>
      <c r="AK355" s="6"/>
      <c r="AL355" s="6"/>
      <c r="AM355" s="6"/>
      <c r="AN355" s="6"/>
      <c r="AO355" s="21" t="s">
        <v>80</v>
      </c>
      <c r="AP355" s="6"/>
      <c r="AQ355" s="6"/>
      <c r="AR355" s="6"/>
      <c r="AS355" s="6"/>
      <c r="AT355" s="35" t="s">
        <v>1969</v>
      </c>
      <c r="AU355" s="35"/>
      <c r="AV355" s="35"/>
      <c r="AW355" s="35"/>
      <c r="AX355" s="35"/>
      <c r="AY355" s="35"/>
      <c r="AZ355" s="35"/>
      <c r="BA355" s="35"/>
      <c r="BB355" s="24" t="s">
        <v>1970</v>
      </c>
      <c r="BC355" s="69"/>
      <c r="BD355" s="70"/>
    </row>
    <row r="356" spans="1:56" x14ac:dyDescent="0.2">
      <c r="A356" s="21" t="s">
        <v>2990</v>
      </c>
      <c r="B356" s="21" t="s">
        <v>70</v>
      </c>
      <c r="C356" s="6" t="s">
        <v>71</v>
      </c>
      <c r="D356" s="21" t="s">
        <v>74</v>
      </c>
      <c r="E356" s="6"/>
      <c r="F356" s="7"/>
      <c r="G356" s="6"/>
      <c r="H356" s="6"/>
      <c r="I356" s="21" t="s">
        <v>2987</v>
      </c>
      <c r="J356" s="21">
        <v>18.100000000000001</v>
      </c>
      <c r="K356" s="6"/>
      <c r="L356" s="22">
        <v>0.1197</v>
      </c>
      <c r="M356" s="8"/>
      <c r="N356" s="21">
        <v>70</v>
      </c>
      <c r="O356" s="21">
        <v>70</v>
      </c>
      <c r="P356" s="21">
        <v>15</v>
      </c>
      <c r="Q356" s="6"/>
      <c r="R356" s="6"/>
      <c r="S356" s="6"/>
      <c r="T356" s="21">
        <v>70</v>
      </c>
      <c r="U356" s="21">
        <v>70</v>
      </c>
      <c r="V356" s="21">
        <v>15</v>
      </c>
      <c r="W356" s="21" t="s">
        <v>75</v>
      </c>
      <c r="X356" s="21" t="s">
        <v>72</v>
      </c>
      <c r="Y356" s="21" t="s">
        <v>76</v>
      </c>
      <c r="Z356" s="21" t="s">
        <v>54</v>
      </c>
      <c r="AA356" s="21" t="s">
        <v>63</v>
      </c>
      <c r="AB356" s="21" t="s">
        <v>60</v>
      </c>
      <c r="AC356" s="21" t="s">
        <v>64</v>
      </c>
      <c r="AD356" s="6"/>
      <c r="AE356" s="21" t="s">
        <v>57</v>
      </c>
      <c r="AF356" s="21" t="s">
        <v>79</v>
      </c>
      <c r="AG356" s="21" t="s">
        <v>58</v>
      </c>
      <c r="AH356" s="21" t="s">
        <v>62</v>
      </c>
      <c r="AI356" s="21" t="s">
        <v>56</v>
      </c>
      <c r="AJ356" s="23">
        <v>4620017601364</v>
      </c>
      <c r="AK356" s="6"/>
      <c r="AL356" s="6"/>
      <c r="AM356" s="6"/>
      <c r="AN356" s="6"/>
      <c r="AO356" s="21" t="s">
        <v>80</v>
      </c>
      <c r="AP356" s="6"/>
      <c r="AQ356" s="6"/>
      <c r="AR356" s="6"/>
      <c r="AS356" s="6"/>
      <c r="AT356" s="37" t="s">
        <v>77</v>
      </c>
      <c r="AU356" s="37" t="s">
        <v>78</v>
      </c>
      <c r="AV356" s="35"/>
      <c r="AW356" s="35"/>
      <c r="AX356" s="35"/>
      <c r="AY356" s="35"/>
      <c r="AZ356" s="35"/>
      <c r="BA356" s="35"/>
      <c r="BB356" s="24" t="s">
        <v>81</v>
      </c>
      <c r="BC356" s="69"/>
      <c r="BD356" s="70"/>
    </row>
    <row r="357" spans="1:56" x14ac:dyDescent="0.2">
      <c r="A357" s="21" t="s">
        <v>2991</v>
      </c>
      <c r="B357" s="21" t="s">
        <v>658</v>
      </c>
      <c r="C357" s="6" t="s">
        <v>71</v>
      </c>
      <c r="D357" s="21" t="s">
        <v>74</v>
      </c>
      <c r="E357" s="6"/>
      <c r="F357" s="7"/>
      <c r="G357" s="6"/>
      <c r="H357" s="6"/>
      <c r="I357" s="21" t="s">
        <v>55</v>
      </c>
      <c r="J357" s="21">
        <v>20.2</v>
      </c>
      <c r="K357" s="6"/>
      <c r="L357" s="22">
        <v>0.13566</v>
      </c>
      <c r="M357" s="8"/>
      <c r="N357" s="21">
        <v>80</v>
      </c>
      <c r="O357" s="21">
        <v>70</v>
      </c>
      <c r="P357" s="21">
        <v>15</v>
      </c>
      <c r="Q357" s="6"/>
      <c r="R357" s="6"/>
      <c r="S357" s="6"/>
      <c r="T357" s="21">
        <v>80</v>
      </c>
      <c r="U357" s="21">
        <v>70</v>
      </c>
      <c r="V357" s="21">
        <v>15</v>
      </c>
      <c r="W357" s="21" t="s">
        <v>75</v>
      </c>
      <c r="X357" s="21" t="s">
        <v>72</v>
      </c>
      <c r="Y357" s="21" t="s">
        <v>76</v>
      </c>
      <c r="Z357" s="21" t="s">
        <v>54</v>
      </c>
      <c r="AA357" s="21" t="s">
        <v>63</v>
      </c>
      <c r="AB357" s="21" t="s">
        <v>60</v>
      </c>
      <c r="AC357" s="21" t="s">
        <v>64</v>
      </c>
      <c r="AD357" s="6"/>
      <c r="AE357" s="21" t="s">
        <v>57</v>
      </c>
      <c r="AF357" s="21" t="s">
        <v>69</v>
      </c>
      <c r="AG357" s="21" t="s">
        <v>58</v>
      </c>
      <c r="AH357" s="21" t="s">
        <v>62</v>
      </c>
      <c r="AI357" s="21" t="s">
        <v>56</v>
      </c>
      <c r="AJ357" s="23">
        <v>4620017601388</v>
      </c>
      <c r="AK357" s="6"/>
      <c r="AL357" s="6"/>
      <c r="AM357" s="6"/>
      <c r="AN357" s="6"/>
      <c r="AO357" s="21" t="s">
        <v>80</v>
      </c>
      <c r="AP357" s="6"/>
      <c r="AQ357" s="6"/>
      <c r="AR357" s="6"/>
      <c r="AS357" s="6"/>
      <c r="AT357" s="35" t="s">
        <v>1971</v>
      </c>
      <c r="AU357" s="35" t="s">
        <v>1972</v>
      </c>
      <c r="AV357" s="35"/>
      <c r="AW357" s="35"/>
      <c r="AX357" s="35"/>
      <c r="AY357" s="35"/>
      <c r="AZ357" s="35"/>
      <c r="BA357" s="35"/>
      <c r="BB357" s="24" t="s">
        <v>1973</v>
      </c>
      <c r="BC357" s="69"/>
      <c r="BD357" s="70"/>
    </row>
    <row r="358" spans="1:56" x14ac:dyDescent="0.2">
      <c r="A358" s="21" t="s">
        <v>2992</v>
      </c>
      <c r="B358" s="21" t="s">
        <v>705</v>
      </c>
      <c r="C358" s="6" t="s">
        <v>1962</v>
      </c>
      <c r="D358" s="21" t="s">
        <v>74</v>
      </c>
      <c r="E358" s="6"/>
      <c r="F358" s="7"/>
      <c r="G358" s="6"/>
      <c r="H358" s="6"/>
      <c r="I358" s="21" t="s">
        <v>55</v>
      </c>
      <c r="J358" s="21">
        <v>25</v>
      </c>
      <c r="K358" s="6"/>
      <c r="L358" s="22">
        <v>0.16758000000000001</v>
      </c>
      <c r="M358" s="8"/>
      <c r="N358" s="21">
        <v>100</v>
      </c>
      <c r="O358" s="21">
        <v>70</v>
      </c>
      <c r="P358" s="21">
        <v>15</v>
      </c>
      <c r="Q358" s="6"/>
      <c r="R358" s="6"/>
      <c r="S358" s="6"/>
      <c r="T358" s="21">
        <v>100</v>
      </c>
      <c r="U358" s="21">
        <v>70</v>
      </c>
      <c r="V358" s="21">
        <v>15</v>
      </c>
      <c r="W358" s="21" t="s">
        <v>75</v>
      </c>
      <c r="X358" s="21" t="s">
        <v>72</v>
      </c>
      <c r="Y358" s="21" t="s">
        <v>76</v>
      </c>
      <c r="Z358" s="21" t="s">
        <v>54</v>
      </c>
      <c r="AA358" s="21" t="s">
        <v>63</v>
      </c>
      <c r="AB358" s="21" t="s">
        <v>60</v>
      </c>
      <c r="AC358" s="21" t="s">
        <v>64</v>
      </c>
      <c r="AD358" s="6"/>
      <c r="AE358" s="21" t="s">
        <v>57</v>
      </c>
      <c r="AF358" s="21" t="s">
        <v>61</v>
      </c>
      <c r="AG358" s="21" t="s">
        <v>58</v>
      </c>
      <c r="AH358" s="21" t="s">
        <v>62</v>
      </c>
      <c r="AI358" s="21" t="s">
        <v>56</v>
      </c>
      <c r="AJ358" s="23">
        <v>4620017601340</v>
      </c>
      <c r="AK358" s="6"/>
      <c r="AL358" s="6"/>
      <c r="AM358" s="6"/>
      <c r="AN358" s="6"/>
      <c r="AO358" s="21" t="s">
        <v>80</v>
      </c>
      <c r="AP358" s="6"/>
      <c r="AQ358" s="6"/>
      <c r="AR358" s="6"/>
      <c r="AS358" s="6"/>
      <c r="AT358" s="35" t="s">
        <v>1963</v>
      </c>
      <c r="AU358" s="35" t="s">
        <v>1964</v>
      </c>
      <c r="AV358" s="35"/>
      <c r="AW358" s="35"/>
      <c r="AX358" s="35"/>
      <c r="AY358" s="35"/>
      <c r="AZ358" s="35"/>
      <c r="BA358" s="35"/>
      <c r="BB358" s="24" t="s">
        <v>1965</v>
      </c>
      <c r="BC358" s="69"/>
      <c r="BD358" s="70"/>
    </row>
    <row r="359" spans="1:56" x14ac:dyDescent="0.2">
      <c r="A359" s="6" t="s">
        <v>2993</v>
      </c>
      <c r="B359" s="6" t="s">
        <v>3059</v>
      </c>
      <c r="C359" s="6" t="s">
        <v>3060</v>
      </c>
      <c r="D359" s="6" t="s">
        <v>165</v>
      </c>
      <c r="E359" s="6" t="s">
        <v>3146</v>
      </c>
      <c r="F359" s="7">
        <v>4610119205164</v>
      </c>
      <c r="G359" s="6" t="s">
        <v>3151</v>
      </c>
      <c r="H359" s="6" t="s">
        <v>3154</v>
      </c>
      <c r="I359" s="21" t="s">
        <v>55</v>
      </c>
      <c r="J359" s="6">
        <v>26.3</v>
      </c>
      <c r="K359" s="6">
        <v>24.5</v>
      </c>
      <c r="L359" s="8">
        <v>0.20383999999999999</v>
      </c>
      <c r="M359" s="8">
        <v>0.1133</v>
      </c>
      <c r="N359" s="6">
        <v>100</v>
      </c>
      <c r="O359" s="6">
        <v>45</v>
      </c>
      <c r="P359" s="6">
        <v>45</v>
      </c>
      <c r="Q359" s="6">
        <v>100</v>
      </c>
      <c r="R359" s="6">
        <v>16</v>
      </c>
      <c r="S359" s="6">
        <v>45</v>
      </c>
      <c r="T359" s="6">
        <v>100</v>
      </c>
      <c r="U359" s="6">
        <v>45</v>
      </c>
      <c r="V359" s="6">
        <v>45</v>
      </c>
      <c r="W359" s="6" t="s">
        <v>3157</v>
      </c>
      <c r="X359" s="6" t="s">
        <v>3158</v>
      </c>
      <c r="Y359" s="6" t="s">
        <v>2781</v>
      </c>
      <c r="Z359" s="6" t="s">
        <v>84</v>
      </c>
      <c r="AA359" s="6" t="s">
        <v>2781</v>
      </c>
      <c r="AB359" s="6" t="s">
        <v>60</v>
      </c>
      <c r="AC359" s="21" t="s">
        <v>64</v>
      </c>
      <c r="AD359" s="6" t="s">
        <v>230</v>
      </c>
      <c r="AE359" s="21" t="s">
        <v>57</v>
      </c>
      <c r="AF359" s="6" t="s">
        <v>61</v>
      </c>
      <c r="AG359" s="21" t="s">
        <v>58</v>
      </c>
      <c r="AH359" s="21" t="s">
        <v>62</v>
      </c>
      <c r="AI359" s="21" t="s">
        <v>56</v>
      </c>
      <c r="AJ359" s="7">
        <v>4620017609223</v>
      </c>
      <c r="AK359" s="6" t="s">
        <v>393</v>
      </c>
      <c r="AL359" s="6" t="s">
        <v>174</v>
      </c>
      <c r="AM359" s="6" t="s">
        <v>231</v>
      </c>
      <c r="AN359" s="6" t="s">
        <v>176</v>
      </c>
      <c r="AO359" s="6" t="s">
        <v>2277</v>
      </c>
      <c r="AP359" s="6"/>
      <c r="AQ359" s="6"/>
      <c r="AR359" s="6"/>
      <c r="AS359" s="6"/>
      <c r="AT359" s="35" t="s">
        <v>4886</v>
      </c>
      <c r="AU359" s="35" t="s">
        <v>4885</v>
      </c>
      <c r="AV359" s="35" t="s">
        <v>4884</v>
      </c>
      <c r="AW359" s="35"/>
      <c r="AX359" s="35"/>
      <c r="AY359" s="35"/>
      <c r="AZ359" s="35"/>
      <c r="BA359" s="35"/>
      <c r="BB359" s="6" t="s">
        <v>3163</v>
      </c>
      <c r="BC359" s="69"/>
      <c r="BD359" s="70"/>
    </row>
    <row r="360" spans="1:56" x14ac:dyDescent="0.2">
      <c r="A360" s="6" t="s">
        <v>2994</v>
      </c>
      <c r="B360" s="6" t="s">
        <v>3059</v>
      </c>
      <c r="C360" s="6" t="s">
        <v>3061</v>
      </c>
      <c r="D360" s="6" t="s">
        <v>165</v>
      </c>
      <c r="E360" s="6" t="s">
        <v>3147</v>
      </c>
      <c r="F360" s="7" t="s">
        <v>3150</v>
      </c>
      <c r="G360" s="6" t="s">
        <v>3151</v>
      </c>
      <c r="H360" s="33" t="s">
        <v>3153</v>
      </c>
      <c r="I360" s="21" t="s">
        <v>55</v>
      </c>
      <c r="J360" s="6">
        <v>26.3</v>
      </c>
      <c r="K360" s="6">
        <v>9.1</v>
      </c>
      <c r="L360" s="8">
        <v>0.20383999999999999</v>
      </c>
      <c r="M360" s="8">
        <v>2.4E-2</v>
      </c>
      <c r="N360" s="6">
        <v>102</v>
      </c>
      <c r="O360" s="6">
        <v>49.4</v>
      </c>
      <c r="P360" s="6">
        <v>46</v>
      </c>
      <c r="Q360" s="6">
        <v>38</v>
      </c>
      <c r="R360" s="6">
        <v>13.5</v>
      </c>
      <c r="S360" s="6">
        <v>38</v>
      </c>
      <c r="T360" s="6">
        <v>102</v>
      </c>
      <c r="U360" s="6">
        <v>49.4</v>
      </c>
      <c r="V360" s="6">
        <v>46</v>
      </c>
      <c r="W360" s="6" t="s">
        <v>3157</v>
      </c>
      <c r="X360" s="6" t="s">
        <v>3158</v>
      </c>
      <c r="Y360" s="6" t="s">
        <v>2781</v>
      </c>
      <c r="Z360" s="6" t="s">
        <v>84</v>
      </c>
      <c r="AA360" s="6" t="s">
        <v>2781</v>
      </c>
      <c r="AB360" s="6" t="s">
        <v>60</v>
      </c>
      <c r="AC360" s="21" t="s">
        <v>64</v>
      </c>
      <c r="AD360" s="6" t="s">
        <v>2454</v>
      </c>
      <c r="AE360" s="21" t="s">
        <v>57</v>
      </c>
      <c r="AF360" s="6" t="s">
        <v>61</v>
      </c>
      <c r="AG360" s="21" t="s">
        <v>58</v>
      </c>
      <c r="AH360" s="21" t="s">
        <v>62</v>
      </c>
      <c r="AI360" s="21" t="s">
        <v>56</v>
      </c>
      <c r="AJ360" s="7">
        <v>4620017609223</v>
      </c>
      <c r="AK360" s="6" t="s">
        <v>393</v>
      </c>
      <c r="AL360" s="6" t="s">
        <v>231</v>
      </c>
      <c r="AM360" s="6" t="s">
        <v>175</v>
      </c>
      <c r="AN360" s="6" t="s">
        <v>588</v>
      </c>
      <c r="AO360" s="6" t="s">
        <v>2277</v>
      </c>
      <c r="AP360" s="6"/>
      <c r="AQ360" s="6"/>
      <c r="AR360" s="6"/>
      <c r="AS360" s="6"/>
      <c r="AT360" s="35" t="s">
        <v>4875</v>
      </c>
      <c r="AU360" s="35" t="s">
        <v>4874</v>
      </c>
      <c r="AV360" s="35" t="s">
        <v>4873</v>
      </c>
      <c r="AW360" s="35" t="s">
        <v>4872</v>
      </c>
      <c r="AX360" s="35" t="s">
        <v>4871</v>
      </c>
      <c r="AY360" s="35"/>
      <c r="AZ360" s="35"/>
      <c r="BA360" s="35"/>
      <c r="BB360" s="6" t="s">
        <v>3167</v>
      </c>
      <c r="BC360" s="69" t="s">
        <v>3634</v>
      </c>
      <c r="BD360" s="70"/>
    </row>
    <row r="361" spans="1:56" x14ac:dyDescent="0.2">
      <c r="A361" s="6" t="s">
        <v>2995</v>
      </c>
      <c r="B361" s="6" t="s">
        <v>3059</v>
      </c>
      <c r="C361" s="6" t="s">
        <v>3062</v>
      </c>
      <c r="D361" s="6" t="s">
        <v>165</v>
      </c>
      <c r="E361" s="6" t="s">
        <v>3147</v>
      </c>
      <c r="F361" s="7" t="s">
        <v>3150</v>
      </c>
      <c r="G361" s="6" t="s">
        <v>3151</v>
      </c>
      <c r="H361" s="33" t="s">
        <v>3153</v>
      </c>
      <c r="I361" s="21" t="s">
        <v>55</v>
      </c>
      <c r="J361" s="6">
        <v>26.3</v>
      </c>
      <c r="K361" s="6">
        <v>9.1</v>
      </c>
      <c r="L361" s="8">
        <v>0.20383999999999999</v>
      </c>
      <c r="M361" s="8">
        <v>2.4E-2</v>
      </c>
      <c r="N361" s="6">
        <v>102</v>
      </c>
      <c r="O361" s="6">
        <v>49.4</v>
      </c>
      <c r="P361" s="6">
        <v>46</v>
      </c>
      <c r="Q361" s="6">
        <v>38</v>
      </c>
      <c r="R361" s="6">
        <v>13.5</v>
      </c>
      <c r="S361" s="6">
        <v>38</v>
      </c>
      <c r="T361" s="6">
        <v>102</v>
      </c>
      <c r="U361" s="6">
        <v>49.4</v>
      </c>
      <c r="V361" s="6">
        <v>46</v>
      </c>
      <c r="W361" s="6" t="s">
        <v>3157</v>
      </c>
      <c r="X361" s="6" t="s">
        <v>3158</v>
      </c>
      <c r="Y361" s="6" t="s">
        <v>2781</v>
      </c>
      <c r="Z361" s="6" t="s">
        <v>84</v>
      </c>
      <c r="AA361" s="6" t="s">
        <v>2781</v>
      </c>
      <c r="AB361" s="6" t="s">
        <v>60</v>
      </c>
      <c r="AC361" s="21" t="s">
        <v>64</v>
      </c>
      <c r="AD361" s="6" t="s">
        <v>2454</v>
      </c>
      <c r="AE361" s="21" t="s">
        <v>57</v>
      </c>
      <c r="AF361" s="6" t="s">
        <v>61</v>
      </c>
      <c r="AG361" s="21" t="s">
        <v>58</v>
      </c>
      <c r="AH361" s="21" t="s">
        <v>62</v>
      </c>
      <c r="AI361" s="21" t="s">
        <v>56</v>
      </c>
      <c r="AJ361" s="7">
        <v>4620017609223</v>
      </c>
      <c r="AK361" s="6" t="s">
        <v>393</v>
      </c>
      <c r="AL361" s="6" t="s">
        <v>231</v>
      </c>
      <c r="AM361" s="6" t="s">
        <v>175</v>
      </c>
      <c r="AN361" s="6" t="s">
        <v>588</v>
      </c>
      <c r="AO361" s="6" t="s">
        <v>2277</v>
      </c>
      <c r="AP361" s="6"/>
      <c r="AQ361" s="6"/>
      <c r="AR361" s="6"/>
      <c r="AS361" s="6"/>
      <c r="AT361" s="35" t="s">
        <v>4862</v>
      </c>
      <c r="AU361" s="35" t="s">
        <v>4861</v>
      </c>
      <c r="AV361" s="35" t="s">
        <v>4860</v>
      </c>
      <c r="AW361" s="35" t="s">
        <v>4859</v>
      </c>
      <c r="AX361" s="35" t="s">
        <v>4858</v>
      </c>
      <c r="AY361" s="35"/>
      <c r="AZ361" s="35"/>
      <c r="BA361" s="35"/>
      <c r="BB361" s="6" t="s">
        <v>3171</v>
      </c>
      <c r="BC361" s="69" t="s">
        <v>3634</v>
      </c>
      <c r="BD361" s="70"/>
    </row>
    <row r="362" spans="1:56" x14ac:dyDescent="0.2">
      <c r="A362" s="6" t="s">
        <v>2996</v>
      </c>
      <c r="B362" s="6" t="s">
        <v>3059</v>
      </c>
      <c r="C362" s="6" t="s">
        <v>3063</v>
      </c>
      <c r="D362" s="6" t="s">
        <v>165</v>
      </c>
      <c r="E362" s="6" t="s">
        <v>3146</v>
      </c>
      <c r="F362" s="7">
        <v>4610119205164</v>
      </c>
      <c r="G362" s="6" t="s">
        <v>3151</v>
      </c>
      <c r="H362" s="6" t="s">
        <v>3154</v>
      </c>
      <c r="I362" s="21" t="s">
        <v>55</v>
      </c>
      <c r="J362" s="6">
        <v>26.3</v>
      </c>
      <c r="K362" s="6">
        <v>24.5</v>
      </c>
      <c r="L362" s="8">
        <v>0.20383999999999999</v>
      </c>
      <c r="M362" s="8">
        <v>0.1133</v>
      </c>
      <c r="N362" s="6">
        <v>100</v>
      </c>
      <c r="O362" s="6">
        <v>45</v>
      </c>
      <c r="P362" s="6">
        <v>45</v>
      </c>
      <c r="Q362" s="6">
        <v>100</v>
      </c>
      <c r="R362" s="6">
        <v>16</v>
      </c>
      <c r="S362" s="6">
        <v>45</v>
      </c>
      <c r="T362" s="6">
        <v>100</v>
      </c>
      <c r="U362" s="6">
        <v>45</v>
      </c>
      <c r="V362" s="6">
        <v>45</v>
      </c>
      <c r="W362" s="6" t="s">
        <v>3157</v>
      </c>
      <c r="X362" s="6" t="s">
        <v>3158</v>
      </c>
      <c r="Y362" s="6" t="s">
        <v>2781</v>
      </c>
      <c r="Z362" s="6" t="s">
        <v>84</v>
      </c>
      <c r="AA362" s="6" t="s">
        <v>2781</v>
      </c>
      <c r="AB362" s="6" t="s">
        <v>60</v>
      </c>
      <c r="AC362" s="21" t="s">
        <v>64</v>
      </c>
      <c r="AD362" s="6" t="s">
        <v>230</v>
      </c>
      <c r="AE362" s="21" t="s">
        <v>57</v>
      </c>
      <c r="AF362" s="6" t="s">
        <v>61</v>
      </c>
      <c r="AG362" s="21" t="s">
        <v>58</v>
      </c>
      <c r="AH362" s="21" t="s">
        <v>62</v>
      </c>
      <c r="AI362" s="21" t="s">
        <v>56</v>
      </c>
      <c r="AJ362" s="7">
        <v>4620017609827</v>
      </c>
      <c r="AK362" s="6" t="s">
        <v>393</v>
      </c>
      <c r="AL362" s="6" t="s">
        <v>174</v>
      </c>
      <c r="AM362" s="6" t="s">
        <v>231</v>
      </c>
      <c r="AN362" s="6" t="s">
        <v>176</v>
      </c>
      <c r="AO362" s="6" t="s">
        <v>1974</v>
      </c>
      <c r="AP362" s="6"/>
      <c r="AQ362" s="6"/>
      <c r="AR362" s="6"/>
      <c r="AS362" s="6"/>
      <c r="AT362" s="35" t="s">
        <v>4850</v>
      </c>
      <c r="AU362" s="35" t="s">
        <v>4849</v>
      </c>
      <c r="AV362" s="35" t="s">
        <v>4848</v>
      </c>
      <c r="AW362" s="35"/>
      <c r="AX362" s="35"/>
      <c r="AY362" s="35"/>
      <c r="AZ362" s="35"/>
      <c r="BA362" s="35"/>
      <c r="BB362" s="6" t="s">
        <v>3173</v>
      </c>
      <c r="BC362" s="69"/>
      <c r="BD362" s="70"/>
    </row>
    <row r="363" spans="1:56" x14ac:dyDescent="0.2">
      <c r="A363" s="6" t="s">
        <v>2997</v>
      </c>
      <c r="B363" s="6" t="s">
        <v>3059</v>
      </c>
      <c r="C363" s="6" t="s">
        <v>3064</v>
      </c>
      <c r="D363" s="6" t="s">
        <v>165</v>
      </c>
      <c r="E363" s="6" t="s">
        <v>3147</v>
      </c>
      <c r="F363" s="7" t="s">
        <v>3150</v>
      </c>
      <c r="G363" s="6" t="s">
        <v>3151</v>
      </c>
      <c r="H363" s="6" t="s">
        <v>3152</v>
      </c>
      <c r="I363" s="21" t="s">
        <v>55</v>
      </c>
      <c r="J363" s="6">
        <v>26.3</v>
      </c>
      <c r="K363" s="6">
        <v>9.1</v>
      </c>
      <c r="L363" s="8">
        <v>0.20383999999999999</v>
      </c>
      <c r="M363" s="8">
        <v>2.4E-2</v>
      </c>
      <c r="N363" s="6">
        <v>102</v>
      </c>
      <c r="O363" s="6">
        <v>49.4</v>
      </c>
      <c r="P363" s="6">
        <v>46</v>
      </c>
      <c r="Q363" s="6">
        <v>38</v>
      </c>
      <c r="R363" s="6">
        <v>13.5</v>
      </c>
      <c r="S363" s="6">
        <v>38</v>
      </c>
      <c r="T363" s="6">
        <v>102</v>
      </c>
      <c r="U363" s="6">
        <v>49.4</v>
      </c>
      <c r="V363" s="6">
        <v>46</v>
      </c>
      <c r="W363" s="6" t="s">
        <v>3157</v>
      </c>
      <c r="X363" s="6" t="s">
        <v>3158</v>
      </c>
      <c r="Y363" s="6" t="s">
        <v>2781</v>
      </c>
      <c r="Z363" s="6" t="s">
        <v>84</v>
      </c>
      <c r="AA363" s="6" t="s">
        <v>2781</v>
      </c>
      <c r="AB363" s="6" t="s">
        <v>60</v>
      </c>
      <c r="AC363" s="21" t="s">
        <v>64</v>
      </c>
      <c r="AD363" s="6" t="s">
        <v>2454</v>
      </c>
      <c r="AE363" s="21" t="s">
        <v>57</v>
      </c>
      <c r="AF363" s="6" t="s">
        <v>61</v>
      </c>
      <c r="AG363" s="21" t="s">
        <v>58</v>
      </c>
      <c r="AH363" s="21" t="s">
        <v>62</v>
      </c>
      <c r="AI363" s="21" t="s">
        <v>56</v>
      </c>
      <c r="AJ363" s="7">
        <v>4620017609827</v>
      </c>
      <c r="AK363" s="6" t="s">
        <v>393</v>
      </c>
      <c r="AL363" s="6" t="s">
        <v>231</v>
      </c>
      <c r="AM363" s="6" t="s">
        <v>175</v>
      </c>
      <c r="AN363" s="6" t="s">
        <v>588</v>
      </c>
      <c r="AO363" s="6" t="s">
        <v>1974</v>
      </c>
      <c r="AP363" s="6"/>
      <c r="AQ363" s="6"/>
      <c r="AR363" s="6"/>
      <c r="AS363" s="6"/>
      <c r="AT363" s="35" t="s">
        <v>4839</v>
      </c>
      <c r="AU363" s="35" t="s">
        <v>4838</v>
      </c>
      <c r="AV363" s="35" t="s">
        <v>4837</v>
      </c>
      <c r="AW363" s="35" t="s">
        <v>4836</v>
      </c>
      <c r="AX363" s="35" t="s">
        <v>4835</v>
      </c>
      <c r="AY363" s="35"/>
      <c r="AZ363" s="35"/>
      <c r="BA363" s="35"/>
      <c r="BB363" s="6" t="s">
        <v>3177</v>
      </c>
      <c r="BC363" s="69" t="s">
        <v>3634</v>
      </c>
      <c r="BD363" s="70"/>
    </row>
    <row r="364" spans="1:56" x14ac:dyDescent="0.2">
      <c r="A364" s="6" t="s">
        <v>2998</v>
      </c>
      <c r="B364" s="6" t="s">
        <v>3059</v>
      </c>
      <c r="C364" s="6" t="s">
        <v>3065</v>
      </c>
      <c r="D364" s="6" t="s">
        <v>165</v>
      </c>
      <c r="E364" s="6" t="s">
        <v>3147</v>
      </c>
      <c r="F364" s="7" t="s">
        <v>3150</v>
      </c>
      <c r="G364" s="6" t="s">
        <v>3151</v>
      </c>
      <c r="H364" s="6" t="s">
        <v>3152</v>
      </c>
      <c r="I364" s="21" t="s">
        <v>55</v>
      </c>
      <c r="J364" s="6">
        <v>26.3</v>
      </c>
      <c r="K364" s="6">
        <v>9.1</v>
      </c>
      <c r="L364" s="8">
        <v>0.20383999999999999</v>
      </c>
      <c r="M364" s="8">
        <v>2.4E-2</v>
      </c>
      <c r="N364" s="6">
        <v>102</v>
      </c>
      <c r="O364" s="6">
        <v>49.4</v>
      </c>
      <c r="P364" s="6">
        <v>46</v>
      </c>
      <c r="Q364" s="6">
        <v>38</v>
      </c>
      <c r="R364" s="6">
        <v>13.5</v>
      </c>
      <c r="S364" s="6">
        <v>38</v>
      </c>
      <c r="T364" s="6">
        <v>102</v>
      </c>
      <c r="U364" s="6">
        <v>49.4</v>
      </c>
      <c r="V364" s="6">
        <v>46</v>
      </c>
      <c r="W364" s="6" t="s">
        <v>3157</v>
      </c>
      <c r="X364" s="6" t="s">
        <v>3158</v>
      </c>
      <c r="Y364" s="6" t="s">
        <v>2781</v>
      </c>
      <c r="Z364" s="6" t="s">
        <v>84</v>
      </c>
      <c r="AA364" s="6" t="s">
        <v>2781</v>
      </c>
      <c r="AB364" s="6" t="s">
        <v>60</v>
      </c>
      <c r="AC364" s="21" t="s">
        <v>64</v>
      </c>
      <c r="AD364" s="6" t="s">
        <v>2454</v>
      </c>
      <c r="AE364" s="21" t="s">
        <v>57</v>
      </c>
      <c r="AF364" s="6" t="s">
        <v>61</v>
      </c>
      <c r="AG364" s="21" t="s">
        <v>58</v>
      </c>
      <c r="AH364" s="21" t="s">
        <v>62</v>
      </c>
      <c r="AI364" s="21" t="s">
        <v>56</v>
      </c>
      <c r="AJ364" s="7">
        <v>4620017609827</v>
      </c>
      <c r="AK364" s="6" t="s">
        <v>393</v>
      </c>
      <c r="AL364" s="6" t="s">
        <v>231</v>
      </c>
      <c r="AM364" s="6" t="s">
        <v>175</v>
      </c>
      <c r="AN364" s="6" t="s">
        <v>588</v>
      </c>
      <c r="AO364" s="6" t="s">
        <v>1974</v>
      </c>
      <c r="AP364" s="6"/>
      <c r="AQ364" s="6"/>
      <c r="AR364" s="6"/>
      <c r="AS364" s="6"/>
      <c r="AT364" s="35" t="s">
        <v>4826</v>
      </c>
      <c r="AU364" s="35" t="s">
        <v>4825</v>
      </c>
      <c r="AV364" s="35" t="s">
        <v>4824</v>
      </c>
      <c r="AW364" s="35" t="s">
        <v>4823</v>
      </c>
      <c r="AX364" s="35" t="s">
        <v>4822</v>
      </c>
      <c r="AY364" s="35" t="s">
        <v>4821</v>
      </c>
      <c r="AZ364" s="35" t="s">
        <v>4820</v>
      </c>
      <c r="BA364" s="35"/>
      <c r="BB364" s="6" t="s">
        <v>3183</v>
      </c>
      <c r="BC364" s="69" t="s">
        <v>3634</v>
      </c>
      <c r="BD364" s="70"/>
    </row>
    <row r="365" spans="1:56" x14ac:dyDescent="0.2">
      <c r="A365" s="6" t="s">
        <v>2999</v>
      </c>
      <c r="B365" s="6" t="s">
        <v>3059</v>
      </c>
      <c r="C365" s="6" t="s">
        <v>3066</v>
      </c>
      <c r="D365" s="6" t="s">
        <v>165</v>
      </c>
      <c r="E365" s="6" t="s">
        <v>3146</v>
      </c>
      <c r="F365" s="7">
        <v>4610119205164</v>
      </c>
      <c r="G365" s="6" t="s">
        <v>3151</v>
      </c>
      <c r="H365" s="6" t="s">
        <v>3154</v>
      </c>
      <c r="I365" s="21" t="s">
        <v>55</v>
      </c>
      <c r="J365" s="6">
        <v>26.3</v>
      </c>
      <c r="K365" s="6">
        <v>24.5</v>
      </c>
      <c r="L365" s="8">
        <v>0.20383999999999999</v>
      </c>
      <c r="M365" s="8">
        <v>0.1133</v>
      </c>
      <c r="N365" s="6">
        <v>100</v>
      </c>
      <c r="O365" s="6">
        <v>45</v>
      </c>
      <c r="P365" s="6">
        <v>45</v>
      </c>
      <c r="Q365" s="6">
        <v>100</v>
      </c>
      <c r="R365" s="6">
        <v>16</v>
      </c>
      <c r="S365" s="6">
        <v>45</v>
      </c>
      <c r="T365" s="6">
        <v>100</v>
      </c>
      <c r="U365" s="6">
        <v>45</v>
      </c>
      <c r="V365" s="6">
        <v>45</v>
      </c>
      <c r="W365" s="6" t="s">
        <v>3157</v>
      </c>
      <c r="X365" s="6" t="s">
        <v>3158</v>
      </c>
      <c r="Y365" s="6" t="s">
        <v>2781</v>
      </c>
      <c r="Z365" s="6" t="s">
        <v>84</v>
      </c>
      <c r="AA365" s="6" t="s">
        <v>2781</v>
      </c>
      <c r="AB365" s="6" t="s">
        <v>60</v>
      </c>
      <c r="AC365" s="21" t="s">
        <v>64</v>
      </c>
      <c r="AD365" s="6" t="s">
        <v>230</v>
      </c>
      <c r="AE365" s="21" t="s">
        <v>57</v>
      </c>
      <c r="AF365" s="6" t="s">
        <v>61</v>
      </c>
      <c r="AG365" s="21" t="s">
        <v>58</v>
      </c>
      <c r="AH365" s="21" t="s">
        <v>62</v>
      </c>
      <c r="AI365" s="21" t="s">
        <v>56</v>
      </c>
      <c r="AJ365" s="7">
        <v>4620017609247</v>
      </c>
      <c r="AK365" s="6" t="s">
        <v>393</v>
      </c>
      <c r="AL365" s="6" t="s">
        <v>174</v>
      </c>
      <c r="AM365" s="6" t="s">
        <v>231</v>
      </c>
      <c r="AN365" s="6" t="s">
        <v>176</v>
      </c>
      <c r="AO365" s="6" t="s">
        <v>2803</v>
      </c>
      <c r="AP365" s="6"/>
      <c r="AQ365" s="6"/>
      <c r="AR365" s="6"/>
      <c r="AS365" s="6"/>
      <c r="AT365" s="35" t="s">
        <v>4812</v>
      </c>
      <c r="AU365" s="35" t="s">
        <v>4811</v>
      </c>
      <c r="AV365" s="35" t="s">
        <v>4810</v>
      </c>
      <c r="AW365" s="35" t="s">
        <v>4809</v>
      </c>
      <c r="AX365" s="35"/>
      <c r="AY365" s="35"/>
      <c r="AZ365" s="35"/>
      <c r="BA365" s="35"/>
      <c r="BB365" s="6" t="s">
        <v>3187</v>
      </c>
      <c r="BC365" s="69"/>
      <c r="BD365" s="70"/>
    </row>
    <row r="366" spans="1:56" x14ac:dyDescent="0.2">
      <c r="A366" s="6" t="s">
        <v>3000</v>
      </c>
      <c r="B366" s="6" t="s">
        <v>3059</v>
      </c>
      <c r="C366" s="6" t="s">
        <v>3067</v>
      </c>
      <c r="D366" s="6" t="s">
        <v>165</v>
      </c>
      <c r="E366" s="6" t="s">
        <v>3147</v>
      </c>
      <c r="F366" s="7" t="s">
        <v>3150</v>
      </c>
      <c r="G366" s="6" t="s">
        <v>3151</v>
      </c>
      <c r="H366" s="6" t="s">
        <v>3152</v>
      </c>
      <c r="I366" s="21" t="s">
        <v>55</v>
      </c>
      <c r="J366" s="6">
        <v>26.3</v>
      </c>
      <c r="K366" s="6">
        <v>9.1</v>
      </c>
      <c r="L366" s="8">
        <v>0.20383999999999999</v>
      </c>
      <c r="M366" s="8">
        <v>2.4E-2</v>
      </c>
      <c r="N366" s="6">
        <v>102</v>
      </c>
      <c r="O366" s="6">
        <v>49.4</v>
      </c>
      <c r="P366" s="6">
        <v>46</v>
      </c>
      <c r="Q366" s="6">
        <v>38</v>
      </c>
      <c r="R366" s="6">
        <v>13.5</v>
      </c>
      <c r="S366" s="6">
        <v>38</v>
      </c>
      <c r="T366" s="6">
        <v>102</v>
      </c>
      <c r="U366" s="6">
        <v>49.4</v>
      </c>
      <c r="V366" s="6">
        <v>46</v>
      </c>
      <c r="W366" s="6" t="s">
        <v>3157</v>
      </c>
      <c r="X366" s="6" t="s">
        <v>3158</v>
      </c>
      <c r="Y366" s="6" t="s">
        <v>2781</v>
      </c>
      <c r="Z366" s="6" t="s">
        <v>84</v>
      </c>
      <c r="AA366" s="6" t="s">
        <v>2781</v>
      </c>
      <c r="AB366" s="6" t="s">
        <v>60</v>
      </c>
      <c r="AC366" s="21" t="s">
        <v>64</v>
      </c>
      <c r="AD366" s="6" t="s">
        <v>2454</v>
      </c>
      <c r="AE366" s="21" t="s">
        <v>57</v>
      </c>
      <c r="AF366" s="6" t="s">
        <v>61</v>
      </c>
      <c r="AG366" s="21" t="s">
        <v>58</v>
      </c>
      <c r="AH366" s="21" t="s">
        <v>62</v>
      </c>
      <c r="AI366" s="21" t="s">
        <v>56</v>
      </c>
      <c r="AJ366" s="7">
        <v>4620017609247</v>
      </c>
      <c r="AK366" s="6" t="s">
        <v>393</v>
      </c>
      <c r="AL366" s="6" t="s">
        <v>231</v>
      </c>
      <c r="AM366" s="6" t="s">
        <v>175</v>
      </c>
      <c r="AN366" s="6" t="s">
        <v>588</v>
      </c>
      <c r="AO366" s="6" t="s">
        <v>2803</v>
      </c>
      <c r="AP366" s="6"/>
      <c r="AQ366" s="6"/>
      <c r="AR366" s="6"/>
      <c r="AS366" s="6"/>
      <c r="AT366" s="35" t="s">
        <v>4800</v>
      </c>
      <c r="AU366" s="35" t="s">
        <v>4799</v>
      </c>
      <c r="AV366" s="35" t="s">
        <v>4798</v>
      </c>
      <c r="AW366" s="35" t="s">
        <v>4797</v>
      </c>
      <c r="AX366" s="35" t="s">
        <v>4796</v>
      </c>
      <c r="AY366" s="35" t="s">
        <v>4795</v>
      </c>
      <c r="AZ366" s="35"/>
      <c r="BA366" s="35"/>
      <c r="BB366" s="6" t="s">
        <v>3192</v>
      </c>
      <c r="BC366" s="69" t="s">
        <v>3634</v>
      </c>
      <c r="BD366" s="70"/>
    </row>
    <row r="367" spans="1:56" x14ac:dyDescent="0.2">
      <c r="A367" s="6" t="s">
        <v>3001</v>
      </c>
      <c r="B367" s="6" t="s">
        <v>3059</v>
      </c>
      <c r="C367" s="6" t="s">
        <v>3068</v>
      </c>
      <c r="D367" s="6" t="s">
        <v>165</v>
      </c>
      <c r="E367" s="6" t="s">
        <v>3147</v>
      </c>
      <c r="F367" s="7" t="s">
        <v>3150</v>
      </c>
      <c r="G367" s="6" t="s">
        <v>3151</v>
      </c>
      <c r="H367" s="6" t="s">
        <v>3152</v>
      </c>
      <c r="I367" s="21" t="s">
        <v>55</v>
      </c>
      <c r="J367" s="6">
        <v>26.3</v>
      </c>
      <c r="K367" s="6">
        <v>9.1</v>
      </c>
      <c r="L367" s="8">
        <v>0.20383999999999999</v>
      </c>
      <c r="M367" s="8">
        <v>2.4E-2</v>
      </c>
      <c r="N367" s="6">
        <v>102</v>
      </c>
      <c r="O367" s="6">
        <v>49.4</v>
      </c>
      <c r="P367" s="6">
        <v>46</v>
      </c>
      <c r="Q367" s="6">
        <v>38</v>
      </c>
      <c r="R367" s="6">
        <v>13.5</v>
      </c>
      <c r="S367" s="6">
        <v>38</v>
      </c>
      <c r="T367" s="6">
        <v>102</v>
      </c>
      <c r="U367" s="6">
        <v>49.4</v>
      </c>
      <c r="V367" s="6">
        <v>46</v>
      </c>
      <c r="W367" s="6" t="s">
        <v>3157</v>
      </c>
      <c r="X367" s="6" t="s">
        <v>3158</v>
      </c>
      <c r="Y367" s="6" t="s">
        <v>2781</v>
      </c>
      <c r="Z367" s="6" t="s">
        <v>84</v>
      </c>
      <c r="AA367" s="6" t="s">
        <v>2781</v>
      </c>
      <c r="AB367" s="6" t="s">
        <v>60</v>
      </c>
      <c r="AC367" s="21" t="s">
        <v>64</v>
      </c>
      <c r="AD367" s="6" t="s">
        <v>2454</v>
      </c>
      <c r="AE367" s="21" t="s">
        <v>57</v>
      </c>
      <c r="AF367" s="6" t="s">
        <v>61</v>
      </c>
      <c r="AG367" s="21" t="s">
        <v>58</v>
      </c>
      <c r="AH367" s="21" t="s">
        <v>62</v>
      </c>
      <c r="AI367" s="21" t="s">
        <v>56</v>
      </c>
      <c r="AJ367" s="7">
        <v>4620017609247</v>
      </c>
      <c r="AK367" s="6" t="s">
        <v>393</v>
      </c>
      <c r="AL367" s="6" t="s">
        <v>231</v>
      </c>
      <c r="AM367" s="6" t="s">
        <v>175</v>
      </c>
      <c r="AN367" s="6" t="s">
        <v>588</v>
      </c>
      <c r="AO367" s="6" t="s">
        <v>2803</v>
      </c>
      <c r="AP367" s="6"/>
      <c r="AQ367" s="6"/>
      <c r="AR367" s="6"/>
      <c r="AS367" s="6"/>
      <c r="AT367" s="35" t="s">
        <v>4786</v>
      </c>
      <c r="AU367" s="35" t="s">
        <v>4785</v>
      </c>
      <c r="AV367" s="35" t="s">
        <v>4784</v>
      </c>
      <c r="AW367" s="35" t="s">
        <v>4783</v>
      </c>
      <c r="AX367" s="35" t="s">
        <v>4782</v>
      </c>
      <c r="AY367" s="35"/>
      <c r="AZ367" s="35"/>
      <c r="BA367" s="35"/>
      <c r="BB367" s="33" t="s">
        <v>3196</v>
      </c>
      <c r="BC367" s="69" t="s">
        <v>3634</v>
      </c>
      <c r="BD367" s="70"/>
    </row>
    <row r="368" spans="1:56" x14ac:dyDescent="0.2">
      <c r="A368" s="6" t="s">
        <v>3002</v>
      </c>
      <c r="B368" s="6" t="s">
        <v>3059</v>
      </c>
      <c r="C368" s="6" t="s">
        <v>3069</v>
      </c>
      <c r="D368" s="6" t="s">
        <v>165</v>
      </c>
      <c r="E368" s="6" t="s">
        <v>3146</v>
      </c>
      <c r="F368" s="7">
        <v>4610119205164</v>
      </c>
      <c r="G368" s="6" t="s">
        <v>3151</v>
      </c>
      <c r="H368" s="6" t="s">
        <v>3154</v>
      </c>
      <c r="I368" s="21" t="s">
        <v>55</v>
      </c>
      <c r="J368" s="6">
        <v>26.3</v>
      </c>
      <c r="K368" s="6">
        <v>24.5</v>
      </c>
      <c r="L368" s="8">
        <v>0.20383999999999999</v>
      </c>
      <c r="M368" s="8">
        <v>0.1133</v>
      </c>
      <c r="N368" s="6">
        <v>100</v>
      </c>
      <c r="O368" s="6">
        <v>45</v>
      </c>
      <c r="P368" s="6">
        <v>45</v>
      </c>
      <c r="Q368" s="6">
        <v>100</v>
      </c>
      <c r="R368" s="6">
        <v>16</v>
      </c>
      <c r="S368" s="6">
        <v>45</v>
      </c>
      <c r="T368" s="6">
        <v>100</v>
      </c>
      <c r="U368" s="6">
        <v>45</v>
      </c>
      <c r="V368" s="6">
        <v>45</v>
      </c>
      <c r="W368" s="6" t="s">
        <v>3157</v>
      </c>
      <c r="X368" s="6" t="s">
        <v>3158</v>
      </c>
      <c r="Y368" s="6" t="s">
        <v>2781</v>
      </c>
      <c r="Z368" s="6" t="s">
        <v>84</v>
      </c>
      <c r="AA368" s="6" t="s">
        <v>2781</v>
      </c>
      <c r="AB368" s="6" t="s">
        <v>60</v>
      </c>
      <c r="AC368" s="21" t="s">
        <v>64</v>
      </c>
      <c r="AD368" s="6" t="s">
        <v>230</v>
      </c>
      <c r="AE368" s="21" t="s">
        <v>57</v>
      </c>
      <c r="AF368" s="6" t="s">
        <v>61</v>
      </c>
      <c r="AG368" s="21" t="s">
        <v>58</v>
      </c>
      <c r="AH368" s="21" t="s">
        <v>62</v>
      </c>
      <c r="AI368" s="21" t="s">
        <v>56</v>
      </c>
      <c r="AJ368" s="7">
        <v>4620017609254</v>
      </c>
      <c r="AK368" s="6" t="s">
        <v>393</v>
      </c>
      <c r="AL368" s="6" t="s">
        <v>174</v>
      </c>
      <c r="AM368" s="6" t="s">
        <v>231</v>
      </c>
      <c r="AN368" s="6" t="s">
        <v>176</v>
      </c>
      <c r="AO368" s="6" t="s">
        <v>2810</v>
      </c>
      <c r="AP368" s="6"/>
      <c r="AQ368" s="6"/>
      <c r="AR368" s="6"/>
      <c r="AS368" s="6"/>
      <c r="AT368" s="35" t="s">
        <v>4774</v>
      </c>
      <c r="AU368" s="35" t="s">
        <v>4773</v>
      </c>
      <c r="AV368" s="35" t="s">
        <v>4772</v>
      </c>
      <c r="AW368" s="35"/>
      <c r="AX368" s="35"/>
      <c r="AY368" s="35"/>
      <c r="AZ368" s="35"/>
      <c r="BA368" s="35"/>
      <c r="BB368" s="6" t="s">
        <v>3199</v>
      </c>
      <c r="BC368" s="69"/>
      <c r="BD368" s="70"/>
    </row>
    <row r="369" spans="1:56" x14ac:dyDescent="0.2">
      <c r="A369" s="6" t="s">
        <v>3003</v>
      </c>
      <c r="B369" s="6" t="s">
        <v>3059</v>
      </c>
      <c r="C369" s="6" t="s">
        <v>3070</v>
      </c>
      <c r="D369" s="6" t="s">
        <v>165</v>
      </c>
      <c r="E369" s="6" t="s">
        <v>3147</v>
      </c>
      <c r="F369" s="7" t="s">
        <v>3150</v>
      </c>
      <c r="G369" s="6" t="s">
        <v>3151</v>
      </c>
      <c r="H369" s="6" t="s">
        <v>3152</v>
      </c>
      <c r="I369" s="21" t="s">
        <v>55</v>
      </c>
      <c r="J369" s="6">
        <v>26.3</v>
      </c>
      <c r="K369" s="6">
        <v>9.1</v>
      </c>
      <c r="L369" s="8">
        <v>0.20383999999999999</v>
      </c>
      <c r="M369" s="8">
        <v>2.4E-2</v>
      </c>
      <c r="N369" s="6">
        <v>102</v>
      </c>
      <c r="O369" s="6">
        <v>49.4</v>
      </c>
      <c r="P369" s="6">
        <v>46</v>
      </c>
      <c r="Q369" s="6">
        <v>38</v>
      </c>
      <c r="R369" s="6">
        <v>13.5</v>
      </c>
      <c r="S369" s="6">
        <v>38</v>
      </c>
      <c r="T369" s="6">
        <v>102</v>
      </c>
      <c r="U369" s="6">
        <v>49.4</v>
      </c>
      <c r="V369" s="6">
        <v>46</v>
      </c>
      <c r="W369" s="6" t="s">
        <v>3157</v>
      </c>
      <c r="X369" s="6" t="s">
        <v>3158</v>
      </c>
      <c r="Y369" s="6" t="s">
        <v>2781</v>
      </c>
      <c r="Z369" s="6" t="s">
        <v>84</v>
      </c>
      <c r="AA369" s="6" t="s">
        <v>2781</v>
      </c>
      <c r="AB369" s="6" t="s">
        <v>60</v>
      </c>
      <c r="AC369" s="21" t="s">
        <v>64</v>
      </c>
      <c r="AD369" s="6" t="s">
        <v>2454</v>
      </c>
      <c r="AE369" s="21" t="s">
        <v>57</v>
      </c>
      <c r="AF369" s="6" t="s">
        <v>61</v>
      </c>
      <c r="AG369" s="21" t="s">
        <v>58</v>
      </c>
      <c r="AH369" s="21" t="s">
        <v>62</v>
      </c>
      <c r="AI369" s="21" t="s">
        <v>56</v>
      </c>
      <c r="AJ369" s="7">
        <v>4620017609254</v>
      </c>
      <c r="AK369" s="6" t="s">
        <v>393</v>
      </c>
      <c r="AL369" s="6" t="s">
        <v>231</v>
      </c>
      <c r="AM369" s="6" t="s">
        <v>175</v>
      </c>
      <c r="AN369" s="6" t="s">
        <v>588</v>
      </c>
      <c r="AO369" s="6" t="s">
        <v>2810</v>
      </c>
      <c r="AP369" s="6"/>
      <c r="AQ369" s="6"/>
      <c r="AR369" s="6"/>
      <c r="AS369" s="6"/>
      <c r="AT369" s="35" t="s">
        <v>4763</v>
      </c>
      <c r="AU369" s="35" t="s">
        <v>4762</v>
      </c>
      <c r="AV369" s="35" t="s">
        <v>4761</v>
      </c>
      <c r="AW369" s="35" t="s">
        <v>4760</v>
      </c>
      <c r="AX369" s="35" t="s">
        <v>4759</v>
      </c>
      <c r="AY369" s="35"/>
      <c r="AZ369" s="35"/>
      <c r="BA369" s="35"/>
      <c r="BB369" s="6" t="s">
        <v>3203</v>
      </c>
      <c r="BC369" s="69" t="s">
        <v>3634</v>
      </c>
      <c r="BD369" s="70"/>
    </row>
    <row r="370" spans="1:56" x14ac:dyDescent="0.2">
      <c r="A370" s="6" t="s">
        <v>3004</v>
      </c>
      <c r="B370" s="6" t="s">
        <v>3059</v>
      </c>
      <c r="C370" s="6" t="s">
        <v>3071</v>
      </c>
      <c r="D370" s="6" t="s">
        <v>165</v>
      </c>
      <c r="E370" s="6" t="s">
        <v>3147</v>
      </c>
      <c r="F370" s="7" t="s">
        <v>3150</v>
      </c>
      <c r="G370" s="6" t="s">
        <v>3151</v>
      </c>
      <c r="H370" s="6" t="s">
        <v>3152</v>
      </c>
      <c r="I370" s="21" t="s">
        <v>55</v>
      </c>
      <c r="J370" s="6">
        <v>26.3</v>
      </c>
      <c r="K370" s="6">
        <v>9.1</v>
      </c>
      <c r="L370" s="8">
        <v>0.20383999999999999</v>
      </c>
      <c r="M370" s="8">
        <v>2.4E-2</v>
      </c>
      <c r="N370" s="6">
        <v>102</v>
      </c>
      <c r="O370" s="6">
        <v>49.4</v>
      </c>
      <c r="P370" s="6">
        <v>46</v>
      </c>
      <c r="Q370" s="6">
        <v>38</v>
      </c>
      <c r="R370" s="6">
        <v>13.5</v>
      </c>
      <c r="S370" s="6">
        <v>38</v>
      </c>
      <c r="T370" s="6">
        <v>102</v>
      </c>
      <c r="U370" s="6">
        <v>49.4</v>
      </c>
      <c r="V370" s="6">
        <v>46</v>
      </c>
      <c r="W370" s="6" t="s">
        <v>3157</v>
      </c>
      <c r="X370" s="6" t="s">
        <v>3158</v>
      </c>
      <c r="Y370" s="6" t="s">
        <v>2781</v>
      </c>
      <c r="Z370" s="6" t="s">
        <v>84</v>
      </c>
      <c r="AA370" s="6" t="s">
        <v>2781</v>
      </c>
      <c r="AB370" s="6" t="s">
        <v>60</v>
      </c>
      <c r="AC370" s="21" t="s">
        <v>64</v>
      </c>
      <c r="AD370" s="6" t="s">
        <v>2454</v>
      </c>
      <c r="AE370" s="21" t="s">
        <v>57</v>
      </c>
      <c r="AF370" s="6" t="s">
        <v>61</v>
      </c>
      <c r="AG370" s="21" t="s">
        <v>58</v>
      </c>
      <c r="AH370" s="21" t="s">
        <v>62</v>
      </c>
      <c r="AI370" s="21" t="s">
        <v>56</v>
      </c>
      <c r="AJ370" s="7">
        <v>4620017609254</v>
      </c>
      <c r="AK370" s="6" t="s">
        <v>393</v>
      </c>
      <c r="AL370" s="6" t="s">
        <v>231</v>
      </c>
      <c r="AM370" s="6" t="s">
        <v>175</v>
      </c>
      <c r="AN370" s="6" t="s">
        <v>588</v>
      </c>
      <c r="AO370" s="6" t="s">
        <v>2810</v>
      </c>
      <c r="AP370" s="6"/>
      <c r="AQ370" s="6"/>
      <c r="AR370" s="6"/>
      <c r="AS370" s="6"/>
      <c r="AT370" s="35" t="s">
        <v>4750</v>
      </c>
      <c r="AU370" s="35" t="s">
        <v>4749</v>
      </c>
      <c r="AV370" s="35" t="s">
        <v>4748</v>
      </c>
      <c r="AW370" s="35" t="s">
        <v>4747</v>
      </c>
      <c r="AX370" s="35" t="s">
        <v>4746</v>
      </c>
      <c r="AY370" s="35"/>
      <c r="AZ370" s="35"/>
      <c r="BA370" s="35"/>
      <c r="BB370" s="6" t="s">
        <v>3207</v>
      </c>
      <c r="BC370" s="69" t="s">
        <v>3634</v>
      </c>
      <c r="BD370" s="70"/>
    </row>
    <row r="371" spans="1:56" x14ac:dyDescent="0.2">
      <c r="A371" s="6" t="s">
        <v>3005</v>
      </c>
      <c r="B371" s="6" t="s">
        <v>3059</v>
      </c>
      <c r="C371" s="6" t="s">
        <v>3072</v>
      </c>
      <c r="D371" s="6" t="s">
        <v>165</v>
      </c>
      <c r="E371" s="6" t="s">
        <v>3146</v>
      </c>
      <c r="F371" s="7">
        <v>4610119205164</v>
      </c>
      <c r="G371" s="6" t="s">
        <v>3151</v>
      </c>
      <c r="H371" s="6" t="s">
        <v>3154</v>
      </c>
      <c r="I371" s="21" t="s">
        <v>55</v>
      </c>
      <c r="J371" s="6">
        <v>26.3</v>
      </c>
      <c r="K371" s="6">
        <v>24.5</v>
      </c>
      <c r="L371" s="8">
        <v>0.20383999999999999</v>
      </c>
      <c r="M371" s="8">
        <v>0.1133</v>
      </c>
      <c r="N371" s="6">
        <v>100</v>
      </c>
      <c r="O371" s="6">
        <v>45</v>
      </c>
      <c r="P371" s="6">
        <v>45</v>
      </c>
      <c r="Q371" s="6">
        <v>100</v>
      </c>
      <c r="R371" s="6">
        <v>16</v>
      </c>
      <c r="S371" s="6">
        <v>45</v>
      </c>
      <c r="T371" s="6">
        <v>100</v>
      </c>
      <c r="U371" s="6">
        <v>45</v>
      </c>
      <c r="V371" s="6">
        <v>45</v>
      </c>
      <c r="W371" s="6" t="s">
        <v>3157</v>
      </c>
      <c r="X371" s="6" t="s">
        <v>3158</v>
      </c>
      <c r="Y371" s="6" t="s">
        <v>2781</v>
      </c>
      <c r="Z371" s="6" t="s">
        <v>84</v>
      </c>
      <c r="AA371" s="6" t="s">
        <v>2781</v>
      </c>
      <c r="AB371" s="6" t="s">
        <v>60</v>
      </c>
      <c r="AC371" s="21" t="s">
        <v>64</v>
      </c>
      <c r="AD371" s="6" t="s">
        <v>230</v>
      </c>
      <c r="AE371" s="21" t="s">
        <v>57</v>
      </c>
      <c r="AF371" s="6" t="s">
        <v>61</v>
      </c>
      <c r="AG371" s="21" t="s">
        <v>58</v>
      </c>
      <c r="AH371" s="21" t="s">
        <v>62</v>
      </c>
      <c r="AI371" s="21" t="s">
        <v>56</v>
      </c>
      <c r="AJ371" s="7">
        <v>4620017609261</v>
      </c>
      <c r="AK371" s="6" t="s">
        <v>393</v>
      </c>
      <c r="AL371" s="6" t="s">
        <v>174</v>
      </c>
      <c r="AM371" s="6" t="s">
        <v>231</v>
      </c>
      <c r="AN371" s="6" t="s">
        <v>176</v>
      </c>
      <c r="AO371" s="6" t="s">
        <v>3159</v>
      </c>
      <c r="AP371" s="6"/>
      <c r="AQ371" s="6"/>
      <c r="AR371" s="6"/>
      <c r="AS371" s="6"/>
      <c r="AT371" s="35" t="s">
        <v>4738</v>
      </c>
      <c r="AU371" s="35" t="s">
        <v>4737</v>
      </c>
      <c r="AV371" s="35" t="s">
        <v>4736</v>
      </c>
      <c r="AW371" s="35"/>
      <c r="AX371" s="35"/>
      <c r="AY371" s="35"/>
      <c r="AZ371" s="35"/>
      <c r="BA371" s="35"/>
      <c r="BB371" s="6" t="s">
        <v>3210</v>
      </c>
      <c r="BC371" s="69"/>
      <c r="BD371" s="70"/>
    </row>
    <row r="372" spans="1:56" x14ac:dyDescent="0.2">
      <c r="A372" s="6" t="s">
        <v>3006</v>
      </c>
      <c r="B372" s="6" t="s">
        <v>3059</v>
      </c>
      <c r="C372" s="6" t="s">
        <v>3073</v>
      </c>
      <c r="D372" s="6" t="s">
        <v>165</v>
      </c>
      <c r="E372" s="6" t="s">
        <v>3147</v>
      </c>
      <c r="F372" s="7" t="s">
        <v>3150</v>
      </c>
      <c r="G372" s="6" t="s">
        <v>3151</v>
      </c>
      <c r="H372" s="6" t="s">
        <v>3152</v>
      </c>
      <c r="I372" s="21" t="s">
        <v>55</v>
      </c>
      <c r="J372" s="6">
        <v>26.3</v>
      </c>
      <c r="K372" s="6">
        <v>9.1</v>
      </c>
      <c r="L372" s="8">
        <v>0.20383999999999999</v>
      </c>
      <c r="M372" s="8">
        <v>2.4E-2</v>
      </c>
      <c r="N372" s="6">
        <v>102</v>
      </c>
      <c r="O372" s="6">
        <v>49.4</v>
      </c>
      <c r="P372" s="6">
        <v>46</v>
      </c>
      <c r="Q372" s="6">
        <v>38</v>
      </c>
      <c r="R372" s="6">
        <v>13.5</v>
      </c>
      <c r="S372" s="6">
        <v>38</v>
      </c>
      <c r="T372" s="6">
        <v>102</v>
      </c>
      <c r="U372" s="6">
        <v>49.4</v>
      </c>
      <c r="V372" s="6">
        <v>46</v>
      </c>
      <c r="W372" s="6" t="s">
        <v>3157</v>
      </c>
      <c r="X372" s="6" t="s">
        <v>3158</v>
      </c>
      <c r="Y372" s="6" t="s">
        <v>2781</v>
      </c>
      <c r="Z372" s="6" t="s">
        <v>84</v>
      </c>
      <c r="AA372" s="6" t="s">
        <v>2781</v>
      </c>
      <c r="AB372" s="6" t="s">
        <v>60</v>
      </c>
      <c r="AC372" s="21" t="s">
        <v>64</v>
      </c>
      <c r="AD372" s="6" t="s">
        <v>2454</v>
      </c>
      <c r="AE372" s="21" t="s">
        <v>57</v>
      </c>
      <c r="AF372" s="6" t="s">
        <v>61</v>
      </c>
      <c r="AG372" s="21" t="s">
        <v>58</v>
      </c>
      <c r="AH372" s="21" t="s">
        <v>62</v>
      </c>
      <c r="AI372" s="21" t="s">
        <v>56</v>
      </c>
      <c r="AJ372" s="7">
        <v>4620017609261</v>
      </c>
      <c r="AK372" s="6" t="s">
        <v>393</v>
      </c>
      <c r="AL372" s="6" t="s">
        <v>231</v>
      </c>
      <c r="AM372" s="6" t="s">
        <v>175</v>
      </c>
      <c r="AN372" s="6" t="s">
        <v>588</v>
      </c>
      <c r="AO372" s="6" t="s">
        <v>3159</v>
      </c>
      <c r="AP372" s="6"/>
      <c r="AQ372" s="6"/>
      <c r="AR372" s="6"/>
      <c r="AS372" s="6"/>
      <c r="AT372" s="35" t="s">
        <v>4727</v>
      </c>
      <c r="AU372" s="35" t="s">
        <v>4726</v>
      </c>
      <c r="AV372" s="35" t="s">
        <v>4725</v>
      </c>
      <c r="AW372" s="35" t="s">
        <v>4724</v>
      </c>
      <c r="AX372" s="35" t="s">
        <v>4723</v>
      </c>
      <c r="AY372" s="35" t="s">
        <v>4722</v>
      </c>
      <c r="AZ372" s="35" t="s">
        <v>4721</v>
      </c>
      <c r="BA372" s="35"/>
      <c r="BB372" s="6" t="s">
        <v>3212</v>
      </c>
      <c r="BC372" s="69" t="s">
        <v>3634</v>
      </c>
      <c r="BD372" s="70"/>
    </row>
    <row r="373" spans="1:56" x14ac:dyDescent="0.2">
      <c r="A373" s="6" t="s">
        <v>3007</v>
      </c>
      <c r="B373" s="6" t="s">
        <v>3059</v>
      </c>
      <c r="C373" s="6" t="s">
        <v>3074</v>
      </c>
      <c r="D373" s="6" t="s">
        <v>165</v>
      </c>
      <c r="E373" s="6" t="s">
        <v>3147</v>
      </c>
      <c r="F373" s="7" t="s">
        <v>3150</v>
      </c>
      <c r="G373" s="6" t="s">
        <v>3151</v>
      </c>
      <c r="H373" s="6" t="s">
        <v>3152</v>
      </c>
      <c r="I373" s="21" t="s">
        <v>55</v>
      </c>
      <c r="J373" s="6">
        <v>26.3</v>
      </c>
      <c r="K373" s="6">
        <v>9.1</v>
      </c>
      <c r="L373" s="8">
        <v>0.20383999999999999</v>
      </c>
      <c r="M373" s="8">
        <v>2.4E-2</v>
      </c>
      <c r="N373" s="6">
        <v>102</v>
      </c>
      <c r="O373" s="6">
        <v>49.4</v>
      </c>
      <c r="P373" s="6">
        <v>46</v>
      </c>
      <c r="Q373" s="6">
        <v>38</v>
      </c>
      <c r="R373" s="6">
        <v>13.5</v>
      </c>
      <c r="S373" s="6">
        <v>38</v>
      </c>
      <c r="T373" s="6">
        <v>102</v>
      </c>
      <c r="U373" s="6">
        <v>49.4</v>
      </c>
      <c r="V373" s="6">
        <v>46</v>
      </c>
      <c r="W373" s="6" t="s">
        <v>3157</v>
      </c>
      <c r="X373" s="6" t="s">
        <v>3158</v>
      </c>
      <c r="Y373" s="6" t="s">
        <v>2781</v>
      </c>
      <c r="Z373" s="6" t="s">
        <v>84</v>
      </c>
      <c r="AA373" s="6" t="s">
        <v>2781</v>
      </c>
      <c r="AB373" s="6" t="s">
        <v>60</v>
      </c>
      <c r="AC373" s="21" t="s">
        <v>64</v>
      </c>
      <c r="AD373" s="6" t="s">
        <v>2454</v>
      </c>
      <c r="AE373" s="21" t="s">
        <v>57</v>
      </c>
      <c r="AF373" s="6" t="s">
        <v>61</v>
      </c>
      <c r="AG373" s="21" t="s">
        <v>58</v>
      </c>
      <c r="AH373" s="21" t="s">
        <v>62</v>
      </c>
      <c r="AI373" s="21" t="s">
        <v>56</v>
      </c>
      <c r="AJ373" s="7">
        <v>4620017609261</v>
      </c>
      <c r="AK373" s="6" t="s">
        <v>393</v>
      </c>
      <c r="AL373" s="6" t="s">
        <v>231</v>
      </c>
      <c r="AM373" s="6" t="s">
        <v>175</v>
      </c>
      <c r="AN373" s="6" t="s">
        <v>588</v>
      </c>
      <c r="AO373" s="6" t="s">
        <v>3159</v>
      </c>
      <c r="AP373" s="6"/>
      <c r="AQ373" s="6"/>
      <c r="AR373" s="6"/>
      <c r="AS373" s="6"/>
      <c r="AT373" s="35" t="s">
        <v>4712</v>
      </c>
      <c r="AU373" s="35" t="s">
        <v>4711</v>
      </c>
      <c r="AV373" s="35" t="s">
        <v>4710</v>
      </c>
      <c r="AW373" s="35" t="s">
        <v>4709</v>
      </c>
      <c r="AX373" s="35" t="s">
        <v>4708</v>
      </c>
      <c r="AY373" s="35"/>
      <c r="AZ373" s="35"/>
      <c r="BA373" s="35"/>
      <c r="BB373" s="6" t="s">
        <v>3216</v>
      </c>
      <c r="BC373" s="69" t="s">
        <v>3634</v>
      </c>
      <c r="BD373" s="70"/>
    </row>
    <row r="374" spans="1:56" x14ac:dyDescent="0.2">
      <c r="A374" s="6" t="s">
        <v>3008</v>
      </c>
      <c r="B374" s="6" t="s">
        <v>3059</v>
      </c>
      <c r="C374" s="6" t="s">
        <v>3075</v>
      </c>
      <c r="D374" s="6" t="s">
        <v>165</v>
      </c>
      <c r="E374" s="6" t="s">
        <v>3146</v>
      </c>
      <c r="F374" s="7">
        <v>4610119205164</v>
      </c>
      <c r="G374" s="6" t="s">
        <v>3151</v>
      </c>
      <c r="H374" s="6" t="s">
        <v>3154</v>
      </c>
      <c r="I374" s="21" t="s">
        <v>55</v>
      </c>
      <c r="J374" s="6">
        <v>37.5</v>
      </c>
      <c r="K374" s="6">
        <v>24.5</v>
      </c>
      <c r="L374" s="8">
        <v>0.29047200000000001</v>
      </c>
      <c r="M374" s="8">
        <v>0.1133</v>
      </c>
      <c r="N374" s="6">
        <v>100</v>
      </c>
      <c r="O374" s="6">
        <v>62.5</v>
      </c>
      <c r="P374" s="6">
        <v>45</v>
      </c>
      <c r="Q374" s="6">
        <v>100</v>
      </c>
      <c r="R374" s="6">
        <v>16</v>
      </c>
      <c r="S374" s="6">
        <v>45</v>
      </c>
      <c r="T374" s="6">
        <v>100</v>
      </c>
      <c r="U374" s="6">
        <v>62.5</v>
      </c>
      <c r="V374" s="6">
        <v>45</v>
      </c>
      <c r="W374" s="6" t="s">
        <v>3157</v>
      </c>
      <c r="X374" s="6" t="s">
        <v>3158</v>
      </c>
      <c r="Y374" s="6" t="s">
        <v>2781</v>
      </c>
      <c r="Z374" s="6" t="s">
        <v>84</v>
      </c>
      <c r="AA374" s="6" t="s">
        <v>2781</v>
      </c>
      <c r="AB374" s="6" t="s">
        <v>60</v>
      </c>
      <c r="AC374" s="21" t="s">
        <v>64</v>
      </c>
      <c r="AD374" s="6" t="s">
        <v>230</v>
      </c>
      <c r="AE374" s="21" t="s">
        <v>57</v>
      </c>
      <c r="AF374" s="6" t="s">
        <v>61</v>
      </c>
      <c r="AG374" s="21" t="s">
        <v>58</v>
      </c>
      <c r="AH374" s="21" t="s">
        <v>62</v>
      </c>
      <c r="AI374" s="21" t="s">
        <v>56</v>
      </c>
      <c r="AJ374" s="7">
        <v>4620017609278</v>
      </c>
      <c r="AK374" s="6" t="s">
        <v>393</v>
      </c>
      <c r="AL374" s="6" t="s">
        <v>174</v>
      </c>
      <c r="AM374" s="6" t="s">
        <v>231</v>
      </c>
      <c r="AN374" s="6" t="s">
        <v>176</v>
      </c>
      <c r="AO374" s="6" t="s">
        <v>2277</v>
      </c>
      <c r="AP374" s="6"/>
      <c r="AQ374" s="6"/>
      <c r="AR374" s="6"/>
      <c r="AS374" s="6"/>
      <c r="AT374" s="35" t="s">
        <v>4700</v>
      </c>
      <c r="AU374" s="35" t="s">
        <v>4699</v>
      </c>
      <c r="AV374" s="35" t="s">
        <v>4698</v>
      </c>
      <c r="AW374" s="35"/>
      <c r="AX374" s="35"/>
      <c r="AY374" s="35"/>
      <c r="AZ374" s="35"/>
      <c r="BA374" s="35"/>
      <c r="BB374" s="6" t="s">
        <v>3222</v>
      </c>
      <c r="BC374" s="69"/>
      <c r="BD374" s="70"/>
    </row>
    <row r="375" spans="1:56" x14ac:dyDescent="0.2">
      <c r="A375" s="6" t="s">
        <v>3009</v>
      </c>
      <c r="B375" s="6" t="s">
        <v>3059</v>
      </c>
      <c r="C375" s="6" t="s">
        <v>3076</v>
      </c>
      <c r="D375" s="6" t="s">
        <v>165</v>
      </c>
      <c r="E375" s="6" t="s">
        <v>3147</v>
      </c>
      <c r="F375" s="7" t="s">
        <v>3150</v>
      </c>
      <c r="G375" s="6" t="s">
        <v>3151</v>
      </c>
      <c r="H375" s="6" t="s">
        <v>3152</v>
      </c>
      <c r="I375" s="21" t="s">
        <v>55</v>
      </c>
      <c r="J375" s="6">
        <v>37.5</v>
      </c>
      <c r="K375" s="6">
        <v>9.1</v>
      </c>
      <c r="L375" s="8">
        <v>0.29047200000000001</v>
      </c>
      <c r="M375" s="8">
        <v>2.4E-2</v>
      </c>
      <c r="N375" s="6">
        <v>102</v>
      </c>
      <c r="O375" s="6">
        <v>67</v>
      </c>
      <c r="P375" s="6">
        <v>46</v>
      </c>
      <c r="Q375" s="6">
        <v>38</v>
      </c>
      <c r="R375" s="6">
        <v>13.5</v>
      </c>
      <c r="S375" s="6">
        <v>38</v>
      </c>
      <c r="T375" s="6">
        <v>102</v>
      </c>
      <c r="U375" s="6">
        <v>67</v>
      </c>
      <c r="V375" s="6">
        <v>46</v>
      </c>
      <c r="W375" s="6" t="s">
        <v>3157</v>
      </c>
      <c r="X375" s="6" t="s">
        <v>3158</v>
      </c>
      <c r="Y375" s="6" t="s">
        <v>2781</v>
      </c>
      <c r="Z375" s="6" t="s">
        <v>84</v>
      </c>
      <c r="AA375" s="6" t="s">
        <v>2781</v>
      </c>
      <c r="AB375" s="6" t="s">
        <v>60</v>
      </c>
      <c r="AC375" s="21" t="s">
        <v>64</v>
      </c>
      <c r="AD375" s="6" t="s">
        <v>2454</v>
      </c>
      <c r="AE375" s="21" t="s">
        <v>57</v>
      </c>
      <c r="AF375" s="6" t="s">
        <v>61</v>
      </c>
      <c r="AG375" s="21" t="s">
        <v>58</v>
      </c>
      <c r="AH375" s="21" t="s">
        <v>62</v>
      </c>
      <c r="AI375" s="21" t="s">
        <v>56</v>
      </c>
      <c r="AJ375" s="7">
        <v>4620017609278</v>
      </c>
      <c r="AK375" s="6" t="s">
        <v>393</v>
      </c>
      <c r="AL375" s="6" t="s">
        <v>231</v>
      </c>
      <c r="AM375" s="6" t="s">
        <v>175</v>
      </c>
      <c r="AN375" s="6" t="s">
        <v>588</v>
      </c>
      <c r="AO375" s="6" t="s">
        <v>2277</v>
      </c>
      <c r="AP375" s="6"/>
      <c r="AQ375" s="6"/>
      <c r="AR375" s="6"/>
      <c r="AS375" s="6"/>
      <c r="AT375" s="35" t="s">
        <v>4689</v>
      </c>
      <c r="AU375" s="35" t="s">
        <v>4688</v>
      </c>
      <c r="AV375" s="35" t="s">
        <v>4687</v>
      </c>
      <c r="AW375" s="35" t="s">
        <v>4686</v>
      </c>
      <c r="AX375" s="35" t="s">
        <v>4685</v>
      </c>
      <c r="AY375" s="35"/>
      <c r="AZ375" s="35"/>
      <c r="BA375" s="35"/>
      <c r="BB375" s="6" t="s">
        <v>3223</v>
      </c>
      <c r="BC375" s="69" t="s">
        <v>3634</v>
      </c>
      <c r="BD375" s="70"/>
    </row>
    <row r="376" spans="1:56" x14ac:dyDescent="0.2">
      <c r="A376" s="6" t="s">
        <v>3010</v>
      </c>
      <c r="B376" s="6" t="s">
        <v>3059</v>
      </c>
      <c r="C376" s="6" t="s">
        <v>3077</v>
      </c>
      <c r="D376" s="6" t="s">
        <v>165</v>
      </c>
      <c r="E376" s="6" t="s">
        <v>3147</v>
      </c>
      <c r="F376" s="7" t="s">
        <v>3150</v>
      </c>
      <c r="G376" s="6" t="s">
        <v>3151</v>
      </c>
      <c r="H376" s="6" t="s">
        <v>3152</v>
      </c>
      <c r="I376" s="21" t="s">
        <v>55</v>
      </c>
      <c r="J376" s="6">
        <v>37.5</v>
      </c>
      <c r="K376" s="6">
        <v>9.1</v>
      </c>
      <c r="L376" s="8">
        <v>0.29047200000000001</v>
      </c>
      <c r="M376" s="8">
        <v>2.4E-2</v>
      </c>
      <c r="N376" s="6">
        <v>102</v>
      </c>
      <c r="O376" s="6">
        <v>67</v>
      </c>
      <c r="P376" s="6">
        <v>46</v>
      </c>
      <c r="Q376" s="6">
        <v>38</v>
      </c>
      <c r="R376" s="6">
        <v>13.5</v>
      </c>
      <c r="S376" s="6">
        <v>38</v>
      </c>
      <c r="T376" s="6">
        <v>102</v>
      </c>
      <c r="U376" s="6">
        <v>67</v>
      </c>
      <c r="V376" s="6">
        <v>46</v>
      </c>
      <c r="W376" s="6" t="s">
        <v>3157</v>
      </c>
      <c r="X376" s="6" t="s">
        <v>3158</v>
      </c>
      <c r="Y376" s="6" t="s">
        <v>2781</v>
      </c>
      <c r="Z376" s="6" t="s">
        <v>84</v>
      </c>
      <c r="AA376" s="6" t="s">
        <v>2781</v>
      </c>
      <c r="AB376" s="6" t="s">
        <v>60</v>
      </c>
      <c r="AC376" s="21" t="s">
        <v>64</v>
      </c>
      <c r="AD376" s="6" t="s">
        <v>2454</v>
      </c>
      <c r="AE376" s="21" t="s">
        <v>57</v>
      </c>
      <c r="AF376" s="6" t="s">
        <v>61</v>
      </c>
      <c r="AG376" s="21" t="s">
        <v>58</v>
      </c>
      <c r="AH376" s="21" t="s">
        <v>62</v>
      </c>
      <c r="AI376" s="21" t="s">
        <v>56</v>
      </c>
      <c r="AJ376" s="7">
        <v>4620017609278</v>
      </c>
      <c r="AK376" s="6" t="s">
        <v>393</v>
      </c>
      <c r="AL376" s="6" t="s">
        <v>231</v>
      </c>
      <c r="AM376" s="6" t="s">
        <v>175</v>
      </c>
      <c r="AN376" s="6" t="s">
        <v>588</v>
      </c>
      <c r="AO376" s="6" t="s">
        <v>2277</v>
      </c>
      <c r="AP376" s="6"/>
      <c r="AQ376" s="6"/>
      <c r="AR376" s="6"/>
      <c r="AS376" s="6"/>
      <c r="AT376" s="35" t="s">
        <v>4676</v>
      </c>
      <c r="AU376" s="35" t="s">
        <v>4675</v>
      </c>
      <c r="AV376" s="35" t="s">
        <v>4674</v>
      </c>
      <c r="AW376" s="35" t="s">
        <v>4673</v>
      </c>
      <c r="AX376" s="35" t="s">
        <v>4672</v>
      </c>
      <c r="AY376" s="35"/>
      <c r="AZ376" s="35"/>
      <c r="BA376" s="35"/>
      <c r="BB376" s="6" t="s">
        <v>3230</v>
      </c>
      <c r="BC376" s="69" t="s">
        <v>3634</v>
      </c>
      <c r="BD376" s="70"/>
    </row>
    <row r="377" spans="1:56" x14ac:dyDescent="0.2">
      <c r="A377" s="6" t="s">
        <v>3011</v>
      </c>
      <c r="B377" s="6" t="s">
        <v>3059</v>
      </c>
      <c r="C377" s="6" t="s">
        <v>3078</v>
      </c>
      <c r="D377" s="6" t="s">
        <v>165</v>
      </c>
      <c r="E377" s="6" t="s">
        <v>3146</v>
      </c>
      <c r="F377" s="7">
        <v>4610119205164</v>
      </c>
      <c r="G377" s="6" t="s">
        <v>3151</v>
      </c>
      <c r="H377" s="6" t="s">
        <v>3154</v>
      </c>
      <c r="I377" s="21" t="s">
        <v>55</v>
      </c>
      <c r="J377" s="6">
        <v>37.5</v>
      </c>
      <c r="K377" s="6">
        <v>24.5</v>
      </c>
      <c r="L377" s="8">
        <v>0.29047200000000001</v>
      </c>
      <c r="M377" s="8">
        <v>0.1133</v>
      </c>
      <c r="N377" s="6">
        <v>100</v>
      </c>
      <c r="O377" s="6">
        <v>62.5</v>
      </c>
      <c r="P377" s="6">
        <v>45</v>
      </c>
      <c r="Q377" s="6">
        <v>100</v>
      </c>
      <c r="R377" s="6">
        <v>16</v>
      </c>
      <c r="S377" s="6">
        <v>45</v>
      </c>
      <c r="T377" s="6">
        <v>100</v>
      </c>
      <c r="U377" s="6">
        <v>62.5</v>
      </c>
      <c r="V377" s="6">
        <v>45</v>
      </c>
      <c r="W377" s="6" t="s">
        <v>3157</v>
      </c>
      <c r="X377" s="6" t="s">
        <v>3158</v>
      </c>
      <c r="Y377" s="6" t="s">
        <v>2781</v>
      </c>
      <c r="Z377" s="6" t="s">
        <v>84</v>
      </c>
      <c r="AA377" s="6" t="s">
        <v>2781</v>
      </c>
      <c r="AB377" s="6" t="s">
        <v>60</v>
      </c>
      <c r="AC377" s="21" t="s">
        <v>64</v>
      </c>
      <c r="AD377" s="6" t="s">
        <v>230</v>
      </c>
      <c r="AE377" s="21" t="s">
        <v>57</v>
      </c>
      <c r="AF377" s="6" t="s">
        <v>61</v>
      </c>
      <c r="AG377" s="21" t="s">
        <v>58</v>
      </c>
      <c r="AH377" s="21" t="s">
        <v>62</v>
      </c>
      <c r="AI377" s="21" t="s">
        <v>56</v>
      </c>
      <c r="AJ377" s="7">
        <v>4620017609285</v>
      </c>
      <c r="AK377" s="6" t="s">
        <v>393</v>
      </c>
      <c r="AL377" s="6" t="s">
        <v>174</v>
      </c>
      <c r="AM377" s="6" t="s">
        <v>231</v>
      </c>
      <c r="AN377" s="6" t="s">
        <v>176</v>
      </c>
      <c r="AO377" s="6" t="s">
        <v>1974</v>
      </c>
      <c r="AP377" s="6"/>
      <c r="AQ377" s="6"/>
      <c r="AR377" s="6"/>
      <c r="AS377" s="6"/>
      <c r="AT377" s="35" t="s">
        <v>4664</v>
      </c>
      <c r="AU377" s="35" t="s">
        <v>4663</v>
      </c>
      <c r="AV377" s="35" t="s">
        <v>4662</v>
      </c>
      <c r="AW377" s="35" t="s">
        <v>4661</v>
      </c>
      <c r="AX377" s="35"/>
      <c r="AY377" s="35"/>
      <c r="AZ377" s="35"/>
      <c r="BA377" s="35"/>
      <c r="BB377" s="6" t="s">
        <v>3231</v>
      </c>
      <c r="BC377" s="69"/>
      <c r="BD377" s="70"/>
    </row>
    <row r="378" spans="1:56" x14ac:dyDescent="0.2">
      <c r="A378" s="6" t="s">
        <v>3160</v>
      </c>
      <c r="B378" s="6" t="s">
        <v>3059</v>
      </c>
      <c r="C378" s="6" t="s">
        <v>3079</v>
      </c>
      <c r="D378" s="6" t="s">
        <v>165</v>
      </c>
      <c r="E378" s="6" t="s">
        <v>3147</v>
      </c>
      <c r="F378" s="7" t="s">
        <v>3150</v>
      </c>
      <c r="G378" s="6" t="s">
        <v>3151</v>
      </c>
      <c r="H378" s="6" t="s">
        <v>3152</v>
      </c>
      <c r="I378" s="21" t="s">
        <v>55</v>
      </c>
      <c r="J378" s="6">
        <v>37.5</v>
      </c>
      <c r="K378" s="6">
        <v>9.1</v>
      </c>
      <c r="L378" s="8">
        <v>0.29047200000000001</v>
      </c>
      <c r="M378" s="8">
        <v>2.4E-2</v>
      </c>
      <c r="N378" s="6">
        <v>102</v>
      </c>
      <c r="O378" s="6">
        <v>67</v>
      </c>
      <c r="P378" s="6">
        <v>46</v>
      </c>
      <c r="Q378" s="6">
        <v>38</v>
      </c>
      <c r="R378" s="6">
        <v>13.5</v>
      </c>
      <c r="S378" s="6">
        <v>38</v>
      </c>
      <c r="T378" s="6">
        <v>102</v>
      </c>
      <c r="U378" s="6">
        <v>67</v>
      </c>
      <c r="V378" s="6">
        <v>46</v>
      </c>
      <c r="W378" s="6" t="s">
        <v>3157</v>
      </c>
      <c r="X378" s="6" t="s">
        <v>3158</v>
      </c>
      <c r="Y378" s="6" t="s">
        <v>2781</v>
      </c>
      <c r="Z378" s="6" t="s">
        <v>84</v>
      </c>
      <c r="AA378" s="6" t="s">
        <v>2781</v>
      </c>
      <c r="AB378" s="6" t="s">
        <v>60</v>
      </c>
      <c r="AC378" s="21" t="s">
        <v>64</v>
      </c>
      <c r="AD378" s="6" t="s">
        <v>2454</v>
      </c>
      <c r="AE378" s="21" t="s">
        <v>57</v>
      </c>
      <c r="AF378" s="6" t="s">
        <v>61</v>
      </c>
      <c r="AG378" s="21" t="s">
        <v>58</v>
      </c>
      <c r="AH378" s="21" t="s">
        <v>62</v>
      </c>
      <c r="AI378" s="21" t="s">
        <v>56</v>
      </c>
      <c r="AJ378" s="7">
        <v>4620017609285</v>
      </c>
      <c r="AK378" s="6" t="s">
        <v>393</v>
      </c>
      <c r="AL378" s="6" t="s">
        <v>231</v>
      </c>
      <c r="AM378" s="6" t="s">
        <v>175</v>
      </c>
      <c r="AN378" s="6" t="s">
        <v>588</v>
      </c>
      <c r="AO378" s="6" t="s">
        <v>1974</v>
      </c>
      <c r="AP378" s="6"/>
      <c r="AQ378" s="6"/>
      <c r="AR378" s="6"/>
      <c r="AS378" s="6"/>
      <c r="AT378" s="35" t="s">
        <v>4652</v>
      </c>
      <c r="AU378" s="35" t="s">
        <v>4651</v>
      </c>
      <c r="AV378" s="35" t="s">
        <v>4650</v>
      </c>
      <c r="AW378" s="35" t="s">
        <v>4649</v>
      </c>
      <c r="AX378" s="35" t="s">
        <v>4648</v>
      </c>
      <c r="AY378" s="35"/>
      <c r="AZ378" s="35"/>
      <c r="BA378" s="35"/>
      <c r="BB378" s="6" t="s">
        <v>3235</v>
      </c>
      <c r="BC378" s="69" t="s">
        <v>3634</v>
      </c>
      <c r="BD378" s="70"/>
    </row>
    <row r="379" spans="1:56" x14ac:dyDescent="0.2">
      <c r="A379" s="6" t="s">
        <v>3012</v>
      </c>
      <c r="B379" s="6" t="s">
        <v>3059</v>
      </c>
      <c r="C379" s="6" t="s">
        <v>3080</v>
      </c>
      <c r="D379" s="6" t="s">
        <v>165</v>
      </c>
      <c r="E379" s="6" t="s">
        <v>3147</v>
      </c>
      <c r="F379" s="7" t="s">
        <v>3150</v>
      </c>
      <c r="G379" s="6" t="s">
        <v>3151</v>
      </c>
      <c r="H379" s="6" t="s">
        <v>3152</v>
      </c>
      <c r="I379" s="21" t="s">
        <v>55</v>
      </c>
      <c r="J379" s="6">
        <v>37.5</v>
      </c>
      <c r="K379" s="6">
        <v>9.1</v>
      </c>
      <c r="L379" s="8">
        <v>0.29047200000000001</v>
      </c>
      <c r="M379" s="8">
        <v>2.4E-2</v>
      </c>
      <c r="N379" s="6">
        <v>102</v>
      </c>
      <c r="O379" s="6">
        <v>67</v>
      </c>
      <c r="P379" s="6">
        <v>46</v>
      </c>
      <c r="Q379" s="6">
        <v>38</v>
      </c>
      <c r="R379" s="6">
        <v>13.5</v>
      </c>
      <c r="S379" s="6">
        <v>38</v>
      </c>
      <c r="T379" s="6">
        <v>102</v>
      </c>
      <c r="U379" s="6">
        <v>67</v>
      </c>
      <c r="V379" s="6">
        <v>46</v>
      </c>
      <c r="W379" s="6" t="s">
        <v>3157</v>
      </c>
      <c r="X379" s="6" t="s">
        <v>3158</v>
      </c>
      <c r="Y379" s="6" t="s">
        <v>2781</v>
      </c>
      <c r="Z379" s="6" t="s">
        <v>84</v>
      </c>
      <c r="AA379" s="6" t="s">
        <v>2781</v>
      </c>
      <c r="AB379" s="6" t="s">
        <v>60</v>
      </c>
      <c r="AC379" s="21" t="s">
        <v>64</v>
      </c>
      <c r="AD379" s="6" t="s">
        <v>2454</v>
      </c>
      <c r="AE379" s="21" t="s">
        <v>57</v>
      </c>
      <c r="AF379" s="6" t="s">
        <v>61</v>
      </c>
      <c r="AG379" s="21" t="s">
        <v>58</v>
      </c>
      <c r="AH379" s="21" t="s">
        <v>62</v>
      </c>
      <c r="AI379" s="21" t="s">
        <v>56</v>
      </c>
      <c r="AJ379" s="7">
        <v>4620017609285</v>
      </c>
      <c r="AK379" s="6" t="s">
        <v>393</v>
      </c>
      <c r="AL379" s="6" t="s">
        <v>231</v>
      </c>
      <c r="AM379" s="6" t="s">
        <v>175</v>
      </c>
      <c r="AN379" s="6" t="s">
        <v>588</v>
      </c>
      <c r="AO379" s="6" t="s">
        <v>1974</v>
      </c>
      <c r="AP379" s="6"/>
      <c r="AQ379" s="6"/>
      <c r="AR379" s="6"/>
      <c r="AS379" s="6"/>
      <c r="AT379" s="35" t="s">
        <v>4639</v>
      </c>
      <c r="AU379" s="35" t="s">
        <v>4638</v>
      </c>
      <c r="AV379" s="35" t="s">
        <v>4637</v>
      </c>
      <c r="AW379" s="35" t="s">
        <v>4636</v>
      </c>
      <c r="AX379" s="35" t="s">
        <v>4635</v>
      </c>
      <c r="AY379" s="35"/>
      <c r="AZ379" s="35"/>
      <c r="BA379" s="35"/>
      <c r="BB379" s="6" t="s">
        <v>3242</v>
      </c>
      <c r="BC379" s="69" t="s">
        <v>3634</v>
      </c>
      <c r="BD379" s="70"/>
    </row>
    <row r="380" spans="1:56" x14ac:dyDescent="0.2">
      <c r="A380" s="6" t="s">
        <v>3013</v>
      </c>
      <c r="B380" s="6" t="s">
        <v>3059</v>
      </c>
      <c r="C380" s="6" t="s">
        <v>3081</v>
      </c>
      <c r="D380" s="6" t="s">
        <v>165</v>
      </c>
      <c r="E380" s="6" t="s">
        <v>3146</v>
      </c>
      <c r="F380" s="7">
        <v>4610119205164</v>
      </c>
      <c r="G380" s="6" t="s">
        <v>3151</v>
      </c>
      <c r="H380" s="6" t="s">
        <v>3154</v>
      </c>
      <c r="I380" s="21" t="s">
        <v>55</v>
      </c>
      <c r="J380" s="6">
        <v>37.5</v>
      </c>
      <c r="K380" s="6">
        <v>24.5</v>
      </c>
      <c r="L380" s="8">
        <v>0.29047200000000001</v>
      </c>
      <c r="M380" s="8">
        <v>0.1133</v>
      </c>
      <c r="N380" s="6">
        <v>100</v>
      </c>
      <c r="O380" s="6">
        <v>62.5</v>
      </c>
      <c r="P380" s="6">
        <v>45</v>
      </c>
      <c r="Q380" s="6">
        <v>100</v>
      </c>
      <c r="R380" s="6">
        <v>16</v>
      </c>
      <c r="S380" s="6">
        <v>45</v>
      </c>
      <c r="T380" s="6">
        <v>100</v>
      </c>
      <c r="U380" s="6">
        <v>62.5</v>
      </c>
      <c r="V380" s="6">
        <v>45</v>
      </c>
      <c r="W380" s="6" t="s">
        <v>3157</v>
      </c>
      <c r="X380" s="6" t="s">
        <v>3158</v>
      </c>
      <c r="Y380" s="6" t="s">
        <v>2781</v>
      </c>
      <c r="Z380" s="6" t="s">
        <v>84</v>
      </c>
      <c r="AA380" s="6" t="s">
        <v>2781</v>
      </c>
      <c r="AB380" s="6" t="s">
        <v>60</v>
      </c>
      <c r="AC380" s="21" t="s">
        <v>64</v>
      </c>
      <c r="AD380" s="6" t="s">
        <v>230</v>
      </c>
      <c r="AE380" s="21" t="s">
        <v>57</v>
      </c>
      <c r="AF380" s="6" t="s">
        <v>61</v>
      </c>
      <c r="AG380" s="21" t="s">
        <v>58</v>
      </c>
      <c r="AH380" s="21" t="s">
        <v>62</v>
      </c>
      <c r="AI380" s="21" t="s">
        <v>56</v>
      </c>
      <c r="AJ380" s="7">
        <v>4620017609292</v>
      </c>
      <c r="AK380" s="6" t="s">
        <v>393</v>
      </c>
      <c r="AL380" s="6" t="s">
        <v>174</v>
      </c>
      <c r="AM380" s="6" t="s">
        <v>231</v>
      </c>
      <c r="AN380" s="6" t="s">
        <v>176</v>
      </c>
      <c r="AO380" s="6" t="s">
        <v>2803</v>
      </c>
      <c r="AP380" s="6"/>
      <c r="AQ380" s="6"/>
      <c r="AR380" s="6"/>
      <c r="AS380" s="6"/>
      <c r="AT380" s="35" t="s">
        <v>4627</v>
      </c>
      <c r="AU380" s="35" t="s">
        <v>4626</v>
      </c>
      <c r="AV380" s="35" t="s">
        <v>4625</v>
      </c>
      <c r="AW380" s="35" t="s">
        <v>4624</v>
      </c>
      <c r="AX380" s="35"/>
      <c r="AY380" s="35"/>
      <c r="AZ380" s="35"/>
      <c r="BA380" s="35"/>
      <c r="BB380" s="6" t="s">
        <v>3246</v>
      </c>
      <c r="BC380" s="69"/>
      <c r="BD380" s="70"/>
    </row>
    <row r="381" spans="1:56" x14ac:dyDescent="0.2">
      <c r="A381" s="6" t="s">
        <v>3014</v>
      </c>
      <c r="B381" s="6" t="s">
        <v>3059</v>
      </c>
      <c r="C381" s="6" t="s">
        <v>3082</v>
      </c>
      <c r="D381" s="6" t="s">
        <v>165</v>
      </c>
      <c r="E381" s="6" t="s">
        <v>3147</v>
      </c>
      <c r="F381" s="7" t="s">
        <v>3150</v>
      </c>
      <c r="G381" s="6" t="s">
        <v>3151</v>
      </c>
      <c r="H381" s="6" t="s">
        <v>3152</v>
      </c>
      <c r="I381" s="21" t="s">
        <v>55</v>
      </c>
      <c r="J381" s="6">
        <v>37.5</v>
      </c>
      <c r="K381" s="6">
        <v>9.1</v>
      </c>
      <c r="L381" s="8">
        <v>0.29047200000000001</v>
      </c>
      <c r="M381" s="8">
        <v>2.4E-2</v>
      </c>
      <c r="N381" s="6">
        <v>102</v>
      </c>
      <c r="O381" s="6">
        <v>67</v>
      </c>
      <c r="P381" s="6">
        <v>46</v>
      </c>
      <c r="Q381" s="6">
        <v>38</v>
      </c>
      <c r="R381" s="6">
        <v>13.5</v>
      </c>
      <c r="S381" s="6">
        <v>38</v>
      </c>
      <c r="T381" s="6">
        <v>102</v>
      </c>
      <c r="U381" s="6">
        <v>67</v>
      </c>
      <c r="V381" s="6">
        <v>46</v>
      </c>
      <c r="W381" s="6" t="s">
        <v>3157</v>
      </c>
      <c r="X381" s="6" t="s">
        <v>3158</v>
      </c>
      <c r="Y381" s="6" t="s">
        <v>2781</v>
      </c>
      <c r="Z381" s="6" t="s">
        <v>84</v>
      </c>
      <c r="AA381" s="6" t="s">
        <v>2781</v>
      </c>
      <c r="AB381" s="6" t="s">
        <v>60</v>
      </c>
      <c r="AC381" s="21" t="s">
        <v>64</v>
      </c>
      <c r="AD381" s="6" t="s">
        <v>2454</v>
      </c>
      <c r="AE381" s="21" t="s">
        <v>57</v>
      </c>
      <c r="AF381" s="6" t="s">
        <v>61</v>
      </c>
      <c r="AG381" s="21" t="s">
        <v>58</v>
      </c>
      <c r="AH381" s="21" t="s">
        <v>62</v>
      </c>
      <c r="AI381" s="21" t="s">
        <v>56</v>
      </c>
      <c r="AJ381" s="7">
        <v>4620017609292</v>
      </c>
      <c r="AK381" s="6" t="s">
        <v>393</v>
      </c>
      <c r="AL381" s="6" t="s">
        <v>231</v>
      </c>
      <c r="AM381" s="6" t="s">
        <v>175</v>
      </c>
      <c r="AN381" s="6" t="s">
        <v>588</v>
      </c>
      <c r="AO381" s="6" t="s">
        <v>2803</v>
      </c>
      <c r="AP381" s="6"/>
      <c r="AQ381" s="6"/>
      <c r="AR381" s="6"/>
      <c r="AS381" s="6"/>
      <c r="AT381" s="35" t="s">
        <v>4615</v>
      </c>
      <c r="AU381" s="35" t="s">
        <v>4614</v>
      </c>
      <c r="AV381" s="35" t="s">
        <v>4613</v>
      </c>
      <c r="AW381" s="35" t="s">
        <v>4612</v>
      </c>
      <c r="AX381" s="35" t="s">
        <v>4611</v>
      </c>
      <c r="AY381" s="35"/>
      <c r="AZ381" s="35"/>
      <c r="BA381" s="35"/>
      <c r="BB381" s="6" t="s">
        <v>3250</v>
      </c>
      <c r="BC381" s="69" t="s">
        <v>3634</v>
      </c>
      <c r="BD381" s="70"/>
    </row>
    <row r="382" spans="1:56" x14ac:dyDescent="0.2">
      <c r="A382" s="6" t="s">
        <v>3015</v>
      </c>
      <c r="B382" s="6" t="s">
        <v>3059</v>
      </c>
      <c r="C382" s="6" t="s">
        <v>3083</v>
      </c>
      <c r="D382" s="6" t="s">
        <v>165</v>
      </c>
      <c r="E382" s="6" t="s">
        <v>3147</v>
      </c>
      <c r="F382" s="7" t="s">
        <v>3150</v>
      </c>
      <c r="G382" s="6" t="s">
        <v>3151</v>
      </c>
      <c r="H382" s="6" t="s">
        <v>3152</v>
      </c>
      <c r="I382" s="21" t="s">
        <v>55</v>
      </c>
      <c r="J382" s="6">
        <v>37.5</v>
      </c>
      <c r="K382" s="6">
        <v>9.1</v>
      </c>
      <c r="L382" s="8">
        <v>0.29047200000000001</v>
      </c>
      <c r="M382" s="8">
        <v>2.4E-2</v>
      </c>
      <c r="N382" s="6">
        <v>102</v>
      </c>
      <c r="O382" s="6">
        <v>67</v>
      </c>
      <c r="P382" s="6">
        <v>46</v>
      </c>
      <c r="Q382" s="6">
        <v>38</v>
      </c>
      <c r="R382" s="6">
        <v>13.5</v>
      </c>
      <c r="S382" s="6">
        <v>38</v>
      </c>
      <c r="T382" s="6">
        <v>102</v>
      </c>
      <c r="U382" s="6">
        <v>67</v>
      </c>
      <c r="V382" s="6">
        <v>46</v>
      </c>
      <c r="W382" s="6" t="s">
        <v>3157</v>
      </c>
      <c r="X382" s="6" t="s">
        <v>3158</v>
      </c>
      <c r="Y382" s="6" t="s">
        <v>2781</v>
      </c>
      <c r="Z382" s="6" t="s">
        <v>84</v>
      </c>
      <c r="AA382" s="6" t="s">
        <v>2781</v>
      </c>
      <c r="AB382" s="6" t="s">
        <v>60</v>
      </c>
      <c r="AC382" s="21" t="s">
        <v>64</v>
      </c>
      <c r="AD382" s="6" t="s">
        <v>2454</v>
      </c>
      <c r="AE382" s="21" t="s">
        <v>57</v>
      </c>
      <c r="AF382" s="6" t="s">
        <v>61</v>
      </c>
      <c r="AG382" s="21" t="s">
        <v>58</v>
      </c>
      <c r="AH382" s="21" t="s">
        <v>62</v>
      </c>
      <c r="AI382" s="21" t="s">
        <v>56</v>
      </c>
      <c r="AJ382" s="7">
        <v>4620017609292</v>
      </c>
      <c r="AK382" s="6" t="s">
        <v>393</v>
      </c>
      <c r="AL382" s="6" t="s">
        <v>231</v>
      </c>
      <c r="AM382" s="6" t="s">
        <v>175</v>
      </c>
      <c r="AN382" s="6" t="s">
        <v>588</v>
      </c>
      <c r="AO382" s="6" t="s">
        <v>2803</v>
      </c>
      <c r="AP382" s="6"/>
      <c r="AQ382" s="6"/>
      <c r="AR382" s="6"/>
      <c r="AS382" s="6"/>
      <c r="AT382" s="35" t="s">
        <v>4602</v>
      </c>
      <c r="AU382" s="35" t="s">
        <v>4601</v>
      </c>
      <c r="AV382" s="35" t="s">
        <v>4600</v>
      </c>
      <c r="AW382" s="35" t="s">
        <v>4599</v>
      </c>
      <c r="AX382" s="35" t="s">
        <v>4598</v>
      </c>
      <c r="AY382" s="35"/>
      <c r="AZ382" s="35"/>
      <c r="BA382" s="35"/>
      <c r="BB382" s="6" t="s">
        <v>3251</v>
      </c>
      <c r="BC382" s="69" t="s">
        <v>3634</v>
      </c>
      <c r="BD382" s="70"/>
    </row>
    <row r="383" spans="1:56" x14ac:dyDescent="0.2">
      <c r="A383" s="6" t="s">
        <v>3016</v>
      </c>
      <c r="B383" s="6" t="s">
        <v>3059</v>
      </c>
      <c r="C383" s="6" t="s">
        <v>3084</v>
      </c>
      <c r="D383" s="6" t="s">
        <v>165</v>
      </c>
      <c r="E383" s="6" t="s">
        <v>3146</v>
      </c>
      <c r="F383" s="7">
        <v>4610119205164</v>
      </c>
      <c r="G383" s="6" t="s">
        <v>3151</v>
      </c>
      <c r="H383" s="6" t="s">
        <v>3154</v>
      </c>
      <c r="I383" s="21" t="s">
        <v>55</v>
      </c>
      <c r="J383" s="6">
        <v>37.5</v>
      </c>
      <c r="K383" s="6">
        <v>24.5</v>
      </c>
      <c r="L383" s="8">
        <v>0.29047200000000001</v>
      </c>
      <c r="M383" s="8">
        <v>0.1133</v>
      </c>
      <c r="N383" s="6">
        <v>100</v>
      </c>
      <c r="O383" s="6">
        <v>62.5</v>
      </c>
      <c r="P383" s="6">
        <v>45</v>
      </c>
      <c r="Q383" s="6">
        <v>100</v>
      </c>
      <c r="R383" s="6">
        <v>16</v>
      </c>
      <c r="S383" s="6">
        <v>45</v>
      </c>
      <c r="T383" s="6">
        <v>100</v>
      </c>
      <c r="U383" s="6">
        <v>62.5</v>
      </c>
      <c r="V383" s="6">
        <v>45</v>
      </c>
      <c r="W383" s="6" t="s">
        <v>3157</v>
      </c>
      <c r="X383" s="6" t="s">
        <v>3158</v>
      </c>
      <c r="Y383" s="6" t="s">
        <v>2781</v>
      </c>
      <c r="Z383" s="6" t="s">
        <v>84</v>
      </c>
      <c r="AA383" s="6" t="s">
        <v>2781</v>
      </c>
      <c r="AB383" s="6" t="s">
        <v>60</v>
      </c>
      <c r="AC383" s="21" t="s">
        <v>64</v>
      </c>
      <c r="AD383" s="6" t="s">
        <v>230</v>
      </c>
      <c r="AE383" s="21" t="s">
        <v>57</v>
      </c>
      <c r="AF383" s="6" t="s">
        <v>61</v>
      </c>
      <c r="AG383" s="21" t="s">
        <v>58</v>
      </c>
      <c r="AH383" s="21" t="s">
        <v>62</v>
      </c>
      <c r="AI383" s="21" t="s">
        <v>56</v>
      </c>
      <c r="AJ383" s="7">
        <v>4620017609308</v>
      </c>
      <c r="AK383" s="6" t="s">
        <v>393</v>
      </c>
      <c r="AL383" s="6" t="s">
        <v>174</v>
      </c>
      <c r="AM383" s="6" t="s">
        <v>231</v>
      </c>
      <c r="AN383" s="6" t="s">
        <v>176</v>
      </c>
      <c r="AO383" s="6" t="s">
        <v>2810</v>
      </c>
      <c r="AP383" s="6"/>
      <c r="AQ383" s="6"/>
      <c r="AR383" s="6"/>
      <c r="AS383" s="6"/>
      <c r="AT383" s="35" t="s">
        <v>4590</v>
      </c>
      <c r="AU383" s="35" t="s">
        <v>4589</v>
      </c>
      <c r="AV383" s="35" t="s">
        <v>4588</v>
      </c>
      <c r="AW383" s="35" t="s">
        <v>4587</v>
      </c>
      <c r="AX383" s="35"/>
      <c r="AY383" s="35"/>
      <c r="AZ383" s="35"/>
      <c r="BA383" s="35"/>
      <c r="BB383" s="6" t="s">
        <v>3257</v>
      </c>
      <c r="BC383" s="69"/>
      <c r="BD383" s="70"/>
    </row>
    <row r="384" spans="1:56" x14ac:dyDescent="0.2">
      <c r="A384" s="6" t="s">
        <v>3017</v>
      </c>
      <c r="B384" s="6" t="s">
        <v>3059</v>
      </c>
      <c r="C384" s="6" t="s">
        <v>3085</v>
      </c>
      <c r="D384" s="6" t="s">
        <v>165</v>
      </c>
      <c r="E384" s="6" t="s">
        <v>3147</v>
      </c>
      <c r="F384" s="7" t="s">
        <v>3150</v>
      </c>
      <c r="G384" s="6" t="s">
        <v>3151</v>
      </c>
      <c r="H384" s="6" t="s">
        <v>3152</v>
      </c>
      <c r="I384" s="21" t="s">
        <v>55</v>
      </c>
      <c r="J384" s="6">
        <v>37.5</v>
      </c>
      <c r="K384" s="6">
        <v>9.1</v>
      </c>
      <c r="L384" s="8">
        <v>0.29047200000000001</v>
      </c>
      <c r="M384" s="8">
        <v>2.4E-2</v>
      </c>
      <c r="N384" s="6">
        <v>102</v>
      </c>
      <c r="O384" s="6">
        <v>67</v>
      </c>
      <c r="P384" s="6">
        <v>46</v>
      </c>
      <c r="Q384" s="6">
        <v>38</v>
      </c>
      <c r="R384" s="6">
        <v>13.5</v>
      </c>
      <c r="S384" s="6">
        <v>38</v>
      </c>
      <c r="T384" s="6">
        <v>102</v>
      </c>
      <c r="U384" s="6">
        <v>67</v>
      </c>
      <c r="V384" s="6">
        <v>46</v>
      </c>
      <c r="W384" s="6" t="s">
        <v>3157</v>
      </c>
      <c r="X384" s="6" t="s">
        <v>3158</v>
      </c>
      <c r="Y384" s="6" t="s">
        <v>2781</v>
      </c>
      <c r="Z384" s="6" t="s">
        <v>84</v>
      </c>
      <c r="AA384" s="6" t="s">
        <v>2781</v>
      </c>
      <c r="AB384" s="6" t="s">
        <v>60</v>
      </c>
      <c r="AC384" s="21" t="s">
        <v>64</v>
      </c>
      <c r="AD384" s="6" t="s">
        <v>2454</v>
      </c>
      <c r="AE384" s="21" t="s">
        <v>57</v>
      </c>
      <c r="AF384" s="6" t="s">
        <v>61</v>
      </c>
      <c r="AG384" s="21" t="s">
        <v>58</v>
      </c>
      <c r="AH384" s="21" t="s">
        <v>62</v>
      </c>
      <c r="AI384" s="21" t="s">
        <v>56</v>
      </c>
      <c r="AJ384" s="7">
        <v>4620017609308</v>
      </c>
      <c r="AK384" s="6" t="s">
        <v>393</v>
      </c>
      <c r="AL384" s="6" t="s">
        <v>231</v>
      </c>
      <c r="AM384" s="6" t="s">
        <v>175</v>
      </c>
      <c r="AN384" s="6" t="s">
        <v>588</v>
      </c>
      <c r="AO384" s="6" t="s">
        <v>2810</v>
      </c>
      <c r="AP384" s="6"/>
      <c r="AQ384" s="6"/>
      <c r="AR384" s="6"/>
      <c r="AS384" s="6"/>
      <c r="AT384" s="35" t="s">
        <v>4578</v>
      </c>
      <c r="AU384" s="35" t="s">
        <v>4577</v>
      </c>
      <c r="AV384" s="35" t="s">
        <v>4576</v>
      </c>
      <c r="AW384" s="35" t="s">
        <v>4575</v>
      </c>
      <c r="AX384" s="35" t="s">
        <v>4574</v>
      </c>
      <c r="AY384" s="35"/>
      <c r="AZ384" s="35"/>
      <c r="BA384" s="35"/>
      <c r="BB384" s="6" t="s">
        <v>3261</v>
      </c>
      <c r="BC384" s="69" t="s">
        <v>3634</v>
      </c>
      <c r="BD384" s="70"/>
    </row>
    <row r="385" spans="1:56" x14ac:dyDescent="0.2">
      <c r="A385" s="6" t="s">
        <v>3018</v>
      </c>
      <c r="B385" s="6" t="s">
        <v>3059</v>
      </c>
      <c r="C385" s="6" t="s">
        <v>3086</v>
      </c>
      <c r="D385" s="6" t="s">
        <v>165</v>
      </c>
      <c r="E385" s="6" t="s">
        <v>3147</v>
      </c>
      <c r="F385" s="7" t="s">
        <v>3150</v>
      </c>
      <c r="G385" s="6" t="s">
        <v>3151</v>
      </c>
      <c r="H385" s="6" t="s">
        <v>3152</v>
      </c>
      <c r="I385" s="21" t="s">
        <v>55</v>
      </c>
      <c r="J385" s="6">
        <v>37.5</v>
      </c>
      <c r="K385" s="6">
        <v>9.1</v>
      </c>
      <c r="L385" s="8">
        <v>0.29047200000000001</v>
      </c>
      <c r="M385" s="8">
        <v>2.4E-2</v>
      </c>
      <c r="N385" s="6">
        <v>102</v>
      </c>
      <c r="O385" s="6">
        <v>67</v>
      </c>
      <c r="P385" s="6">
        <v>46</v>
      </c>
      <c r="Q385" s="6">
        <v>38</v>
      </c>
      <c r="R385" s="6">
        <v>13.5</v>
      </c>
      <c r="S385" s="6">
        <v>38</v>
      </c>
      <c r="T385" s="6">
        <v>102</v>
      </c>
      <c r="U385" s="6">
        <v>67</v>
      </c>
      <c r="V385" s="6">
        <v>46</v>
      </c>
      <c r="W385" s="6" t="s">
        <v>3157</v>
      </c>
      <c r="X385" s="6" t="s">
        <v>3158</v>
      </c>
      <c r="Y385" s="6" t="s">
        <v>2781</v>
      </c>
      <c r="Z385" s="6" t="s">
        <v>84</v>
      </c>
      <c r="AA385" s="6" t="s">
        <v>2781</v>
      </c>
      <c r="AB385" s="6" t="s">
        <v>60</v>
      </c>
      <c r="AC385" s="21" t="s">
        <v>64</v>
      </c>
      <c r="AD385" s="6" t="s">
        <v>2454</v>
      </c>
      <c r="AE385" s="21" t="s">
        <v>57</v>
      </c>
      <c r="AF385" s="6" t="s">
        <v>61</v>
      </c>
      <c r="AG385" s="21" t="s">
        <v>58</v>
      </c>
      <c r="AH385" s="21" t="s">
        <v>62</v>
      </c>
      <c r="AI385" s="21" t="s">
        <v>56</v>
      </c>
      <c r="AJ385" s="7">
        <v>4620017609308</v>
      </c>
      <c r="AK385" s="6" t="s">
        <v>393</v>
      </c>
      <c r="AL385" s="6" t="s">
        <v>231</v>
      </c>
      <c r="AM385" s="6" t="s">
        <v>175</v>
      </c>
      <c r="AN385" s="6" t="s">
        <v>588</v>
      </c>
      <c r="AO385" s="6" t="s">
        <v>2810</v>
      </c>
      <c r="AP385" s="6"/>
      <c r="AQ385" s="6"/>
      <c r="AR385" s="6"/>
      <c r="AS385" s="6"/>
      <c r="AT385" s="35" t="s">
        <v>4564</v>
      </c>
      <c r="AU385" s="35" t="s">
        <v>4563</v>
      </c>
      <c r="AV385" s="35" t="s">
        <v>4562</v>
      </c>
      <c r="AW385" s="35" t="s">
        <v>4561</v>
      </c>
      <c r="AX385" s="35" t="s">
        <v>4560</v>
      </c>
      <c r="AY385" s="35"/>
      <c r="AZ385" s="35"/>
      <c r="BA385" s="35"/>
      <c r="BB385" s="6" t="s">
        <v>3265</v>
      </c>
      <c r="BC385" s="69" t="s">
        <v>3634</v>
      </c>
      <c r="BD385" s="70"/>
    </row>
    <row r="386" spans="1:56" x14ac:dyDescent="0.2">
      <c r="A386" s="6" t="s">
        <v>3019</v>
      </c>
      <c r="B386" s="6" t="s">
        <v>3059</v>
      </c>
      <c r="C386" s="6" t="s">
        <v>3087</v>
      </c>
      <c r="D386" s="6" t="s">
        <v>165</v>
      </c>
      <c r="E386" s="6" t="s">
        <v>3146</v>
      </c>
      <c r="F386" s="7">
        <v>4610119205164</v>
      </c>
      <c r="G386" s="6" t="s">
        <v>3151</v>
      </c>
      <c r="H386" s="6" t="s">
        <v>3154</v>
      </c>
      <c r="I386" s="21" t="s">
        <v>55</v>
      </c>
      <c r="J386" s="6">
        <v>37.5</v>
      </c>
      <c r="K386" s="6">
        <v>24.5</v>
      </c>
      <c r="L386" s="8">
        <v>0.29047200000000001</v>
      </c>
      <c r="M386" s="8">
        <v>0.1133</v>
      </c>
      <c r="N386" s="6">
        <v>100</v>
      </c>
      <c r="O386" s="6">
        <v>62.5</v>
      </c>
      <c r="P386" s="6">
        <v>45</v>
      </c>
      <c r="Q386" s="6">
        <v>100</v>
      </c>
      <c r="R386" s="6">
        <v>16</v>
      </c>
      <c r="S386" s="6">
        <v>45</v>
      </c>
      <c r="T386" s="6">
        <v>100</v>
      </c>
      <c r="U386" s="6">
        <v>62.5</v>
      </c>
      <c r="V386" s="6">
        <v>45</v>
      </c>
      <c r="W386" s="6" t="s">
        <v>3157</v>
      </c>
      <c r="X386" s="6" t="s">
        <v>3158</v>
      </c>
      <c r="Y386" s="6" t="s">
        <v>2781</v>
      </c>
      <c r="Z386" s="6" t="s">
        <v>84</v>
      </c>
      <c r="AA386" s="6" t="s">
        <v>2781</v>
      </c>
      <c r="AB386" s="6" t="s">
        <v>60</v>
      </c>
      <c r="AC386" s="21" t="s">
        <v>64</v>
      </c>
      <c r="AD386" s="6" t="s">
        <v>230</v>
      </c>
      <c r="AE386" s="21" t="s">
        <v>57</v>
      </c>
      <c r="AF386" s="6" t="s">
        <v>61</v>
      </c>
      <c r="AG386" s="21" t="s">
        <v>58</v>
      </c>
      <c r="AH386" s="21" t="s">
        <v>62</v>
      </c>
      <c r="AI386" s="21" t="s">
        <v>56</v>
      </c>
      <c r="AJ386" s="7">
        <v>4620017609315</v>
      </c>
      <c r="AK386" s="6" t="s">
        <v>393</v>
      </c>
      <c r="AL386" s="6" t="s">
        <v>174</v>
      </c>
      <c r="AM386" s="6" t="s">
        <v>231</v>
      </c>
      <c r="AN386" s="6" t="s">
        <v>176</v>
      </c>
      <c r="AO386" s="6" t="s">
        <v>3159</v>
      </c>
      <c r="AP386" s="6"/>
      <c r="AQ386" s="6"/>
      <c r="AR386" s="6"/>
      <c r="AS386" s="6"/>
      <c r="AT386" s="35" t="s">
        <v>4552</v>
      </c>
      <c r="AU386" s="35" t="s">
        <v>4551</v>
      </c>
      <c r="AV386" s="35" t="s">
        <v>4550</v>
      </c>
      <c r="AW386" s="35" t="s">
        <v>4549</v>
      </c>
      <c r="AX386" s="35"/>
      <c r="AY386" s="35"/>
      <c r="AZ386" s="35"/>
      <c r="BA386" s="35"/>
      <c r="BB386" s="6" t="s">
        <v>3266</v>
      </c>
      <c r="BC386" s="69"/>
      <c r="BD386" s="70"/>
    </row>
    <row r="387" spans="1:56" x14ac:dyDescent="0.2">
      <c r="A387" s="6" t="s">
        <v>3020</v>
      </c>
      <c r="B387" s="6" t="s">
        <v>3059</v>
      </c>
      <c r="C387" s="6" t="s">
        <v>3088</v>
      </c>
      <c r="D387" s="6" t="s">
        <v>165</v>
      </c>
      <c r="E387" s="6" t="s">
        <v>3147</v>
      </c>
      <c r="F387" s="7" t="s">
        <v>3150</v>
      </c>
      <c r="G387" s="6" t="s">
        <v>3151</v>
      </c>
      <c r="H387" s="6" t="s">
        <v>3152</v>
      </c>
      <c r="I387" s="21" t="s">
        <v>55</v>
      </c>
      <c r="J387" s="6">
        <v>37.5</v>
      </c>
      <c r="K387" s="6">
        <v>9.1</v>
      </c>
      <c r="L387" s="8">
        <v>0.29047200000000001</v>
      </c>
      <c r="M387" s="8">
        <v>2.4E-2</v>
      </c>
      <c r="N387" s="6">
        <v>102</v>
      </c>
      <c r="O387" s="6">
        <v>67</v>
      </c>
      <c r="P387" s="6">
        <v>46</v>
      </c>
      <c r="Q387" s="6">
        <v>38</v>
      </c>
      <c r="R387" s="6">
        <v>13.5</v>
      </c>
      <c r="S387" s="6">
        <v>38</v>
      </c>
      <c r="T387" s="6">
        <v>102</v>
      </c>
      <c r="U387" s="6">
        <v>67</v>
      </c>
      <c r="V387" s="6">
        <v>46</v>
      </c>
      <c r="W387" s="6" t="s">
        <v>3157</v>
      </c>
      <c r="X387" s="6" t="s">
        <v>3158</v>
      </c>
      <c r="Y387" s="6" t="s">
        <v>2781</v>
      </c>
      <c r="Z387" s="6" t="s">
        <v>84</v>
      </c>
      <c r="AA387" s="6" t="s">
        <v>2781</v>
      </c>
      <c r="AB387" s="6" t="s">
        <v>60</v>
      </c>
      <c r="AC387" s="21" t="s">
        <v>64</v>
      </c>
      <c r="AD387" s="6" t="s">
        <v>2454</v>
      </c>
      <c r="AE387" s="21" t="s">
        <v>57</v>
      </c>
      <c r="AF387" s="6" t="s">
        <v>61</v>
      </c>
      <c r="AG387" s="21" t="s">
        <v>58</v>
      </c>
      <c r="AH387" s="21" t="s">
        <v>62</v>
      </c>
      <c r="AI387" s="21" t="s">
        <v>56</v>
      </c>
      <c r="AJ387" s="7">
        <v>4620017609315</v>
      </c>
      <c r="AK387" s="6" t="s">
        <v>393</v>
      </c>
      <c r="AL387" s="6" t="s">
        <v>231</v>
      </c>
      <c r="AM387" s="6" t="s">
        <v>175</v>
      </c>
      <c r="AN387" s="6" t="s">
        <v>588</v>
      </c>
      <c r="AO387" s="6" t="s">
        <v>3159</v>
      </c>
      <c r="AP387" s="6"/>
      <c r="AQ387" s="6"/>
      <c r="AR387" s="6"/>
      <c r="AS387" s="6"/>
      <c r="AT387" s="35" t="s">
        <v>4539</v>
      </c>
      <c r="AU387" s="35" t="s">
        <v>4538</v>
      </c>
      <c r="AV387" s="35" t="s">
        <v>4537</v>
      </c>
      <c r="AW387" s="35" t="s">
        <v>4536</v>
      </c>
      <c r="AX387" s="35" t="s">
        <v>4535</v>
      </c>
      <c r="AY387" s="35"/>
      <c r="AZ387" s="35"/>
      <c r="BA387" s="35"/>
      <c r="BB387" s="6" t="s">
        <v>3272</v>
      </c>
      <c r="BC387" s="69" t="s">
        <v>3634</v>
      </c>
      <c r="BD387" s="70"/>
    </row>
    <row r="388" spans="1:56" x14ac:dyDescent="0.2">
      <c r="A388" s="6" t="s">
        <v>3021</v>
      </c>
      <c r="B388" s="6" t="s">
        <v>3059</v>
      </c>
      <c r="C388" s="6" t="s">
        <v>3089</v>
      </c>
      <c r="D388" s="6" t="s">
        <v>165</v>
      </c>
      <c r="E388" s="6" t="s">
        <v>3147</v>
      </c>
      <c r="F388" s="7" t="s">
        <v>3150</v>
      </c>
      <c r="G388" s="6" t="s">
        <v>3151</v>
      </c>
      <c r="H388" s="6" t="s">
        <v>3152</v>
      </c>
      <c r="I388" s="21" t="s">
        <v>55</v>
      </c>
      <c r="J388" s="6">
        <v>37.5</v>
      </c>
      <c r="K388" s="6">
        <v>9.1</v>
      </c>
      <c r="L388" s="8">
        <v>0.29047200000000001</v>
      </c>
      <c r="M388" s="8">
        <v>2.4E-2</v>
      </c>
      <c r="N388" s="6">
        <v>102</v>
      </c>
      <c r="O388" s="6">
        <v>67</v>
      </c>
      <c r="P388" s="6">
        <v>46</v>
      </c>
      <c r="Q388" s="6">
        <v>38</v>
      </c>
      <c r="R388" s="6">
        <v>13.5</v>
      </c>
      <c r="S388" s="6">
        <v>38</v>
      </c>
      <c r="T388" s="6">
        <v>102</v>
      </c>
      <c r="U388" s="6">
        <v>67</v>
      </c>
      <c r="V388" s="6">
        <v>46</v>
      </c>
      <c r="W388" s="6" t="s">
        <v>3157</v>
      </c>
      <c r="X388" s="6" t="s">
        <v>3158</v>
      </c>
      <c r="Y388" s="6" t="s">
        <v>2781</v>
      </c>
      <c r="Z388" s="6" t="s">
        <v>84</v>
      </c>
      <c r="AA388" s="6" t="s">
        <v>2781</v>
      </c>
      <c r="AB388" s="6" t="s">
        <v>60</v>
      </c>
      <c r="AC388" s="21" t="s">
        <v>64</v>
      </c>
      <c r="AD388" s="6" t="s">
        <v>2454</v>
      </c>
      <c r="AE388" s="21" t="s">
        <v>57</v>
      </c>
      <c r="AF388" s="6" t="s">
        <v>61</v>
      </c>
      <c r="AG388" s="21" t="s">
        <v>58</v>
      </c>
      <c r="AH388" s="21" t="s">
        <v>62</v>
      </c>
      <c r="AI388" s="21" t="s">
        <v>56</v>
      </c>
      <c r="AJ388" s="7">
        <v>4620017609315</v>
      </c>
      <c r="AK388" s="6" t="s">
        <v>393</v>
      </c>
      <c r="AL388" s="6" t="s">
        <v>231</v>
      </c>
      <c r="AM388" s="6" t="s">
        <v>175</v>
      </c>
      <c r="AN388" s="6" t="s">
        <v>588</v>
      </c>
      <c r="AO388" s="6" t="s">
        <v>3159</v>
      </c>
      <c r="AP388" s="6"/>
      <c r="AQ388" s="6"/>
      <c r="AR388" s="6"/>
      <c r="AS388" s="6"/>
      <c r="AT388" s="35" t="s">
        <v>4526</v>
      </c>
      <c r="AU388" s="35" t="s">
        <v>4525</v>
      </c>
      <c r="AV388" s="35" t="s">
        <v>4524</v>
      </c>
      <c r="AW388" s="35" t="s">
        <v>4523</v>
      </c>
      <c r="AX388" s="35" t="s">
        <v>4522</v>
      </c>
      <c r="AY388" s="35"/>
      <c r="AZ388" s="35"/>
      <c r="BA388" s="35"/>
      <c r="BB388" s="6" t="s">
        <v>3273</v>
      </c>
      <c r="BC388" s="69" t="s">
        <v>3634</v>
      </c>
      <c r="BD388" s="70"/>
    </row>
    <row r="389" spans="1:56" x14ac:dyDescent="0.2">
      <c r="A389" s="6" t="s">
        <v>3022</v>
      </c>
      <c r="B389" s="6" t="s">
        <v>2709</v>
      </c>
      <c r="C389" s="6" t="s">
        <v>3090</v>
      </c>
      <c r="D389" s="6" t="s">
        <v>165</v>
      </c>
      <c r="E389" s="6" t="s">
        <v>3148</v>
      </c>
      <c r="F389" s="7">
        <v>4610119204013</v>
      </c>
      <c r="G389" s="6" t="s">
        <v>3151</v>
      </c>
      <c r="H389" s="6" t="s">
        <v>3155</v>
      </c>
      <c r="I389" s="21" t="s">
        <v>55</v>
      </c>
      <c r="J389" s="6">
        <v>29.2</v>
      </c>
      <c r="K389" s="6">
        <v>17.7</v>
      </c>
      <c r="L389" s="8">
        <v>0.20058300000000001</v>
      </c>
      <c r="M389" s="8">
        <v>6.1505999999999998E-2</v>
      </c>
      <c r="N389" s="6">
        <v>65.5</v>
      </c>
      <c r="O389" s="6">
        <v>62.5</v>
      </c>
      <c r="P389" s="6">
        <v>47</v>
      </c>
      <c r="Q389" s="6">
        <v>65.5</v>
      </c>
      <c r="R389" s="6">
        <v>16.5</v>
      </c>
      <c r="S389" s="6">
        <v>47</v>
      </c>
      <c r="T389" s="6">
        <v>65.5</v>
      </c>
      <c r="U389" s="6">
        <v>62.5</v>
      </c>
      <c r="V389" s="6">
        <v>47</v>
      </c>
      <c r="W389" s="6" t="s">
        <v>3157</v>
      </c>
      <c r="X389" s="6" t="s">
        <v>3158</v>
      </c>
      <c r="Y389" s="6" t="s">
        <v>2781</v>
      </c>
      <c r="Z389" s="6" t="s">
        <v>84</v>
      </c>
      <c r="AA389" s="6" t="s">
        <v>2781</v>
      </c>
      <c r="AB389" s="6" t="s">
        <v>60</v>
      </c>
      <c r="AC389" s="21" t="s">
        <v>64</v>
      </c>
      <c r="AD389" s="6" t="s">
        <v>230</v>
      </c>
      <c r="AE389" s="21" t="s">
        <v>57</v>
      </c>
      <c r="AF389" s="6" t="s">
        <v>112</v>
      </c>
      <c r="AG389" s="21" t="s">
        <v>58</v>
      </c>
      <c r="AH389" s="21" t="s">
        <v>62</v>
      </c>
      <c r="AI389" s="21" t="s">
        <v>56</v>
      </c>
      <c r="AJ389" s="7">
        <v>4620017609377</v>
      </c>
      <c r="AK389" s="6" t="s">
        <v>393</v>
      </c>
      <c r="AL389" s="6" t="s">
        <v>174</v>
      </c>
      <c r="AM389" s="6" t="s">
        <v>231</v>
      </c>
      <c r="AN389" s="6" t="s">
        <v>176</v>
      </c>
      <c r="AO389" s="6" t="s">
        <v>2277</v>
      </c>
      <c r="AP389" s="6"/>
      <c r="AQ389" s="6"/>
      <c r="AR389" s="6"/>
      <c r="AS389" s="6"/>
      <c r="AT389" s="35" t="s">
        <v>4514</v>
      </c>
      <c r="AU389" s="35" t="s">
        <v>4513</v>
      </c>
      <c r="AV389" s="35" t="s">
        <v>4512</v>
      </c>
      <c r="AW389" s="35"/>
      <c r="AX389" s="35"/>
      <c r="AY389" s="35"/>
      <c r="AZ389" s="35"/>
      <c r="BA389" s="35"/>
      <c r="BB389" s="6" t="s">
        <v>3279</v>
      </c>
      <c r="BC389" s="69"/>
      <c r="BD389" s="70"/>
    </row>
    <row r="390" spans="1:56" x14ac:dyDescent="0.2">
      <c r="A390" s="6" t="s">
        <v>3138</v>
      </c>
      <c r="B390" s="6" t="s">
        <v>2709</v>
      </c>
      <c r="C390" s="6" t="s">
        <v>3091</v>
      </c>
      <c r="D390" s="6" t="s">
        <v>165</v>
      </c>
      <c r="E390" s="6" t="s">
        <v>3147</v>
      </c>
      <c r="F390" s="7" t="s">
        <v>3150</v>
      </c>
      <c r="G390" s="6" t="s">
        <v>3151</v>
      </c>
      <c r="H390" s="6" t="s">
        <v>3152</v>
      </c>
      <c r="I390" s="21" t="s">
        <v>55</v>
      </c>
      <c r="J390" s="6">
        <v>29.2</v>
      </c>
      <c r="K390" s="6">
        <v>9.1</v>
      </c>
      <c r="L390" s="8">
        <v>0.20058300000000001</v>
      </c>
      <c r="M390" s="8">
        <v>2.4E-2</v>
      </c>
      <c r="N390" s="6">
        <v>66.5</v>
      </c>
      <c r="O390" s="6">
        <v>67</v>
      </c>
      <c r="P390" s="6">
        <v>48</v>
      </c>
      <c r="Q390" s="6">
        <v>38</v>
      </c>
      <c r="R390" s="6">
        <v>13.5</v>
      </c>
      <c r="S390" s="6">
        <v>38</v>
      </c>
      <c r="T390" s="6">
        <v>66.2</v>
      </c>
      <c r="U390" s="6">
        <v>67</v>
      </c>
      <c r="V390" s="6">
        <v>48</v>
      </c>
      <c r="W390" s="6" t="s">
        <v>3157</v>
      </c>
      <c r="X390" s="6" t="s">
        <v>3158</v>
      </c>
      <c r="Y390" s="6" t="s">
        <v>2781</v>
      </c>
      <c r="Z390" s="6" t="s">
        <v>84</v>
      </c>
      <c r="AA390" s="6" t="s">
        <v>2781</v>
      </c>
      <c r="AB390" s="6" t="s">
        <v>60</v>
      </c>
      <c r="AC390" s="21" t="s">
        <v>64</v>
      </c>
      <c r="AD390" s="6" t="s">
        <v>2454</v>
      </c>
      <c r="AE390" s="21" t="s">
        <v>57</v>
      </c>
      <c r="AF390" s="6" t="s">
        <v>112</v>
      </c>
      <c r="AG390" s="21" t="s">
        <v>58</v>
      </c>
      <c r="AH390" s="21" t="s">
        <v>62</v>
      </c>
      <c r="AI390" s="21" t="s">
        <v>56</v>
      </c>
      <c r="AJ390" s="7">
        <v>4620017609377</v>
      </c>
      <c r="AK390" s="6" t="s">
        <v>393</v>
      </c>
      <c r="AL390" s="6" t="s">
        <v>231</v>
      </c>
      <c r="AM390" s="6" t="s">
        <v>175</v>
      </c>
      <c r="AN390" s="6" t="s">
        <v>588</v>
      </c>
      <c r="AO390" s="6" t="s">
        <v>2277</v>
      </c>
      <c r="AP390" s="6"/>
      <c r="AQ390" s="6"/>
      <c r="AR390" s="6"/>
      <c r="AS390" s="6"/>
      <c r="AT390" s="35" t="s">
        <v>4503</v>
      </c>
      <c r="AU390" s="35" t="s">
        <v>4502</v>
      </c>
      <c r="AV390" s="35" t="s">
        <v>4501</v>
      </c>
      <c r="AW390" s="35" t="s">
        <v>4500</v>
      </c>
      <c r="AX390" s="35"/>
      <c r="AY390" s="35"/>
      <c r="AZ390" s="35"/>
      <c r="BA390" s="35"/>
      <c r="BB390" s="6" t="s">
        <v>3280</v>
      </c>
      <c r="BC390" s="69"/>
      <c r="BD390" s="70"/>
    </row>
    <row r="391" spans="1:56" x14ac:dyDescent="0.2">
      <c r="A391" s="6" t="s">
        <v>3139</v>
      </c>
      <c r="B391" s="6" t="s">
        <v>2709</v>
      </c>
      <c r="C391" s="6" t="s">
        <v>3092</v>
      </c>
      <c r="D391" s="6" t="s">
        <v>165</v>
      </c>
      <c r="E391" s="6" t="s">
        <v>3147</v>
      </c>
      <c r="F391" s="7" t="s">
        <v>3150</v>
      </c>
      <c r="G391" s="6" t="s">
        <v>3151</v>
      </c>
      <c r="H391" s="6" t="s">
        <v>3152</v>
      </c>
      <c r="I391" s="21" t="s">
        <v>55</v>
      </c>
      <c r="J391" s="6">
        <v>29.2</v>
      </c>
      <c r="K391" s="6">
        <v>9.1</v>
      </c>
      <c r="L391" s="8">
        <v>0.20058300000000001</v>
      </c>
      <c r="M391" s="8">
        <v>2.4E-2</v>
      </c>
      <c r="N391" s="6">
        <v>66.5</v>
      </c>
      <c r="O391" s="6">
        <v>67</v>
      </c>
      <c r="P391" s="6">
        <v>48</v>
      </c>
      <c r="Q391" s="6">
        <v>38</v>
      </c>
      <c r="R391" s="6">
        <v>13.5</v>
      </c>
      <c r="S391" s="6">
        <v>38</v>
      </c>
      <c r="T391" s="6">
        <v>66.2</v>
      </c>
      <c r="U391" s="6">
        <v>67</v>
      </c>
      <c r="V391" s="6">
        <v>48</v>
      </c>
      <c r="W391" s="6" t="s">
        <v>3157</v>
      </c>
      <c r="X391" s="6" t="s">
        <v>3158</v>
      </c>
      <c r="Y391" s="6" t="s">
        <v>2781</v>
      </c>
      <c r="Z391" s="6" t="s">
        <v>84</v>
      </c>
      <c r="AA391" s="6" t="s">
        <v>2781</v>
      </c>
      <c r="AB391" s="6" t="s">
        <v>60</v>
      </c>
      <c r="AC391" s="21" t="s">
        <v>64</v>
      </c>
      <c r="AD391" s="6" t="s">
        <v>2454</v>
      </c>
      <c r="AE391" s="21" t="s">
        <v>57</v>
      </c>
      <c r="AF391" s="6" t="s">
        <v>112</v>
      </c>
      <c r="AG391" s="21" t="s">
        <v>58</v>
      </c>
      <c r="AH391" s="21" t="s">
        <v>62</v>
      </c>
      <c r="AI391" s="21" t="s">
        <v>56</v>
      </c>
      <c r="AJ391" s="7">
        <v>4620017609377</v>
      </c>
      <c r="AK391" s="6" t="s">
        <v>393</v>
      </c>
      <c r="AL391" s="6" t="s">
        <v>231</v>
      </c>
      <c r="AM391" s="6" t="s">
        <v>175</v>
      </c>
      <c r="AN391" s="6" t="s">
        <v>588</v>
      </c>
      <c r="AO391" s="6" t="s">
        <v>2277</v>
      </c>
      <c r="AP391" s="6"/>
      <c r="AQ391" s="6"/>
      <c r="AR391" s="6"/>
      <c r="AS391" s="6"/>
      <c r="AT391" s="35" t="s">
        <v>4491</v>
      </c>
      <c r="AU391" s="35" t="s">
        <v>4490</v>
      </c>
      <c r="AV391" s="35" t="s">
        <v>4489</v>
      </c>
      <c r="AW391" s="35" t="s">
        <v>4488</v>
      </c>
      <c r="AX391" s="35"/>
      <c r="AY391" s="35"/>
      <c r="AZ391" s="35"/>
      <c r="BA391" s="35"/>
      <c r="BB391" s="6" t="s">
        <v>3287</v>
      </c>
      <c r="BC391" s="69"/>
      <c r="BD391" s="70"/>
    </row>
    <row r="392" spans="1:56" x14ac:dyDescent="0.2">
      <c r="A392" s="6" t="s">
        <v>3023</v>
      </c>
      <c r="B392" s="6" t="s">
        <v>2709</v>
      </c>
      <c r="C392" s="6" t="s">
        <v>3093</v>
      </c>
      <c r="D392" s="6" t="s">
        <v>165</v>
      </c>
      <c r="E392" s="6" t="s">
        <v>3148</v>
      </c>
      <c r="F392" s="7">
        <v>4610119204013</v>
      </c>
      <c r="G392" s="6" t="s">
        <v>3151</v>
      </c>
      <c r="H392" s="6" t="s">
        <v>3155</v>
      </c>
      <c r="I392" s="21" t="s">
        <v>55</v>
      </c>
      <c r="J392" s="6">
        <v>29.2</v>
      </c>
      <c r="K392" s="6">
        <v>17.7</v>
      </c>
      <c r="L392" s="8">
        <v>0.20058300000000001</v>
      </c>
      <c r="M392" s="8">
        <v>6.1505999999999998E-2</v>
      </c>
      <c r="N392" s="6">
        <v>65.5</v>
      </c>
      <c r="O392" s="6">
        <v>62.5</v>
      </c>
      <c r="P392" s="6">
        <v>47</v>
      </c>
      <c r="Q392" s="6">
        <v>65.5</v>
      </c>
      <c r="R392" s="6">
        <v>16.5</v>
      </c>
      <c r="S392" s="6">
        <v>47</v>
      </c>
      <c r="T392" s="6">
        <v>65.5</v>
      </c>
      <c r="U392" s="6">
        <v>62.5</v>
      </c>
      <c r="V392" s="6">
        <v>47</v>
      </c>
      <c r="W392" s="6" t="s">
        <v>3157</v>
      </c>
      <c r="X392" s="6" t="s">
        <v>3158</v>
      </c>
      <c r="Y392" s="6" t="s">
        <v>2781</v>
      </c>
      <c r="Z392" s="6" t="s">
        <v>84</v>
      </c>
      <c r="AA392" s="6" t="s">
        <v>2781</v>
      </c>
      <c r="AB392" s="6" t="s">
        <v>60</v>
      </c>
      <c r="AC392" s="21" t="s">
        <v>64</v>
      </c>
      <c r="AD392" s="6" t="s">
        <v>230</v>
      </c>
      <c r="AE392" s="21" t="s">
        <v>57</v>
      </c>
      <c r="AF392" s="6" t="s">
        <v>112</v>
      </c>
      <c r="AG392" s="21" t="s">
        <v>58</v>
      </c>
      <c r="AH392" s="21" t="s">
        <v>62</v>
      </c>
      <c r="AI392" s="21" t="s">
        <v>56</v>
      </c>
      <c r="AJ392" s="7">
        <v>4620017609384</v>
      </c>
      <c r="AK392" s="6" t="s">
        <v>393</v>
      </c>
      <c r="AL392" s="6" t="s">
        <v>174</v>
      </c>
      <c r="AM392" s="6" t="s">
        <v>231</v>
      </c>
      <c r="AN392" s="6" t="s">
        <v>176</v>
      </c>
      <c r="AO392" s="6" t="s">
        <v>1974</v>
      </c>
      <c r="AP392" s="6"/>
      <c r="AQ392" s="6"/>
      <c r="AR392" s="6"/>
      <c r="AS392" s="6"/>
      <c r="AT392" s="35" t="s">
        <v>4480</v>
      </c>
      <c r="AU392" s="35" t="s">
        <v>4479</v>
      </c>
      <c r="AV392" s="35" t="s">
        <v>4478</v>
      </c>
      <c r="AW392" s="35" t="s">
        <v>4477</v>
      </c>
      <c r="AX392" s="35"/>
      <c r="AY392" s="35"/>
      <c r="AZ392" s="35"/>
      <c r="BA392" s="35"/>
      <c r="BB392" s="6" t="s">
        <v>3288</v>
      </c>
      <c r="BC392" s="69"/>
      <c r="BD392" s="70"/>
    </row>
    <row r="393" spans="1:56" x14ac:dyDescent="0.2">
      <c r="A393" s="6" t="s">
        <v>3140</v>
      </c>
      <c r="B393" s="6" t="s">
        <v>2709</v>
      </c>
      <c r="C393" s="6" t="s">
        <v>3094</v>
      </c>
      <c r="D393" s="6" t="s">
        <v>165</v>
      </c>
      <c r="E393" s="6" t="s">
        <v>3147</v>
      </c>
      <c r="F393" s="7" t="s">
        <v>3150</v>
      </c>
      <c r="G393" s="6" t="s">
        <v>3151</v>
      </c>
      <c r="H393" s="6" t="s">
        <v>3152</v>
      </c>
      <c r="I393" s="21" t="s">
        <v>55</v>
      </c>
      <c r="J393" s="6">
        <v>29.2</v>
      </c>
      <c r="K393" s="6">
        <v>9.1</v>
      </c>
      <c r="L393" s="8">
        <v>0.20058300000000001</v>
      </c>
      <c r="M393" s="8">
        <v>2.4E-2</v>
      </c>
      <c r="N393" s="6">
        <v>66.5</v>
      </c>
      <c r="O393" s="6">
        <v>67</v>
      </c>
      <c r="P393" s="6">
        <v>48</v>
      </c>
      <c r="Q393" s="6">
        <v>38</v>
      </c>
      <c r="R393" s="6">
        <v>13.5</v>
      </c>
      <c r="S393" s="6">
        <v>38</v>
      </c>
      <c r="T393" s="6">
        <v>66.2</v>
      </c>
      <c r="U393" s="6">
        <v>67</v>
      </c>
      <c r="V393" s="6">
        <v>48</v>
      </c>
      <c r="W393" s="6" t="s">
        <v>3157</v>
      </c>
      <c r="X393" s="6" t="s">
        <v>3158</v>
      </c>
      <c r="Y393" s="6" t="s">
        <v>2781</v>
      </c>
      <c r="Z393" s="6" t="s">
        <v>84</v>
      </c>
      <c r="AA393" s="6" t="s">
        <v>2781</v>
      </c>
      <c r="AB393" s="6" t="s">
        <v>60</v>
      </c>
      <c r="AC393" s="21" t="s">
        <v>64</v>
      </c>
      <c r="AD393" s="6" t="s">
        <v>2454</v>
      </c>
      <c r="AE393" s="21" t="s">
        <v>57</v>
      </c>
      <c r="AF393" s="6" t="s">
        <v>112</v>
      </c>
      <c r="AG393" s="21" t="s">
        <v>58</v>
      </c>
      <c r="AH393" s="21" t="s">
        <v>62</v>
      </c>
      <c r="AI393" s="21" t="s">
        <v>56</v>
      </c>
      <c r="AJ393" s="7">
        <v>4620017609384</v>
      </c>
      <c r="AK393" s="6" t="s">
        <v>393</v>
      </c>
      <c r="AL393" s="6" t="s">
        <v>231</v>
      </c>
      <c r="AM393" s="6" t="s">
        <v>175</v>
      </c>
      <c r="AN393" s="6" t="s">
        <v>588</v>
      </c>
      <c r="AO393" s="6" t="s">
        <v>1974</v>
      </c>
      <c r="AP393" s="6"/>
      <c r="AQ393" s="6"/>
      <c r="AR393" s="6"/>
      <c r="AS393" s="6"/>
      <c r="AT393" s="35" t="s">
        <v>4468</v>
      </c>
      <c r="AU393" s="35" t="s">
        <v>4467</v>
      </c>
      <c r="AV393" s="35" t="s">
        <v>4466</v>
      </c>
      <c r="AW393" s="35" t="s">
        <v>4465</v>
      </c>
      <c r="AX393" s="35"/>
      <c r="AY393" s="35"/>
      <c r="AZ393" s="35"/>
      <c r="BA393" s="35"/>
      <c r="BB393" s="6" t="s">
        <v>3295</v>
      </c>
      <c r="BC393" s="69"/>
      <c r="BD393" s="70"/>
    </row>
    <row r="394" spans="1:56" x14ac:dyDescent="0.2">
      <c r="A394" s="6" t="s">
        <v>3141</v>
      </c>
      <c r="B394" s="6" t="s">
        <v>2709</v>
      </c>
      <c r="C394" s="6" t="s">
        <v>3095</v>
      </c>
      <c r="D394" s="6" t="s">
        <v>165</v>
      </c>
      <c r="E394" s="6" t="s">
        <v>3147</v>
      </c>
      <c r="F394" s="7" t="s">
        <v>3150</v>
      </c>
      <c r="G394" s="6" t="s">
        <v>3151</v>
      </c>
      <c r="H394" s="6" t="s">
        <v>3152</v>
      </c>
      <c r="I394" s="21" t="s">
        <v>55</v>
      </c>
      <c r="J394" s="6">
        <v>29.2</v>
      </c>
      <c r="K394" s="6">
        <v>9.1</v>
      </c>
      <c r="L394" s="8">
        <v>0.20058300000000001</v>
      </c>
      <c r="M394" s="8">
        <v>2.4E-2</v>
      </c>
      <c r="N394" s="6">
        <v>66.5</v>
      </c>
      <c r="O394" s="6">
        <v>67</v>
      </c>
      <c r="P394" s="6">
        <v>48</v>
      </c>
      <c r="Q394" s="6">
        <v>38</v>
      </c>
      <c r="R394" s="6">
        <v>13.5</v>
      </c>
      <c r="S394" s="6">
        <v>38</v>
      </c>
      <c r="T394" s="6">
        <v>66.2</v>
      </c>
      <c r="U394" s="6">
        <v>67</v>
      </c>
      <c r="V394" s="6">
        <v>48</v>
      </c>
      <c r="W394" s="6" t="s">
        <v>3157</v>
      </c>
      <c r="X394" s="6" t="s">
        <v>3158</v>
      </c>
      <c r="Y394" s="6" t="s">
        <v>2781</v>
      </c>
      <c r="Z394" s="6" t="s">
        <v>84</v>
      </c>
      <c r="AA394" s="6" t="s">
        <v>2781</v>
      </c>
      <c r="AB394" s="6" t="s">
        <v>60</v>
      </c>
      <c r="AC394" s="21" t="s">
        <v>64</v>
      </c>
      <c r="AD394" s="6" t="s">
        <v>2454</v>
      </c>
      <c r="AE394" s="21" t="s">
        <v>57</v>
      </c>
      <c r="AF394" s="6" t="s">
        <v>112</v>
      </c>
      <c r="AG394" s="21" t="s">
        <v>58</v>
      </c>
      <c r="AH394" s="21" t="s">
        <v>62</v>
      </c>
      <c r="AI394" s="21" t="s">
        <v>56</v>
      </c>
      <c r="AJ394" s="7">
        <v>4620017609384</v>
      </c>
      <c r="AK394" s="6" t="s">
        <v>393</v>
      </c>
      <c r="AL394" s="6" t="s">
        <v>231</v>
      </c>
      <c r="AM394" s="6" t="s">
        <v>175</v>
      </c>
      <c r="AN394" s="6" t="s">
        <v>588</v>
      </c>
      <c r="AO394" s="6" t="s">
        <v>1974</v>
      </c>
      <c r="AP394" s="6"/>
      <c r="AQ394" s="6"/>
      <c r="AR394" s="6"/>
      <c r="AS394" s="6"/>
      <c r="AT394" s="35" t="s">
        <v>4456</v>
      </c>
      <c r="AU394" s="35" t="s">
        <v>4455</v>
      </c>
      <c r="AV394" s="35" t="s">
        <v>4454</v>
      </c>
      <c r="AW394" s="35" t="s">
        <v>4453</v>
      </c>
      <c r="AX394" s="35"/>
      <c r="AY394" s="35"/>
      <c r="AZ394" s="35"/>
      <c r="BA394" s="35"/>
      <c r="BB394" s="6" t="s">
        <v>3296</v>
      </c>
      <c r="BC394" s="69"/>
      <c r="BD394" s="70"/>
    </row>
    <row r="395" spans="1:56" x14ac:dyDescent="0.2">
      <c r="A395" s="6" t="s">
        <v>3024</v>
      </c>
      <c r="B395" s="6" t="s">
        <v>2709</v>
      </c>
      <c r="C395" s="6" t="s">
        <v>3096</v>
      </c>
      <c r="D395" s="6" t="s">
        <v>165</v>
      </c>
      <c r="E395" s="6" t="s">
        <v>3148</v>
      </c>
      <c r="F395" s="7">
        <v>4610119204013</v>
      </c>
      <c r="G395" s="6" t="s">
        <v>3151</v>
      </c>
      <c r="H395" s="6" t="s">
        <v>3155</v>
      </c>
      <c r="I395" s="21" t="s">
        <v>55</v>
      </c>
      <c r="J395" s="6">
        <v>29.2</v>
      </c>
      <c r="K395" s="6">
        <v>17.7</v>
      </c>
      <c r="L395" s="8">
        <v>0.20058300000000001</v>
      </c>
      <c r="M395" s="8">
        <v>6.1505999999999998E-2</v>
      </c>
      <c r="N395" s="6">
        <v>65.5</v>
      </c>
      <c r="O395" s="6">
        <v>62.5</v>
      </c>
      <c r="P395" s="6">
        <v>47</v>
      </c>
      <c r="Q395" s="6">
        <v>65.5</v>
      </c>
      <c r="R395" s="6">
        <v>16.5</v>
      </c>
      <c r="S395" s="6">
        <v>47</v>
      </c>
      <c r="T395" s="6">
        <v>65.5</v>
      </c>
      <c r="U395" s="6">
        <v>62.5</v>
      </c>
      <c r="V395" s="6">
        <v>47</v>
      </c>
      <c r="W395" s="6" t="s">
        <v>3157</v>
      </c>
      <c r="X395" s="6" t="s">
        <v>3158</v>
      </c>
      <c r="Y395" s="6" t="s">
        <v>2781</v>
      </c>
      <c r="Z395" s="6" t="s">
        <v>84</v>
      </c>
      <c r="AA395" s="6" t="s">
        <v>2781</v>
      </c>
      <c r="AB395" s="6" t="s">
        <v>60</v>
      </c>
      <c r="AC395" s="21" t="s">
        <v>64</v>
      </c>
      <c r="AD395" s="6" t="s">
        <v>230</v>
      </c>
      <c r="AE395" s="21" t="s">
        <v>57</v>
      </c>
      <c r="AF395" s="6" t="s">
        <v>112</v>
      </c>
      <c r="AG395" s="21" t="s">
        <v>58</v>
      </c>
      <c r="AH395" s="21" t="s">
        <v>62</v>
      </c>
      <c r="AI395" s="21" t="s">
        <v>56</v>
      </c>
      <c r="AJ395" s="7">
        <v>4620017609391</v>
      </c>
      <c r="AK395" s="6" t="s">
        <v>393</v>
      </c>
      <c r="AL395" s="6" t="s">
        <v>174</v>
      </c>
      <c r="AM395" s="6" t="s">
        <v>231</v>
      </c>
      <c r="AN395" s="6" t="s">
        <v>176</v>
      </c>
      <c r="AO395" s="6" t="s">
        <v>2803</v>
      </c>
      <c r="AP395" s="6"/>
      <c r="AQ395" s="6"/>
      <c r="AR395" s="6"/>
      <c r="AS395" s="6"/>
      <c r="AT395" s="35" t="s">
        <v>4445</v>
      </c>
      <c r="AU395" s="35" t="s">
        <v>4444</v>
      </c>
      <c r="AV395" s="35" t="s">
        <v>4443</v>
      </c>
      <c r="AW395" s="35"/>
      <c r="AX395" s="35"/>
      <c r="AY395" s="35"/>
      <c r="AZ395" s="35"/>
      <c r="BA395" s="35"/>
      <c r="BB395" s="6" t="s">
        <v>3302</v>
      </c>
      <c r="BC395" s="69"/>
      <c r="BD395" s="70"/>
    </row>
    <row r="396" spans="1:56" x14ac:dyDescent="0.2">
      <c r="A396" s="6" t="s">
        <v>3136</v>
      </c>
      <c r="B396" s="6" t="s">
        <v>2709</v>
      </c>
      <c r="C396" s="6" t="s">
        <v>3097</v>
      </c>
      <c r="D396" s="6" t="s">
        <v>165</v>
      </c>
      <c r="E396" s="6" t="s">
        <v>3147</v>
      </c>
      <c r="F396" s="7" t="s">
        <v>3150</v>
      </c>
      <c r="G396" s="6" t="s">
        <v>3151</v>
      </c>
      <c r="H396" s="6" t="s">
        <v>3152</v>
      </c>
      <c r="I396" s="21" t="s">
        <v>55</v>
      </c>
      <c r="J396" s="6">
        <v>29.2</v>
      </c>
      <c r="K396" s="6">
        <v>9.1</v>
      </c>
      <c r="L396" s="8">
        <v>0.20058300000000001</v>
      </c>
      <c r="M396" s="8">
        <v>2.4E-2</v>
      </c>
      <c r="N396" s="6">
        <v>66.5</v>
      </c>
      <c r="O396" s="6">
        <v>67</v>
      </c>
      <c r="P396" s="6">
        <v>48</v>
      </c>
      <c r="Q396" s="6">
        <v>38</v>
      </c>
      <c r="R396" s="6">
        <v>13.5</v>
      </c>
      <c r="S396" s="6">
        <v>38</v>
      </c>
      <c r="T396" s="6">
        <v>66.2</v>
      </c>
      <c r="U396" s="6">
        <v>67</v>
      </c>
      <c r="V396" s="6">
        <v>48</v>
      </c>
      <c r="W396" s="6" t="s">
        <v>3157</v>
      </c>
      <c r="X396" s="6" t="s">
        <v>3158</v>
      </c>
      <c r="Y396" s="6" t="s">
        <v>2781</v>
      </c>
      <c r="Z396" s="6" t="s">
        <v>84</v>
      </c>
      <c r="AA396" s="6" t="s">
        <v>2781</v>
      </c>
      <c r="AB396" s="6" t="s">
        <v>60</v>
      </c>
      <c r="AC396" s="21" t="s">
        <v>64</v>
      </c>
      <c r="AD396" s="6" t="s">
        <v>2454</v>
      </c>
      <c r="AE396" s="21" t="s">
        <v>57</v>
      </c>
      <c r="AF396" s="6" t="s">
        <v>112</v>
      </c>
      <c r="AG396" s="21" t="s">
        <v>58</v>
      </c>
      <c r="AH396" s="21" t="s">
        <v>62</v>
      </c>
      <c r="AI396" s="21" t="s">
        <v>56</v>
      </c>
      <c r="AJ396" s="7">
        <v>4620017609391</v>
      </c>
      <c r="AK396" s="6" t="s">
        <v>393</v>
      </c>
      <c r="AL396" s="6" t="s">
        <v>231</v>
      </c>
      <c r="AM396" s="6" t="s">
        <v>175</v>
      </c>
      <c r="AN396" s="6" t="s">
        <v>588</v>
      </c>
      <c r="AO396" s="6" t="s">
        <v>2803</v>
      </c>
      <c r="AP396" s="6"/>
      <c r="AQ396" s="6"/>
      <c r="AR396" s="6"/>
      <c r="AS396" s="6"/>
      <c r="AT396" s="35" t="s">
        <v>4434</v>
      </c>
      <c r="AU396" s="35" t="s">
        <v>4433</v>
      </c>
      <c r="AV396" s="35" t="s">
        <v>4432</v>
      </c>
      <c r="AW396" s="35" t="s">
        <v>4431</v>
      </c>
      <c r="AX396" s="35"/>
      <c r="AY396" s="35"/>
      <c r="AZ396" s="35"/>
      <c r="BA396" s="35"/>
      <c r="BB396" s="6" t="s">
        <v>3303</v>
      </c>
      <c r="BC396" s="69"/>
      <c r="BD396" s="70"/>
    </row>
    <row r="397" spans="1:56" x14ac:dyDescent="0.2">
      <c r="A397" s="6" t="s">
        <v>3137</v>
      </c>
      <c r="B397" s="6" t="s">
        <v>2709</v>
      </c>
      <c r="C397" s="6" t="s">
        <v>3098</v>
      </c>
      <c r="D397" s="6" t="s">
        <v>165</v>
      </c>
      <c r="E397" s="6" t="s">
        <v>3147</v>
      </c>
      <c r="F397" s="7" t="s">
        <v>3150</v>
      </c>
      <c r="G397" s="6" t="s">
        <v>3151</v>
      </c>
      <c r="H397" s="6" t="s">
        <v>3152</v>
      </c>
      <c r="I397" s="21" t="s">
        <v>55</v>
      </c>
      <c r="J397" s="6">
        <v>29.2</v>
      </c>
      <c r="K397" s="6">
        <v>9.1</v>
      </c>
      <c r="L397" s="8">
        <v>0.20058300000000001</v>
      </c>
      <c r="M397" s="8">
        <v>2.4E-2</v>
      </c>
      <c r="N397" s="6">
        <v>66.5</v>
      </c>
      <c r="O397" s="6">
        <v>67</v>
      </c>
      <c r="P397" s="6">
        <v>48</v>
      </c>
      <c r="Q397" s="6">
        <v>38</v>
      </c>
      <c r="R397" s="6">
        <v>13.5</v>
      </c>
      <c r="S397" s="6">
        <v>38</v>
      </c>
      <c r="T397" s="6">
        <v>66.2</v>
      </c>
      <c r="U397" s="6">
        <v>67</v>
      </c>
      <c r="V397" s="6">
        <v>48</v>
      </c>
      <c r="W397" s="6" t="s">
        <v>3157</v>
      </c>
      <c r="X397" s="6" t="s">
        <v>3158</v>
      </c>
      <c r="Y397" s="6" t="s">
        <v>2781</v>
      </c>
      <c r="Z397" s="6" t="s">
        <v>84</v>
      </c>
      <c r="AA397" s="6" t="s">
        <v>2781</v>
      </c>
      <c r="AB397" s="6" t="s">
        <v>60</v>
      </c>
      <c r="AC397" s="21" t="s">
        <v>64</v>
      </c>
      <c r="AD397" s="6" t="s">
        <v>2454</v>
      </c>
      <c r="AE397" s="21" t="s">
        <v>57</v>
      </c>
      <c r="AF397" s="6" t="s">
        <v>112</v>
      </c>
      <c r="AG397" s="21" t="s">
        <v>58</v>
      </c>
      <c r="AH397" s="21" t="s">
        <v>62</v>
      </c>
      <c r="AI397" s="21" t="s">
        <v>56</v>
      </c>
      <c r="AJ397" s="7">
        <v>4620017609391</v>
      </c>
      <c r="AK397" s="6" t="s">
        <v>393</v>
      </c>
      <c r="AL397" s="6" t="s">
        <v>231</v>
      </c>
      <c r="AM397" s="6" t="s">
        <v>175</v>
      </c>
      <c r="AN397" s="6" t="s">
        <v>588</v>
      </c>
      <c r="AO397" s="6" t="s">
        <v>2803</v>
      </c>
      <c r="AP397" s="6"/>
      <c r="AQ397" s="6"/>
      <c r="AR397" s="6"/>
      <c r="AS397" s="6"/>
      <c r="AT397" s="35" t="s">
        <v>4422</v>
      </c>
      <c r="AU397" s="35" t="s">
        <v>4421</v>
      </c>
      <c r="AV397" s="35" t="s">
        <v>4420</v>
      </c>
      <c r="AW397" s="35" t="s">
        <v>4419</v>
      </c>
      <c r="AX397" s="35"/>
      <c r="AY397" s="35"/>
      <c r="AZ397" s="35"/>
      <c r="BA397" s="35"/>
      <c r="BB397" s="6" t="s">
        <v>3307</v>
      </c>
      <c r="BC397" s="69"/>
      <c r="BD397" s="70"/>
    </row>
    <row r="398" spans="1:56" x14ac:dyDescent="0.2">
      <c r="A398" s="6" t="s">
        <v>3025</v>
      </c>
      <c r="B398" s="6" t="s">
        <v>2709</v>
      </c>
      <c r="C398" s="6" t="s">
        <v>3099</v>
      </c>
      <c r="D398" s="6" t="s">
        <v>165</v>
      </c>
      <c r="E398" s="6" t="s">
        <v>3148</v>
      </c>
      <c r="F398" s="7">
        <v>4610119204013</v>
      </c>
      <c r="G398" s="6" t="s">
        <v>3151</v>
      </c>
      <c r="H398" s="6" t="s">
        <v>3155</v>
      </c>
      <c r="I398" s="21" t="s">
        <v>55</v>
      </c>
      <c r="J398" s="6">
        <v>29.2</v>
      </c>
      <c r="K398" s="6">
        <v>17.7</v>
      </c>
      <c r="L398" s="8">
        <v>0.20058300000000001</v>
      </c>
      <c r="M398" s="8">
        <v>6.1505999999999998E-2</v>
      </c>
      <c r="N398" s="6">
        <v>65.5</v>
      </c>
      <c r="O398" s="6">
        <v>62.5</v>
      </c>
      <c r="P398" s="6">
        <v>47</v>
      </c>
      <c r="Q398" s="6">
        <v>65.5</v>
      </c>
      <c r="R398" s="6">
        <v>16.5</v>
      </c>
      <c r="S398" s="6">
        <v>47</v>
      </c>
      <c r="T398" s="6">
        <v>65.5</v>
      </c>
      <c r="U398" s="6">
        <v>62.5</v>
      </c>
      <c r="V398" s="6">
        <v>47</v>
      </c>
      <c r="W398" s="6" t="s">
        <v>3157</v>
      </c>
      <c r="X398" s="6" t="s">
        <v>3158</v>
      </c>
      <c r="Y398" s="6" t="s">
        <v>2781</v>
      </c>
      <c r="Z398" s="6" t="s">
        <v>84</v>
      </c>
      <c r="AA398" s="6" t="s">
        <v>2781</v>
      </c>
      <c r="AB398" s="6" t="s">
        <v>60</v>
      </c>
      <c r="AC398" s="21" t="s">
        <v>64</v>
      </c>
      <c r="AD398" s="6" t="s">
        <v>230</v>
      </c>
      <c r="AE398" s="21" t="s">
        <v>57</v>
      </c>
      <c r="AF398" s="6" t="s">
        <v>112</v>
      </c>
      <c r="AG398" s="21" t="s">
        <v>58</v>
      </c>
      <c r="AH398" s="21" t="s">
        <v>62</v>
      </c>
      <c r="AI398" s="21" t="s">
        <v>56</v>
      </c>
      <c r="AJ398" s="7">
        <v>4620017609407</v>
      </c>
      <c r="AK398" s="6" t="s">
        <v>393</v>
      </c>
      <c r="AL398" s="6" t="s">
        <v>174</v>
      </c>
      <c r="AM398" s="6" t="s">
        <v>231</v>
      </c>
      <c r="AN398" s="6" t="s">
        <v>176</v>
      </c>
      <c r="AO398" s="6" t="s">
        <v>2810</v>
      </c>
      <c r="AP398" s="6"/>
      <c r="AQ398" s="6"/>
      <c r="AR398" s="6"/>
      <c r="AS398" s="6"/>
      <c r="AT398" s="35" t="s">
        <v>4411</v>
      </c>
      <c r="AU398" s="35" t="s">
        <v>4410</v>
      </c>
      <c r="AV398" s="35" t="s">
        <v>4409</v>
      </c>
      <c r="AW398" s="35" t="s">
        <v>4408</v>
      </c>
      <c r="AX398" s="35"/>
      <c r="AY398" s="35"/>
      <c r="AZ398" s="35"/>
      <c r="BA398" s="35"/>
      <c r="BB398" s="6" t="s">
        <v>3313</v>
      </c>
      <c r="BC398" s="69"/>
      <c r="BD398" s="70"/>
    </row>
    <row r="399" spans="1:56" x14ac:dyDescent="0.2">
      <c r="A399" s="6" t="s">
        <v>3144</v>
      </c>
      <c r="B399" s="6" t="s">
        <v>2709</v>
      </c>
      <c r="C399" s="6" t="s">
        <v>3100</v>
      </c>
      <c r="D399" s="6" t="s">
        <v>165</v>
      </c>
      <c r="E399" s="6" t="s">
        <v>3147</v>
      </c>
      <c r="F399" s="7" t="s">
        <v>3150</v>
      </c>
      <c r="G399" s="6" t="s">
        <v>3151</v>
      </c>
      <c r="H399" s="6" t="s">
        <v>3152</v>
      </c>
      <c r="I399" s="21" t="s">
        <v>55</v>
      </c>
      <c r="J399" s="6">
        <v>29.2</v>
      </c>
      <c r="K399" s="6">
        <v>9.1</v>
      </c>
      <c r="L399" s="8">
        <v>0.20058300000000001</v>
      </c>
      <c r="M399" s="8">
        <v>2.4E-2</v>
      </c>
      <c r="N399" s="6">
        <v>66.5</v>
      </c>
      <c r="O399" s="6">
        <v>67</v>
      </c>
      <c r="P399" s="6">
        <v>48</v>
      </c>
      <c r="Q399" s="6">
        <v>38</v>
      </c>
      <c r="R399" s="6">
        <v>13.5</v>
      </c>
      <c r="S399" s="6">
        <v>38</v>
      </c>
      <c r="T399" s="6">
        <v>66.2</v>
      </c>
      <c r="U399" s="6">
        <v>67</v>
      </c>
      <c r="V399" s="6">
        <v>48</v>
      </c>
      <c r="W399" s="6" t="s">
        <v>3157</v>
      </c>
      <c r="X399" s="6" t="s">
        <v>3158</v>
      </c>
      <c r="Y399" s="6" t="s">
        <v>2781</v>
      </c>
      <c r="Z399" s="6" t="s">
        <v>84</v>
      </c>
      <c r="AA399" s="6" t="s">
        <v>2781</v>
      </c>
      <c r="AB399" s="6" t="s">
        <v>60</v>
      </c>
      <c r="AC399" s="21" t="s">
        <v>64</v>
      </c>
      <c r="AD399" s="6" t="s">
        <v>2454</v>
      </c>
      <c r="AE399" s="21" t="s">
        <v>57</v>
      </c>
      <c r="AF399" s="6" t="s">
        <v>112</v>
      </c>
      <c r="AG399" s="21" t="s">
        <v>58</v>
      </c>
      <c r="AH399" s="21" t="s">
        <v>62</v>
      </c>
      <c r="AI399" s="21" t="s">
        <v>56</v>
      </c>
      <c r="AJ399" s="7">
        <v>4620017609407</v>
      </c>
      <c r="AK399" s="6" t="s">
        <v>393</v>
      </c>
      <c r="AL399" s="6" t="s">
        <v>231</v>
      </c>
      <c r="AM399" s="6" t="s">
        <v>175</v>
      </c>
      <c r="AN399" s="6" t="s">
        <v>588</v>
      </c>
      <c r="AO399" s="6" t="s">
        <v>2810</v>
      </c>
      <c r="AP399" s="6"/>
      <c r="AQ399" s="6"/>
      <c r="AR399" s="6"/>
      <c r="AS399" s="6"/>
      <c r="AT399" s="35" t="s">
        <v>4399</v>
      </c>
      <c r="AU399" s="35" t="s">
        <v>4398</v>
      </c>
      <c r="AV399" s="35" t="s">
        <v>4397</v>
      </c>
      <c r="AW399" s="35" t="s">
        <v>4396</v>
      </c>
      <c r="AX399" s="35"/>
      <c r="AY399" s="35"/>
      <c r="AZ399" s="35"/>
      <c r="BA399" s="35"/>
      <c r="BB399" s="6" t="s">
        <v>3314</v>
      </c>
      <c r="BC399" s="69"/>
      <c r="BD399" s="70"/>
    </row>
    <row r="400" spans="1:56" x14ac:dyDescent="0.2">
      <c r="A400" s="6" t="s">
        <v>3145</v>
      </c>
      <c r="B400" s="6" t="s">
        <v>2709</v>
      </c>
      <c r="C400" s="6" t="s">
        <v>3101</v>
      </c>
      <c r="D400" s="6" t="s">
        <v>165</v>
      </c>
      <c r="E400" s="6" t="s">
        <v>3147</v>
      </c>
      <c r="F400" s="7" t="s">
        <v>3150</v>
      </c>
      <c r="G400" s="6" t="s">
        <v>3151</v>
      </c>
      <c r="H400" s="6" t="s">
        <v>3152</v>
      </c>
      <c r="I400" s="21" t="s">
        <v>55</v>
      </c>
      <c r="J400" s="6">
        <v>29.2</v>
      </c>
      <c r="K400" s="6">
        <v>9.1</v>
      </c>
      <c r="L400" s="8">
        <v>0.20058300000000001</v>
      </c>
      <c r="M400" s="8">
        <v>2.4E-2</v>
      </c>
      <c r="N400" s="6">
        <v>66.5</v>
      </c>
      <c r="O400" s="6">
        <v>67</v>
      </c>
      <c r="P400" s="6">
        <v>48</v>
      </c>
      <c r="Q400" s="6">
        <v>38</v>
      </c>
      <c r="R400" s="6">
        <v>13.5</v>
      </c>
      <c r="S400" s="6">
        <v>38</v>
      </c>
      <c r="T400" s="6">
        <v>66.2</v>
      </c>
      <c r="U400" s="6">
        <v>67</v>
      </c>
      <c r="V400" s="6">
        <v>48</v>
      </c>
      <c r="W400" s="6" t="s">
        <v>3157</v>
      </c>
      <c r="X400" s="6" t="s">
        <v>3158</v>
      </c>
      <c r="Y400" s="6" t="s">
        <v>2781</v>
      </c>
      <c r="Z400" s="6" t="s">
        <v>84</v>
      </c>
      <c r="AA400" s="6" t="s">
        <v>2781</v>
      </c>
      <c r="AB400" s="6" t="s">
        <v>60</v>
      </c>
      <c r="AC400" s="21" t="s">
        <v>64</v>
      </c>
      <c r="AD400" s="6" t="s">
        <v>2454</v>
      </c>
      <c r="AE400" s="21" t="s">
        <v>57</v>
      </c>
      <c r="AF400" s="6" t="s">
        <v>112</v>
      </c>
      <c r="AG400" s="21" t="s">
        <v>58</v>
      </c>
      <c r="AH400" s="21" t="s">
        <v>62</v>
      </c>
      <c r="AI400" s="21" t="s">
        <v>56</v>
      </c>
      <c r="AJ400" s="7">
        <v>4620017609407</v>
      </c>
      <c r="AK400" s="6" t="s">
        <v>393</v>
      </c>
      <c r="AL400" s="6" t="s">
        <v>231</v>
      </c>
      <c r="AM400" s="6" t="s">
        <v>175</v>
      </c>
      <c r="AN400" s="6" t="s">
        <v>588</v>
      </c>
      <c r="AO400" s="6" t="s">
        <v>2810</v>
      </c>
      <c r="AP400" s="6"/>
      <c r="AQ400" s="6"/>
      <c r="AR400" s="6"/>
      <c r="AS400" s="6"/>
      <c r="AT400" s="35" t="s">
        <v>4387</v>
      </c>
      <c r="AU400" s="35" t="s">
        <v>4386</v>
      </c>
      <c r="AV400" s="35" t="s">
        <v>4385</v>
      </c>
      <c r="AW400" s="35" t="s">
        <v>4384</v>
      </c>
      <c r="AX400" s="35"/>
      <c r="AY400" s="35"/>
      <c r="AZ400" s="35"/>
      <c r="BA400" s="35"/>
      <c r="BB400" s="6" t="s">
        <v>3321</v>
      </c>
      <c r="BC400" s="69"/>
      <c r="BD400" s="70"/>
    </row>
    <row r="401" spans="1:56" x14ac:dyDescent="0.2">
      <c r="A401" s="6" t="s">
        <v>3026</v>
      </c>
      <c r="B401" s="6" t="s">
        <v>2709</v>
      </c>
      <c r="C401" s="6" t="s">
        <v>3102</v>
      </c>
      <c r="D401" s="6" t="s">
        <v>165</v>
      </c>
      <c r="E401" s="6" t="s">
        <v>3148</v>
      </c>
      <c r="F401" s="7">
        <v>4610119205126</v>
      </c>
      <c r="G401" s="6" t="s">
        <v>3151</v>
      </c>
      <c r="H401" s="6" t="s">
        <v>3155</v>
      </c>
      <c r="I401" s="21" t="s">
        <v>55</v>
      </c>
      <c r="J401" s="6">
        <v>29.2</v>
      </c>
      <c r="K401" s="6">
        <v>17.7</v>
      </c>
      <c r="L401" s="8">
        <v>0.20058300000000001</v>
      </c>
      <c r="M401" s="8">
        <v>6.1505999999999998E-2</v>
      </c>
      <c r="N401" s="6">
        <v>65.5</v>
      </c>
      <c r="O401" s="6">
        <v>62.5</v>
      </c>
      <c r="P401" s="6">
        <v>47</v>
      </c>
      <c r="Q401" s="6">
        <v>65.5</v>
      </c>
      <c r="R401" s="6">
        <v>16.5</v>
      </c>
      <c r="S401" s="6">
        <v>47</v>
      </c>
      <c r="T401" s="6">
        <v>65.5</v>
      </c>
      <c r="U401" s="6">
        <v>62.5</v>
      </c>
      <c r="V401" s="6">
        <v>47</v>
      </c>
      <c r="W401" s="6" t="s">
        <v>3157</v>
      </c>
      <c r="X401" s="6" t="s">
        <v>3158</v>
      </c>
      <c r="Y401" s="6" t="s">
        <v>2781</v>
      </c>
      <c r="Z401" s="6" t="s">
        <v>84</v>
      </c>
      <c r="AA401" s="6" t="s">
        <v>2781</v>
      </c>
      <c r="AB401" s="6" t="s">
        <v>60</v>
      </c>
      <c r="AC401" s="21" t="s">
        <v>64</v>
      </c>
      <c r="AD401" s="6" t="s">
        <v>230</v>
      </c>
      <c r="AE401" s="21" t="s">
        <v>57</v>
      </c>
      <c r="AF401" s="6" t="s">
        <v>112</v>
      </c>
      <c r="AG401" s="21" t="s">
        <v>58</v>
      </c>
      <c r="AH401" s="21" t="s">
        <v>62</v>
      </c>
      <c r="AI401" s="21" t="s">
        <v>56</v>
      </c>
      <c r="AJ401" s="7">
        <v>4620017609414</v>
      </c>
      <c r="AK401" s="6" t="s">
        <v>393</v>
      </c>
      <c r="AL401" s="6" t="s">
        <v>174</v>
      </c>
      <c r="AM401" s="6" t="s">
        <v>231</v>
      </c>
      <c r="AN401" s="6" t="s">
        <v>176</v>
      </c>
      <c r="AO401" s="6" t="s">
        <v>3159</v>
      </c>
      <c r="AP401" s="6"/>
      <c r="AQ401" s="6"/>
      <c r="AR401" s="6"/>
      <c r="AS401" s="6"/>
      <c r="AT401" s="35" t="s">
        <v>4376</v>
      </c>
      <c r="AU401" s="35" t="s">
        <v>4375</v>
      </c>
      <c r="AV401" s="35" t="s">
        <v>4374</v>
      </c>
      <c r="AW401" s="35" t="s">
        <v>4373</v>
      </c>
      <c r="AX401" s="35"/>
      <c r="AY401" s="35"/>
      <c r="AZ401" s="35"/>
      <c r="BA401" s="35"/>
      <c r="BB401" s="6" t="s">
        <v>3322</v>
      </c>
      <c r="BC401" s="69"/>
      <c r="BD401" s="70"/>
    </row>
    <row r="402" spans="1:56" x14ac:dyDescent="0.2">
      <c r="A402" s="6" t="s">
        <v>3142</v>
      </c>
      <c r="B402" s="6" t="s">
        <v>2709</v>
      </c>
      <c r="C402" s="6" t="s">
        <v>3103</v>
      </c>
      <c r="D402" s="6" t="s">
        <v>165</v>
      </c>
      <c r="E402" s="6" t="s">
        <v>3147</v>
      </c>
      <c r="F402" s="7" t="s">
        <v>3150</v>
      </c>
      <c r="G402" s="6" t="s">
        <v>3151</v>
      </c>
      <c r="H402" s="6" t="s">
        <v>3152</v>
      </c>
      <c r="I402" s="21" t="s">
        <v>55</v>
      </c>
      <c r="J402" s="6">
        <v>29.2</v>
      </c>
      <c r="K402" s="6">
        <v>9.1</v>
      </c>
      <c r="L402" s="8">
        <v>0.20058300000000001</v>
      </c>
      <c r="M402" s="8">
        <v>2.4E-2</v>
      </c>
      <c r="N402" s="6">
        <v>66.5</v>
      </c>
      <c r="O402" s="6">
        <v>67</v>
      </c>
      <c r="P402" s="6">
        <v>48</v>
      </c>
      <c r="Q402" s="6">
        <v>38</v>
      </c>
      <c r="R402" s="6">
        <v>13.5</v>
      </c>
      <c r="S402" s="6">
        <v>38</v>
      </c>
      <c r="T402" s="6">
        <v>66.2</v>
      </c>
      <c r="U402" s="6">
        <v>67</v>
      </c>
      <c r="V402" s="6">
        <v>48</v>
      </c>
      <c r="W402" s="6" t="s">
        <v>3157</v>
      </c>
      <c r="X402" s="6" t="s">
        <v>3158</v>
      </c>
      <c r="Y402" s="6" t="s">
        <v>2781</v>
      </c>
      <c r="Z402" s="6" t="s">
        <v>84</v>
      </c>
      <c r="AA402" s="6" t="s">
        <v>2781</v>
      </c>
      <c r="AB402" s="6" t="s">
        <v>60</v>
      </c>
      <c r="AC402" s="21" t="s">
        <v>64</v>
      </c>
      <c r="AD402" s="6" t="s">
        <v>2454</v>
      </c>
      <c r="AE402" s="21" t="s">
        <v>57</v>
      </c>
      <c r="AF402" s="6" t="s">
        <v>112</v>
      </c>
      <c r="AG402" s="21" t="s">
        <v>58</v>
      </c>
      <c r="AH402" s="21" t="s">
        <v>62</v>
      </c>
      <c r="AI402" s="21" t="s">
        <v>56</v>
      </c>
      <c r="AJ402" s="7">
        <v>4620017609414</v>
      </c>
      <c r="AK402" s="6" t="s">
        <v>393</v>
      </c>
      <c r="AL402" s="6" t="s">
        <v>231</v>
      </c>
      <c r="AM402" s="6" t="s">
        <v>175</v>
      </c>
      <c r="AN402" s="6" t="s">
        <v>588</v>
      </c>
      <c r="AO402" s="6" t="s">
        <v>3159</v>
      </c>
      <c r="AP402" s="6"/>
      <c r="AQ402" s="6"/>
      <c r="AR402" s="6"/>
      <c r="AS402" s="6"/>
      <c r="AT402" s="35" t="s">
        <v>4363</v>
      </c>
      <c r="AU402" s="35" t="s">
        <v>4362</v>
      </c>
      <c r="AV402" s="35" t="s">
        <v>4361</v>
      </c>
      <c r="AW402" s="35" t="s">
        <v>4360</v>
      </c>
      <c r="AX402" s="35"/>
      <c r="AY402" s="35"/>
      <c r="AZ402" s="35"/>
      <c r="BA402" s="35"/>
      <c r="BB402" s="6" t="s">
        <v>3328</v>
      </c>
      <c r="BC402" s="69"/>
      <c r="BD402" s="70"/>
    </row>
    <row r="403" spans="1:56" x14ac:dyDescent="0.2">
      <c r="A403" s="6" t="s">
        <v>3143</v>
      </c>
      <c r="B403" s="6" t="s">
        <v>2709</v>
      </c>
      <c r="C403" s="6" t="s">
        <v>3104</v>
      </c>
      <c r="D403" s="6" t="s">
        <v>165</v>
      </c>
      <c r="E403" s="6" t="s">
        <v>3147</v>
      </c>
      <c r="F403" s="7" t="s">
        <v>3150</v>
      </c>
      <c r="G403" s="6" t="s">
        <v>3151</v>
      </c>
      <c r="H403" s="6" t="s">
        <v>3152</v>
      </c>
      <c r="I403" s="21" t="s">
        <v>55</v>
      </c>
      <c r="J403" s="6">
        <v>29.2</v>
      </c>
      <c r="K403" s="6">
        <v>9.1</v>
      </c>
      <c r="L403" s="8">
        <v>0.20058300000000001</v>
      </c>
      <c r="M403" s="8">
        <v>2.4E-2</v>
      </c>
      <c r="N403" s="6">
        <v>66.5</v>
      </c>
      <c r="O403" s="6">
        <v>67</v>
      </c>
      <c r="P403" s="6">
        <v>48</v>
      </c>
      <c r="Q403" s="6">
        <v>38</v>
      </c>
      <c r="R403" s="6">
        <v>13.5</v>
      </c>
      <c r="S403" s="6">
        <v>38</v>
      </c>
      <c r="T403" s="6">
        <v>66.2</v>
      </c>
      <c r="U403" s="6">
        <v>67</v>
      </c>
      <c r="V403" s="6">
        <v>48</v>
      </c>
      <c r="W403" s="6" t="s">
        <v>3157</v>
      </c>
      <c r="X403" s="6" t="s">
        <v>3158</v>
      </c>
      <c r="Y403" s="6" t="s">
        <v>2781</v>
      </c>
      <c r="Z403" s="6" t="s">
        <v>84</v>
      </c>
      <c r="AA403" s="6" t="s">
        <v>2781</v>
      </c>
      <c r="AB403" s="6" t="s">
        <v>60</v>
      </c>
      <c r="AC403" s="21" t="s">
        <v>64</v>
      </c>
      <c r="AD403" s="6" t="s">
        <v>2454</v>
      </c>
      <c r="AE403" s="21" t="s">
        <v>57</v>
      </c>
      <c r="AF403" s="6" t="s">
        <v>112</v>
      </c>
      <c r="AG403" s="21" t="s">
        <v>58</v>
      </c>
      <c r="AH403" s="21" t="s">
        <v>62</v>
      </c>
      <c r="AI403" s="21" t="s">
        <v>56</v>
      </c>
      <c r="AJ403" s="7">
        <v>4620017609414</v>
      </c>
      <c r="AK403" s="6" t="s">
        <v>393</v>
      </c>
      <c r="AL403" s="6" t="s">
        <v>231</v>
      </c>
      <c r="AM403" s="6" t="s">
        <v>175</v>
      </c>
      <c r="AN403" s="6" t="s">
        <v>588</v>
      </c>
      <c r="AO403" s="6" t="s">
        <v>3159</v>
      </c>
      <c r="AP403" s="6"/>
      <c r="AQ403" s="6"/>
      <c r="AR403" s="6"/>
      <c r="AS403" s="6"/>
      <c r="AT403" s="35" t="s">
        <v>4350</v>
      </c>
      <c r="AU403" s="35" t="s">
        <v>4349</v>
      </c>
      <c r="AV403" s="35" t="s">
        <v>4348</v>
      </c>
      <c r="AW403" s="35" t="s">
        <v>4347</v>
      </c>
      <c r="AX403" s="35"/>
      <c r="AY403" s="35"/>
      <c r="AZ403" s="35"/>
      <c r="BA403" s="35"/>
      <c r="BB403" s="6" t="s">
        <v>3329</v>
      </c>
      <c r="BC403" s="69"/>
      <c r="BD403" s="70"/>
    </row>
    <row r="404" spans="1:56" x14ac:dyDescent="0.2">
      <c r="A404" s="6" t="s">
        <v>3027</v>
      </c>
      <c r="B404" s="6" t="s">
        <v>2857</v>
      </c>
      <c r="C404" s="6" t="s">
        <v>3105</v>
      </c>
      <c r="D404" s="6" t="s">
        <v>165</v>
      </c>
      <c r="E404" s="6" t="s">
        <v>3149</v>
      </c>
      <c r="F404" s="7">
        <v>4610119205126</v>
      </c>
      <c r="G404" s="6" t="s">
        <v>3151</v>
      </c>
      <c r="H404" s="6" t="s">
        <v>3156</v>
      </c>
      <c r="I404" s="21" t="s">
        <v>55</v>
      </c>
      <c r="J404" s="6">
        <v>23.6</v>
      </c>
      <c r="K404" s="6">
        <v>22.3</v>
      </c>
      <c r="L404" s="8">
        <v>0.17136000000000001</v>
      </c>
      <c r="M404" s="8">
        <v>7.8883999999999996E-2</v>
      </c>
      <c r="N404" s="6">
        <v>81</v>
      </c>
      <c r="O404" s="6">
        <v>45</v>
      </c>
      <c r="P404" s="6">
        <v>48</v>
      </c>
      <c r="Q404" s="6">
        <v>81</v>
      </c>
      <c r="R404" s="6">
        <v>15</v>
      </c>
      <c r="S404" s="6">
        <v>47</v>
      </c>
      <c r="T404" s="6">
        <v>81</v>
      </c>
      <c r="U404" s="6">
        <v>45</v>
      </c>
      <c r="V404" s="6">
        <v>48</v>
      </c>
      <c r="W404" s="6" t="s">
        <v>3157</v>
      </c>
      <c r="X404" s="6" t="s">
        <v>3158</v>
      </c>
      <c r="Y404" s="6" t="s">
        <v>2781</v>
      </c>
      <c r="Z404" s="6" t="s">
        <v>84</v>
      </c>
      <c r="AA404" s="6" t="s">
        <v>2781</v>
      </c>
      <c r="AB404" s="6" t="s">
        <v>60</v>
      </c>
      <c r="AC404" s="21" t="s">
        <v>64</v>
      </c>
      <c r="AD404" s="6" t="s">
        <v>230</v>
      </c>
      <c r="AE404" s="21" t="s">
        <v>57</v>
      </c>
      <c r="AF404" s="6" t="s">
        <v>69</v>
      </c>
      <c r="AG404" s="21" t="s">
        <v>58</v>
      </c>
      <c r="AH404" s="21" t="s">
        <v>62</v>
      </c>
      <c r="AI404" s="21" t="s">
        <v>56</v>
      </c>
      <c r="AJ404" s="7">
        <v>4620017609421</v>
      </c>
      <c r="AK404" s="6" t="s">
        <v>393</v>
      </c>
      <c r="AL404" s="6" t="s">
        <v>174</v>
      </c>
      <c r="AM404" s="6" t="s">
        <v>231</v>
      </c>
      <c r="AN404" s="6" t="s">
        <v>176</v>
      </c>
      <c r="AO404" s="6" t="s">
        <v>2277</v>
      </c>
      <c r="AP404" s="6"/>
      <c r="AQ404" s="6"/>
      <c r="AR404" s="6"/>
      <c r="AS404" s="6"/>
      <c r="AT404" s="35" t="s">
        <v>4339</v>
      </c>
      <c r="AU404" s="35" t="s">
        <v>4338</v>
      </c>
      <c r="AV404" s="35" t="s">
        <v>4337</v>
      </c>
      <c r="AW404" s="35"/>
      <c r="AX404" s="35"/>
      <c r="AY404" s="35"/>
      <c r="AZ404" s="35"/>
      <c r="BA404" s="35"/>
      <c r="BB404" s="6" t="s">
        <v>3335</v>
      </c>
      <c r="BC404" s="69"/>
      <c r="BD404" s="70"/>
    </row>
    <row r="405" spans="1:56" x14ac:dyDescent="0.2">
      <c r="A405" s="6" t="s">
        <v>3028</v>
      </c>
      <c r="B405" s="6" t="s">
        <v>2857</v>
      </c>
      <c r="C405" s="6" t="s">
        <v>3106</v>
      </c>
      <c r="D405" s="6" t="s">
        <v>165</v>
      </c>
      <c r="E405" s="6" t="s">
        <v>3147</v>
      </c>
      <c r="F405" s="7" t="s">
        <v>3150</v>
      </c>
      <c r="G405" s="6" t="s">
        <v>3151</v>
      </c>
      <c r="H405" s="6" t="s">
        <v>3152</v>
      </c>
      <c r="I405" s="21" t="s">
        <v>55</v>
      </c>
      <c r="J405" s="6">
        <v>23.6</v>
      </c>
      <c r="K405" s="6">
        <v>9.1</v>
      </c>
      <c r="L405" s="8">
        <v>0.17136000000000001</v>
      </c>
      <c r="M405" s="8">
        <v>2.4E-2</v>
      </c>
      <c r="N405" s="6">
        <v>81.5</v>
      </c>
      <c r="O405" s="6">
        <v>49.5</v>
      </c>
      <c r="P405" s="6">
        <v>48</v>
      </c>
      <c r="Q405" s="6">
        <v>38</v>
      </c>
      <c r="R405" s="6">
        <v>13.5</v>
      </c>
      <c r="S405" s="6">
        <v>38</v>
      </c>
      <c r="T405" s="6">
        <v>81.5</v>
      </c>
      <c r="U405" s="6">
        <v>49.5</v>
      </c>
      <c r="V405" s="6">
        <v>48</v>
      </c>
      <c r="W405" s="6" t="s">
        <v>3157</v>
      </c>
      <c r="X405" s="6" t="s">
        <v>3158</v>
      </c>
      <c r="Y405" s="6" t="s">
        <v>2781</v>
      </c>
      <c r="Z405" s="6" t="s">
        <v>84</v>
      </c>
      <c r="AA405" s="6" t="s">
        <v>2781</v>
      </c>
      <c r="AB405" s="6" t="s">
        <v>60</v>
      </c>
      <c r="AC405" s="21" t="s">
        <v>64</v>
      </c>
      <c r="AD405" s="6" t="s">
        <v>2454</v>
      </c>
      <c r="AE405" s="21" t="s">
        <v>57</v>
      </c>
      <c r="AF405" s="6" t="s">
        <v>69</v>
      </c>
      <c r="AG405" s="21" t="s">
        <v>58</v>
      </c>
      <c r="AH405" s="21" t="s">
        <v>62</v>
      </c>
      <c r="AI405" s="21" t="s">
        <v>56</v>
      </c>
      <c r="AJ405" s="7">
        <v>4620017609421</v>
      </c>
      <c r="AK405" s="6" t="s">
        <v>393</v>
      </c>
      <c r="AL405" s="6" t="s">
        <v>231</v>
      </c>
      <c r="AM405" s="6" t="s">
        <v>175</v>
      </c>
      <c r="AN405" s="6" t="s">
        <v>588</v>
      </c>
      <c r="AO405" s="6" t="s">
        <v>2277</v>
      </c>
      <c r="AP405" s="6"/>
      <c r="AQ405" s="6"/>
      <c r="AR405" s="6"/>
      <c r="AS405" s="6"/>
      <c r="AT405" s="35" t="s">
        <v>4328</v>
      </c>
      <c r="AU405" s="35" t="s">
        <v>4327</v>
      </c>
      <c r="AV405" s="35" t="s">
        <v>4326</v>
      </c>
      <c r="AW405" s="35" t="s">
        <v>4325</v>
      </c>
      <c r="AX405" s="35" t="s">
        <v>4324</v>
      </c>
      <c r="AY405" s="35"/>
      <c r="AZ405" s="35"/>
      <c r="BA405" s="35"/>
      <c r="BB405" s="6" t="s">
        <v>3336</v>
      </c>
      <c r="BC405" s="69" t="s">
        <v>3634</v>
      </c>
      <c r="BD405" s="70"/>
    </row>
    <row r="406" spans="1:56" x14ac:dyDescent="0.2">
      <c r="A406" s="6" t="s">
        <v>3029</v>
      </c>
      <c r="B406" s="6" t="s">
        <v>2857</v>
      </c>
      <c r="C406" s="6" t="s">
        <v>3107</v>
      </c>
      <c r="D406" s="6" t="s">
        <v>165</v>
      </c>
      <c r="E406" s="6" t="s">
        <v>3147</v>
      </c>
      <c r="F406" s="7" t="s">
        <v>3150</v>
      </c>
      <c r="G406" s="6" t="s">
        <v>3151</v>
      </c>
      <c r="H406" s="6" t="s">
        <v>3152</v>
      </c>
      <c r="I406" s="21" t="s">
        <v>55</v>
      </c>
      <c r="J406" s="6">
        <v>23.6</v>
      </c>
      <c r="K406" s="6">
        <v>9.1</v>
      </c>
      <c r="L406" s="8">
        <v>0.17136000000000001</v>
      </c>
      <c r="M406" s="8">
        <v>2.4E-2</v>
      </c>
      <c r="N406" s="6">
        <v>81.5</v>
      </c>
      <c r="O406" s="6">
        <v>49.5</v>
      </c>
      <c r="P406" s="6">
        <v>49</v>
      </c>
      <c r="Q406" s="6">
        <v>38</v>
      </c>
      <c r="R406" s="6">
        <v>13.5</v>
      </c>
      <c r="S406" s="6">
        <v>38</v>
      </c>
      <c r="T406" s="6">
        <v>81.5</v>
      </c>
      <c r="U406" s="6">
        <v>49.5</v>
      </c>
      <c r="V406" s="6">
        <v>49</v>
      </c>
      <c r="W406" s="6" t="s">
        <v>3157</v>
      </c>
      <c r="X406" s="6" t="s">
        <v>3158</v>
      </c>
      <c r="Y406" s="6" t="s">
        <v>2781</v>
      </c>
      <c r="Z406" s="6" t="s">
        <v>84</v>
      </c>
      <c r="AA406" s="6" t="s">
        <v>2781</v>
      </c>
      <c r="AB406" s="6" t="s">
        <v>60</v>
      </c>
      <c r="AC406" s="21" t="s">
        <v>64</v>
      </c>
      <c r="AD406" s="6" t="s">
        <v>2454</v>
      </c>
      <c r="AE406" s="21" t="s">
        <v>57</v>
      </c>
      <c r="AF406" s="6" t="s">
        <v>69</v>
      </c>
      <c r="AG406" s="21" t="s">
        <v>58</v>
      </c>
      <c r="AH406" s="21" t="s">
        <v>62</v>
      </c>
      <c r="AI406" s="21" t="s">
        <v>56</v>
      </c>
      <c r="AJ406" s="7">
        <v>4620017609421</v>
      </c>
      <c r="AK406" s="6" t="s">
        <v>393</v>
      </c>
      <c r="AL406" s="6" t="s">
        <v>231</v>
      </c>
      <c r="AM406" s="6" t="s">
        <v>175</v>
      </c>
      <c r="AN406" s="6" t="s">
        <v>588</v>
      </c>
      <c r="AO406" s="6" t="s">
        <v>2277</v>
      </c>
      <c r="AP406" s="6"/>
      <c r="AQ406" s="6"/>
      <c r="AR406" s="6"/>
      <c r="AS406" s="6"/>
      <c r="AT406" s="35" t="s">
        <v>4315</v>
      </c>
      <c r="AU406" s="35" t="s">
        <v>4314</v>
      </c>
      <c r="AV406" s="35" t="s">
        <v>4313</v>
      </c>
      <c r="AW406" s="35" t="s">
        <v>4312</v>
      </c>
      <c r="AX406" s="35" t="s">
        <v>4311</v>
      </c>
      <c r="AY406" s="35"/>
      <c r="AZ406" s="35"/>
      <c r="BA406" s="35"/>
      <c r="BB406" s="6" t="s">
        <v>3343</v>
      </c>
      <c r="BC406" s="69" t="s">
        <v>3634</v>
      </c>
      <c r="BD406" s="70"/>
    </row>
    <row r="407" spans="1:56" x14ac:dyDescent="0.2">
      <c r="A407" s="6" t="s">
        <v>3030</v>
      </c>
      <c r="B407" s="6" t="s">
        <v>2857</v>
      </c>
      <c r="C407" s="6" t="s">
        <v>3108</v>
      </c>
      <c r="D407" s="6" t="s">
        <v>165</v>
      </c>
      <c r="E407" s="6" t="s">
        <v>3149</v>
      </c>
      <c r="F407" s="7">
        <v>4610119205126</v>
      </c>
      <c r="G407" s="6" t="s">
        <v>3151</v>
      </c>
      <c r="H407" s="6" t="s">
        <v>3156</v>
      </c>
      <c r="I407" s="21" t="s">
        <v>55</v>
      </c>
      <c r="J407" s="6">
        <v>23.6</v>
      </c>
      <c r="K407" s="6">
        <v>22.3</v>
      </c>
      <c r="L407" s="8">
        <v>0.17136000000000001</v>
      </c>
      <c r="M407" s="8">
        <v>7.8883999999999996E-2</v>
      </c>
      <c r="N407" s="6">
        <v>81</v>
      </c>
      <c r="O407" s="6">
        <v>45</v>
      </c>
      <c r="P407" s="6">
        <v>48</v>
      </c>
      <c r="Q407" s="6">
        <v>81</v>
      </c>
      <c r="R407" s="6">
        <v>15</v>
      </c>
      <c r="S407" s="6">
        <v>47</v>
      </c>
      <c r="T407" s="6">
        <v>81</v>
      </c>
      <c r="U407" s="6">
        <v>45</v>
      </c>
      <c r="V407" s="6">
        <v>48</v>
      </c>
      <c r="W407" s="6" t="s">
        <v>3157</v>
      </c>
      <c r="X407" s="6" t="s">
        <v>3158</v>
      </c>
      <c r="Y407" s="6" t="s">
        <v>2781</v>
      </c>
      <c r="Z407" s="6" t="s">
        <v>84</v>
      </c>
      <c r="AA407" s="6" t="s">
        <v>2781</v>
      </c>
      <c r="AB407" s="6" t="s">
        <v>60</v>
      </c>
      <c r="AC407" s="21" t="s">
        <v>64</v>
      </c>
      <c r="AD407" s="6" t="s">
        <v>230</v>
      </c>
      <c r="AE407" s="21" t="s">
        <v>57</v>
      </c>
      <c r="AF407" s="6" t="s">
        <v>69</v>
      </c>
      <c r="AG407" s="21" t="s">
        <v>58</v>
      </c>
      <c r="AH407" s="21" t="s">
        <v>62</v>
      </c>
      <c r="AI407" s="21" t="s">
        <v>56</v>
      </c>
      <c r="AJ407" s="7">
        <v>4620017609858</v>
      </c>
      <c r="AK407" s="6" t="s">
        <v>393</v>
      </c>
      <c r="AL407" s="6" t="s">
        <v>174</v>
      </c>
      <c r="AM407" s="6" t="s">
        <v>231</v>
      </c>
      <c r="AN407" s="6" t="s">
        <v>176</v>
      </c>
      <c r="AO407" s="6" t="s">
        <v>1974</v>
      </c>
      <c r="AP407" s="6"/>
      <c r="AQ407" s="6"/>
      <c r="AR407" s="6"/>
      <c r="AS407" s="6"/>
      <c r="AT407" s="35" t="s">
        <v>4303</v>
      </c>
      <c r="AU407" s="35" t="s">
        <v>4302</v>
      </c>
      <c r="AV407" s="35" t="s">
        <v>4301</v>
      </c>
      <c r="AW407" s="35"/>
      <c r="AX407" s="35"/>
      <c r="AY407" s="35"/>
      <c r="AZ407" s="35"/>
      <c r="BA407" s="35"/>
      <c r="BB407" s="6" t="s">
        <v>3344</v>
      </c>
      <c r="BC407" s="69"/>
      <c r="BD407" s="70"/>
    </row>
    <row r="408" spans="1:56" x14ac:dyDescent="0.2">
      <c r="A408" s="6" t="s">
        <v>3031</v>
      </c>
      <c r="B408" s="6" t="s">
        <v>2857</v>
      </c>
      <c r="C408" s="6" t="s">
        <v>3109</v>
      </c>
      <c r="D408" s="6" t="s">
        <v>165</v>
      </c>
      <c r="E408" s="6" t="s">
        <v>3147</v>
      </c>
      <c r="F408" s="7" t="s">
        <v>3150</v>
      </c>
      <c r="G408" s="6" t="s">
        <v>3151</v>
      </c>
      <c r="H408" s="6" t="s">
        <v>3152</v>
      </c>
      <c r="I408" s="21" t="s">
        <v>55</v>
      </c>
      <c r="J408" s="6">
        <v>23.6</v>
      </c>
      <c r="K408" s="6">
        <v>9.1</v>
      </c>
      <c r="L408" s="8">
        <v>0.17136000000000001</v>
      </c>
      <c r="M408" s="8">
        <v>2.4E-2</v>
      </c>
      <c r="N408" s="6">
        <v>81.5</v>
      </c>
      <c r="O408" s="6">
        <v>49.5</v>
      </c>
      <c r="P408" s="6">
        <v>48</v>
      </c>
      <c r="Q408" s="6">
        <v>38</v>
      </c>
      <c r="R408" s="6">
        <v>13.5</v>
      </c>
      <c r="S408" s="6">
        <v>38</v>
      </c>
      <c r="T408" s="6">
        <v>81.5</v>
      </c>
      <c r="U408" s="6">
        <v>49.5</v>
      </c>
      <c r="V408" s="6">
        <v>48</v>
      </c>
      <c r="W408" s="6" t="s">
        <v>3157</v>
      </c>
      <c r="X408" s="6" t="s">
        <v>3158</v>
      </c>
      <c r="Y408" s="6" t="s">
        <v>2781</v>
      </c>
      <c r="Z408" s="6" t="s">
        <v>84</v>
      </c>
      <c r="AA408" s="6" t="s">
        <v>2781</v>
      </c>
      <c r="AB408" s="6" t="s">
        <v>60</v>
      </c>
      <c r="AC408" s="21" t="s">
        <v>64</v>
      </c>
      <c r="AD408" s="6" t="s">
        <v>2454</v>
      </c>
      <c r="AE408" s="21" t="s">
        <v>57</v>
      </c>
      <c r="AF408" s="6" t="s">
        <v>69</v>
      </c>
      <c r="AG408" s="21" t="s">
        <v>58</v>
      </c>
      <c r="AH408" s="21" t="s">
        <v>62</v>
      </c>
      <c r="AI408" s="21" t="s">
        <v>56</v>
      </c>
      <c r="AJ408" s="7">
        <v>4620017609858</v>
      </c>
      <c r="AK408" s="6" t="s">
        <v>393</v>
      </c>
      <c r="AL408" s="6" t="s">
        <v>231</v>
      </c>
      <c r="AM408" s="6" t="s">
        <v>175</v>
      </c>
      <c r="AN408" s="6" t="s">
        <v>588</v>
      </c>
      <c r="AO408" s="6" t="s">
        <v>1974</v>
      </c>
      <c r="AP408" s="6"/>
      <c r="AQ408" s="6"/>
      <c r="AR408" s="6"/>
      <c r="AS408" s="6"/>
      <c r="AT408" s="35" t="s">
        <v>4292</v>
      </c>
      <c r="AU408" s="35" t="s">
        <v>4291</v>
      </c>
      <c r="AV408" s="35" t="s">
        <v>4290</v>
      </c>
      <c r="AW408" s="35" t="s">
        <v>4289</v>
      </c>
      <c r="AX408" s="35" t="s">
        <v>4288</v>
      </c>
      <c r="AY408" s="35"/>
      <c r="AZ408" s="35"/>
      <c r="BA408" s="35"/>
      <c r="BB408" s="6" t="s">
        <v>3350</v>
      </c>
      <c r="BC408" s="69" t="s">
        <v>3634</v>
      </c>
      <c r="BD408" s="70"/>
    </row>
    <row r="409" spans="1:56" x14ac:dyDescent="0.2">
      <c r="A409" s="6" t="s">
        <v>3032</v>
      </c>
      <c r="B409" s="6" t="s">
        <v>2857</v>
      </c>
      <c r="C409" s="6" t="s">
        <v>3110</v>
      </c>
      <c r="D409" s="6" t="s">
        <v>165</v>
      </c>
      <c r="E409" s="6" t="s">
        <v>3147</v>
      </c>
      <c r="F409" s="7" t="s">
        <v>3150</v>
      </c>
      <c r="G409" s="6" t="s">
        <v>3151</v>
      </c>
      <c r="H409" s="6" t="s">
        <v>3152</v>
      </c>
      <c r="I409" s="21" t="s">
        <v>55</v>
      </c>
      <c r="J409" s="6">
        <v>23.6</v>
      </c>
      <c r="K409" s="6">
        <v>9.1</v>
      </c>
      <c r="L409" s="8">
        <v>0.17136000000000001</v>
      </c>
      <c r="M409" s="8">
        <v>2.4E-2</v>
      </c>
      <c r="N409" s="6">
        <v>81.5</v>
      </c>
      <c r="O409" s="6">
        <v>49.5</v>
      </c>
      <c r="P409" s="6">
        <v>49</v>
      </c>
      <c r="Q409" s="6">
        <v>38</v>
      </c>
      <c r="R409" s="6">
        <v>13.5</v>
      </c>
      <c r="S409" s="6">
        <v>38</v>
      </c>
      <c r="T409" s="6">
        <v>81.5</v>
      </c>
      <c r="U409" s="6">
        <v>49.5</v>
      </c>
      <c r="V409" s="6">
        <v>49</v>
      </c>
      <c r="W409" s="6" t="s">
        <v>3157</v>
      </c>
      <c r="X409" s="6" t="s">
        <v>3158</v>
      </c>
      <c r="Y409" s="6" t="s">
        <v>2781</v>
      </c>
      <c r="Z409" s="6" t="s">
        <v>84</v>
      </c>
      <c r="AA409" s="6" t="s">
        <v>2781</v>
      </c>
      <c r="AB409" s="6" t="s">
        <v>60</v>
      </c>
      <c r="AC409" s="21" t="s">
        <v>64</v>
      </c>
      <c r="AD409" s="6" t="s">
        <v>2454</v>
      </c>
      <c r="AE409" s="21" t="s">
        <v>57</v>
      </c>
      <c r="AF409" s="6" t="s">
        <v>69</v>
      </c>
      <c r="AG409" s="21" t="s">
        <v>58</v>
      </c>
      <c r="AH409" s="21" t="s">
        <v>62</v>
      </c>
      <c r="AI409" s="21" t="s">
        <v>56</v>
      </c>
      <c r="AJ409" s="7">
        <v>4620017609858</v>
      </c>
      <c r="AK409" s="6" t="s">
        <v>393</v>
      </c>
      <c r="AL409" s="6" t="s">
        <v>231</v>
      </c>
      <c r="AM409" s="6" t="s">
        <v>175</v>
      </c>
      <c r="AN409" s="6" t="s">
        <v>588</v>
      </c>
      <c r="AO409" s="6" t="s">
        <v>1974</v>
      </c>
      <c r="AP409" s="6"/>
      <c r="AQ409" s="6"/>
      <c r="AR409" s="6"/>
      <c r="AS409" s="6"/>
      <c r="AT409" s="35" t="s">
        <v>4279</v>
      </c>
      <c r="AU409" s="35" t="s">
        <v>4278</v>
      </c>
      <c r="AV409" s="35" t="s">
        <v>4277</v>
      </c>
      <c r="AW409" s="35" t="s">
        <v>4276</v>
      </c>
      <c r="AX409" s="35" t="s">
        <v>4275</v>
      </c>
      <c r="AY409" s="35"/>
      <c r="AZ409" s="35"/>
      <c r="BA409" s="35"/>
      <c r="BB409" s="6" t="s">
        <v>3351</v>
      </c>
      <c r="BC409" s="69" t="s">
        <v>3634</v>
      </c>
      <c r="BD409" s="70"/>
    </row>
    <row r="410" spans="1:56" x14ac:dyDescent="0.2">
      <c r="A410" s="6" t="s">
        <v>3033</v>
      </c>
      <c r="B410" s="6" t="s">
        <v>2857</v>
      </c>
      <c r="C410" s="6" t="s">
        <v>3111</v>
      </c>
      <c r="D410" s="6" t="s">
        <v>165</v>
      </c>
      <c r="E410" s="6" t="s">
        <v>3149</v>
      </c>
      <c r="F410" s="7">
        <v>4610119205126</v>
      </c>
      <c r="G410" s="6" t="s">
        <v>3151</v>
      </c>
      <c r="H410" s="6" t="s">
        <v>3156</v>
      </c>
      <c r="I410" s="21" t="s">
        <v>55</v>
      </c>
      <c r="J410" s="6">
        <v>23.6</v>
      </c>
      <c r="K410" s="6">
        <v>22.3</v>
      </c>
      <c r="L410" s="8">
        <v>0.17136000000000001</v>
      </c>
      <c r="M410" s="8">
        <v>7.8883999999999996E-2</v>
      </c>
      <c r="N410" s="6">
        <v>81</v>
      </c>
      <c r="O410" s="6">
        <v>45</v>
      </c>
      <c r="P410" s="6">
        <v>48</v>
      </c>
      <c r="Q410" s="6">
        <v>81</v>
      </c>
      <c r="R410" s="6">
        <v>15</v>
      </c>
      <c r="S410" s="6">
        <v>47</v>
      </c>
      <c r="T410" s="6">
        <v>81</v>
      </c>
      <c r="U410" s="6">
        <v>45</v>
      </c>
      <c r="V410" s="6">
        <v>48</v>
      </c>
      <c r="W410" s="6" t="s">
        <v>3157</v>
      </c>
      <c r="X410" s="6" t="s">
        <v>3158</v>
      </c>
      <c r="Y410" s="6" t="s">
        <v>2781</v>
      </c>
      <c r="Z410" s="6" t="s">
        <v>84</v>
      </c>
      <c r="AA410" s="6" t="s">
        <v>2781</v>
      </c>
      <c r="AB410" s="6" t="s">
        <v>60</v>
      </c>
      <c r="AC410" s="21" t="s">
        <v>64</v>
      </c>
      <c r="AD410" s="6" t="s">
        <v>230</v>
      </c>
      <c r="AE410" s="21" t="s">
        <v>57</v>
      </c>
      <c r="AF410" s="6" t="s">
        <v>69</v>
      </c>
      <c r="AG410" s="21" t="s">
        <v>58</v>
      </c>
      <c r="AH410" s="21" t="s">
        <v>62</v>
      </c>
      <c r="AI410" s="21" t="s">
        <v>56</v>
      </c>
      <c r="AJ410" s="7">
        <v>4620017609445</v>
      </c>
      <c r="AK410" s="6" t="s">
        <v>393</v>
      </c>
      <c r="AL410" s="6" t="s">
        <v>174</v>
      </c>
      <c r="AM410" s="6" t="s">
        <v>231</v>
      </c>
      <c r="AN410" s="6" t="s">
        <v>176</v>
      </c>
      <c r="AO410" s="6" t="s">
        <v>2803</v>
      </c>
      <c r="AP410" s="6"/>
      <c r="AQ410" s="6"/>
      <c r="AR410" s="6"/>
      <c r="AS410" s="6"/>
      <c r="AT410" s="35" t="s">
        <v>4267</v>
      </c>
      <c r="AU410" s="35" t="s">
        <v>4266</v>
      </c>
      <c r="AV410" s="35" t="s">
        <v>4265</v>
      </c>
      <c r="AW410" s="35" t="s">
        <v>4264</v>
      </c>
      <c r="AX410" s="35"/>
      <c r="AY410" s="35"/>
      <c r="AZ410" s="35"/>
      <c r="BA410" s="35"/>
      <c r="BB410" s="6" t="s">
        <v>3358</v>
      </c>
      <c r="BC410" s="69"/>
      <c r="BD410" s="70"/>
    </row>
    <row r="411" spans="1:56" x14ac:dyDescent="0.2">
      <c r="A411" s="6" t="s">
        <v>3360</v>
      </c>
      <c r="B411" s="6" t="s">
        <v>2857</v>
      </c>
      <c r="C411" s="6" t="s">
        <v>3112</v>
      </c>
      <c r="D411" s="6" t="s">
        <v>165</v>
      </c>
      <c r="E411" s="6" t="s">
        <v>3147</v>
      </c>
      <c r="F411" s="7" t="s">
        <v>3150</v>
      </c>
      <c r="G411" s="6" t="s">
        <v>3151</v>
      </c>
      <c r="H411" s="6" t="s">
        <v>3152</v>
      </c>
      <c r="I411" s="21" t="s">
        <v>55</v>
      </c>
      <c r="J411" s="6">
        <v>23.6</v>
      </c>
      <c r="K411" s="6">
        <v>9.1</v>
      </c>
      <c r="L411" s="8">
        <v>0.17136000000000001</v>
      </c>
      <c r="M411" s="8">
        <v>2.4E-2</v>
      </c>
      <c r="N411" s="6">
        <v>81.5</v>
      </c>
      <c r="O411" s="6">
        <v>49.5</v>
      </c>
      <c r="P411" s="6">
        <v>48</v>
      </c>
      <c r="Q411" s="6">
        <v>38</v>
      </c>
      <c r="R411" s="6">
        <v>13.5</v>
      </c>
      <c r="S411" s="6">
        <v>38</v>
      </c>
      <c r="T411" s="6">
        <v>81.5</v>
      </c>
      <c r="U411" s="6">
        <v>49.5</v>
      </c>
      <c r="V411" s="6">
        <v>48</v>
      </c>
      <c r="W411" s="6" t="s">
        <v>3157</v>
      </c>
      <c r="X411" s="6" t="s">
        <v>3158</v>
      </c>
      <c r="Y411" s="6" t="s">
        <v>2781</v>
      </c>
      <c r="Z411" s="6" t="s">
        <v>84</v>
      </c>
      <c r="AA411" s="6" t="s">
        <v>2781</v>
      </c>
      <c r="AB411" s="6" t="s">
        <v>60</v>
      </c>
      <c r="AC411" s="21" t="s">
        <v>64</v>
      </c>
      <c r="AD411" s="6" t="s">
        <v>2454</v>
      </c>
      <c r="AE411" s="21" t="s">
        <v>57</v>
      </c>
      <c r="AF411" s="6" t="s">
        <v>69</v>
      </c>
      <c r="AG411" s="21" t="s">
        <v>58</v>
      </c>
      <c r="AH411" s="21" t="s">
        <v>62</v>
      </c>
      <c r="AI411" s="21" t="s">
        <v>56</v>
      </c>
      <c r="AJ411" s="7">
        <v>4620017609445</v>
      </c>
      <c r="AK411" s="6" t="s">
        <v>393</v>
      </c>
      <c r="AL411" s="6" t="s">
        <v>231</v>
      </c>
      <c r="AM411" s="6" t="s">
        <v>175</v>
      </c>
      <c r="AN411" s="6" t="s">
        <v>588</v>
      </c>
      <c r="AO411" s="6" t="s">
        <v>2803</v>
      </c>
      <c r="AP411" s="6"/>
      <c r="AQ411" s="6"/>
      <c r="AR411" s="6"/>
      <c r="AS411" s="6"/>
      <c r="AT411" s="35" t="s">
        <v>4255</v>
      </c>
      <c r="AU411" s="35" t="s">
        <v>4254</v>
      </c>
      <c r="AV411" s="35" t="s">
        <v>4253</v>
      </c>
      <c r="AW411" s="35" t="s">
        <v>4252</v>
      </c>
      <c r="AX411" s="35" t="s">
        <v>4251</v>
      </c>
      <c r="AY411" s="35" t="s">
        <v>4250</v>
      </c>
      <c r="AZ411" s="35"/>
      <c r="BA411" s="35"/>
      <c r="BB411" s="6" t="s">
        <v>3359</v>
      </c>
      <c r="BC411" s="69" t="s">
        <v>3634</v>
      </c>
      <c r="BD411" s="70"/>
    </row>
    <row r="412" spans="1:56" x14ac:dyDescent="0.2">
      <c r="A412" s="6" t="s">
        <v>3034</v>
      </c>
      <c r="B412" s="6" t="s">
        <v>2857</v>
      </c>
      <c r="C412" s="6" t="s">
        <v>3113</v>
      </c>
      <c r="D412" s="6" t="s">
        <v>165</v>
      </c>
      <c r="E412" s="6" t="s">
        <v>3147</v>
      </c>
      <c r="F412" s="7" t="s">
        <v>3150</v>
      </c>
      <c r="G412" s="6" t="s">
        <v>3151</v>
      </c>
      <c r="H412" s="6" t="s">
        <v>3152</v>
      </c>
      <c r="I412" s="21" t="s">
        <v>55</v>
      </c>
      <c r="J412" s="6">
        <v>23.6</v>
      </c>
      <c r="K412" s="6">
        <v>9.1</v>
      </c>
      <c r="L412" s="8">
        <v>0.17136000000000001</v>
      </c>
      <c r="M412" s="8">
        <v>2.4E-2</v>
      </c>
      <c r="N412" s="6">
        <v>81.5</v>
      </c>
      <c r="O412" s="6">
        <v>49.5</v>
      </c>
      <c r="P412" s="6">
        <v>49</v>
      </c>
      <c r="Q412" s="6">
        <v>38</v>
      </c>
      <c r="R412" s="6">
        <v>13.5</v>
      </c>
      <c r="S412" s="6">
        <v>38</v>
      </c>
      <c r="T412" s="6">
        <v>81.5</v>
      </c>
      <c r="U412" s="6">
        <v>49.5</v>
      </c>
      <c r="V412" s="6">
        <v>49</v>
      </c>
      <c r="W412" s="6" t="s">
        <v>3157</v>
      </c>
      <c r="X412" s="6" t="s">
        <v>3158</v>
      </c>
      <c r="Y412" s="6" t="s">
        <v>2781</v>
      </c>
      <c r="Z412" s="6" t="s">
        <v>84</v>
      </c>
      <c r="AA412" s="6" t="s">
        <v>2781</v>
      </c>
      <c r="AB412" s="6" t="s">
        <v>60</v>
      </c>
      <c r="AC412" s="21" t="s">
        <v>64</v>
      </c>
      <c r="AD412" s="6" t="s">
        <v>2454</v>
      </c>
      <c r="AE412" s="21" t="s">
        <v>57</v>
      </c>
      <c r="AF412" s="6" t="s">
        <v>69</v>
      </c>
      <c r="AG412" s="21" t="s">
        <v>58</v>
      </c>
      <c r="AH412" s="21" t="s">
        <v>62</v>
      </c>
      <c r="AI412" s="21" t="s">
        <v>56</v>
      </c>
      <c r="AJ412" s="7">
        <v>4620017609445</v>
      </c>
      <c r="AK412" s="6" t="s">
        <v>393</v>
      </c>
      <c r="AL412" s="6" t="s">
        <v>231</v>
      </c>
      <c r="AM412" s="6" t="s">
        <v>175</v>
      </c>
      <c r="AN412" s="6" t="s">
        <v>588</v>
      </c>
      <c r="AO412" s="6" t="s">
        <v>2803</v>
      </c>
      <c r="AP412" s="6"/>
      <c r="AQ412" s="6"/>
      <c r="AR412" s="6"/>
      <c r="AS412" s="6"/>
      <c r="AT412" s="35" t="s">
        <v>4241</v>
      </c>
      <c r="AU412" s="35" t="s">
        <v>4240</v>
      </c>
      <c r="AV412" s="35" t="s">
        <v>4239</v>
      </c>
      <c r="AW412" s="35" t="s">
        <v>4238</v>
      </c>
      <c r="AX412" s="35" t="s">
        <v>4237</v>
      </c>
      <c r="AY412" s="35"/>
      <c r="AZ412" s="35"/>
      <c r="BA412" s="35"/>
      <c r="BB412" s="6" t="s">
        <v>3363</v>
      </c>
      <c r="BC412" s="69" t="s">
        <v>3634</v>
      </c>
      <c r="BD412" s="70"/>
    </row>
    <row r="413" spans="1:56" x14ac:dyDescent="0.2">
      <c r="A413" s="6" t="s">
        <v>3035</v>
      </c>
      <c r="B413" s="6" t="s">
        <v>2857</v>
      </c>
      <c r="C413" s="6" t="s">
        <v>3114</v>
      </c>
      <c r="D413" s="6" t="s">
        <v>165</v>
      </c>
      <c r="E413" s="6" t="s">
        <v>3149</v>
      </c>
      <c r="F413" s="7">
        <v>4610119205126</v>
      </c>
      <c r="G413" s="6" t="s">
        <v>3151</v>
      </c>
      <c r="H413" s="6" t="s">
        <v>3156</v>
      </c>
      <c r="I413" s="21" t="s">
        <v>55</v>
      </c>
      <c r="J413" s="6">
        <v>23.6</v>
      </c>
      <c r="K413" s="6">
        <v>22.3</v>
      </c>
      <c r="L413" s="8">
        <v>0.17136000000000001</v>
      </c>
      <c r="M413" s="8">
        <v>7.8883999999999996E-2</v>
      </c>
      <c r="N413" s="6">
        <v>81</v>
      </c>
      <c r="O413" s="6">
        <v>45</v>
      </c>
      <c r="P413" s="6">
        <v>48</v>
      </c>
      <c r="Q413" s="6">
        <v>81</v>
      </c>
      <c r="R413" s="6">
        <v>15</v>
      </c>
      <c r="S413" s="6">
        <v>47</v>
      </c>
      <c r="T413" s="6">
        <v>81</v>
      </c>
      <c r="U413" s="6">
        <v>45</v>
      </c>
      <c r="V413" s="6">
        <v>48</v>
      </c>
      <c r="W413" s="6" t="s">
        <v>3157</v>
      </c>
      <c r="X413" s="6" t="s">
        <v>3158</v>
      </c>
      <c r="Y413" s="6" t="s">
        <v>2781</v>
      </c>
      <c r="Z413" s="6" t="s">
        <v>84</v>
      </c>
      <c r="AA413" s="6" t="s">
        <v>2781</v>
      </c>
      <c r="AB413" s="6" t="s">
        <v>60</v>
      </c>
      <c r="AC413" s="21" t="s">
        <v>64</v>
      </c>
      <c r="AD413" s="6" t="s">
        <v>230</v>
      </c>
      <c r="AE413" s="21" t="s">
        <v>57</v>
      </c>
      <c r="AF413" s="6" t="s">
        <v>69</v>
      </c>
      <c r="AG413" s="21" t="s">
        <v>58</v>
      </c>
      <c r="AH413" s="21" t="s">
        <v>62</v>
      </c>
      <c r="AI413" s="21" t="s">
        <v>56</v>
      </c>
      <c r="AJ413" s="7">
        <v>4620017609452</v>
      </c>
      <c r="AK413" s="6" t="s">
        <v>393</v>
      </c>
      <c r="AL413" s="6" t="s">
        <v>174</v>
      </c>
      <c r="AM413" s="6" t="s">
        <v>231</v>
      </c>
      <c r="AN413" s="6" t="s">
        <v>176</v>
      </c>
      <c r="AO413" s="6" t="s">
        <v>2810</v>
      </c>
      <c r="AP413" s="6"/>
      <c r="AQ413" s="6"/>
      <c r="AR413" s="6"/>
      <c r="AS413" s="6"/>
      <c r="AT413" s="35" t="s">
        <v>4229</v>
      </c>
      <c r="AU413" s="35" t="s">
        <v>4228</v>
      </c>
      <c r="AV413" s="35" t="s">
        <v>4227</v>
      </c>
      <c r="AW413" s="35"/>
      <c r="AX413" s="35"/>
      <c r="AY413" s="35"/>
      <c r="AZ413" s="35"/>
      <c r="BA413" s="35"/>
      <c r="BB413" s="6" t="s">
        <v>3373</v>
      </c>
      <c r="BC413" s="69"/>
      <c r="BD413" s="70"/>
    </row>
    <row r="414" spans="1:56" x14ac:dyDescent="0.2">
      <c r="A414" s="6" t="s">
        <v>3361</v>
      </c>
      <c r="B414" s="6" t="s">
        <v>2857</v>
      </c>
      <c r="C414" s="6" t="s">
        <v>3115</v>
      </c>
      <c r="D414" s="6" t="s">
        <v>165</v>
      </c>
      <c r="E414" s="6" t="s">
        <v>3147</v>
      </c>
      <c r="F414" s="7" t="s">
        <v>3150</v>
      </c>
      <c r="G414" s="6" t="s">
        <v>3151</v>
      </c>
      <c r="H414" s="6" t="s">
        <v>3152</v>
      </c>
      <c r="I414" s="21" t="s">
        <v>55</v>
      </c>
      <c r="J414" s="6">
        <v>23.6</v>
      </c>
      <c r="K414" s="6">
        <v>9.1</v>
      </c>
      <c r="L414" s="8">
        <v>0.17136000000000001</v>
      </c>
      <c r="M414" s="8">
        <v>2.4E-2</v>
      </c>
      <c r="N414" s="6">
        <v>81.5</v>
      </c>
      <c r="O414" s="6">
        <v>49.5</v>
      </c>
      <c r="P414" s="6">
        <v>48</v>
      </c>
      <c r="Q414" s="6">
        <v>38</v>
      </c>
      <c r="R414" s="6">
        <v>13.5</v>
      </c>
      <c r="S414" s="6">
        <v>38</v>
      </c>
      <c r="T414" s="6">
        <v>81.5</v>
      </c>
      <c r="U414" s="6">
        <v>49.5</v>
      </c>
      <c r="V414" s="6">
        <v>48</v>
      </c>
      <c r="W414" s="6" t="s">
        <v>3157</v>
      </c>
      <c r="X414" s="6" t="s">
        <v>3158</v>
      </c>
      <c r="Y414" s="6" t="s">
        <v>2781</v>
      </c>
      <c r="Z414" s="6" t="s">
        <v>84</v>
      </c>
      <c r="AA414" s="6" t="s">
        <v>2781</v>
      </c>
      <c r="AB414" s="6" t="s">
        <v>60</v>
      </c>
      <c r="AC414" s="21" t="s">
        <v>64</v>
      </c>
      <c r="AD414" s="6" t="s">
        <v>2454</v>
      </c>
      <c r="AE414" s="21" t="s">
        <v>57</v>
      </c>
      <c r="AF414" s="6" t="s">
        <v>69</v>
      </c>
      <c r="AG414" s="21" t="s">
        <v>58</v>
      </c>
      <c r="AH414" s="21" t="s">
        <v>62</v>
      </c>
      <c r="AI414" s="21" t="s">
        <v>56</v>
      </c>
      <c r="AJ414" s="7">
        <v>4620017609452</v>
      </c>
      <c r="AK414" s="6" t="s">
        <v>393</v>
      </c>
      <c r="AL414" s="6" t="s">
        <v>231</v>
      </c>
      <c r="AM414" s="6" t="s">
        <v>175</v>
      </c>
      <c r="AN414" s="6" t="s">
        <v>588</v>
      </c>
      <c r="AO414" s="6" t="s">
        <v>2810</v>
      </c>
      <c r="AP414" s="6"/>
      <c r="AQ414" s="6"/>
      <c r="AR414" s="6"/>
      <c r="AS414" s="6"/>
      <c r="AT414" s="35" t="s">
        <v>4218</v>
      </c>
      <c r="AU414" s="35" t="s">
        <v>4217</v>
      </c>
      <c r="AV414" s="35" t="s">
        <v>4216</v>
      </c>
      <c r="AW414" s="35" t="s">
        <v>4215</v>
      </c>
      <c r="AX414" s="35" t="s">
        <v>4214</v>
      </c>
      <c r="AY414" s="35"/>
      <c r="AZ414" s="35"/>
      <c r="BA414" s="35"/>
      <c r="BB414" s="6" t="s">
        <v>3374</v>
      </c>
      <c r="BC414" s="69" t="s">
        <v>3634</v>
      </c>
      <c r="BD414" s="70"/>
    </row>
    <row r="415" spans="1:56" x14ac:dyDescent="0.2">
      <c r="A415" s="6" t="s">
        <v>3036</v>
      </c>
      <c r="B415" s="6" t="s">
        <v>2857</v>
      </c>
      <c r="C415" s="6" t="s">
        <v>3116</v>
      </c>
      <c r="D415" s="6" t="s">
        <v>165</v>
      </c>
      <c r="E415" s="6" t="s">
        <v>3147</v>
      </c>
      <c r="F415" s="7" t="s">
        <v>3150</v>
      </c>
      <c r="G415" s="6" t="s">
        <v>3151</v>
      </c>
      <c r="H415" s="6" t="s">
        <v>3152</v>
      </c>
      <c r="I415" s="21" t="s">
        <v>55</v>
      </c>
      <c r="J415" s="6">
        <v>23.6</v>
      </c>
      <c r="K415" s="6">
        <v>9.1</v>
      </c>
      <c r="L415" s="8">
        <v>0.17136000000000001</v>
      </c>
      <c r="M415" s="8">
        <v>2.4E-2</v>
      </c>
      <c r="N415" s="6">
        <v>81.5</v>
      </c>
      <c r="O415" s="6">
        <v>49.5</v>
      </c>
      <c r="P415" s="6">
        <v>49</v>
      </c>
      <c r="Q415" s="6">
        <v>38</v>
      </c>
      <c r="R415" s="6">
        <v>13.5</v>
      </c>
      <c r="S415" s="6">
        <v>38</v>
      </c>
      <c r="T415" s="6">
        <v>81.5</v>
      </c>
      <c r="U415" s="6">
        <v>49.5</v>
      </c>
      <c r="V415" s="6">
        <v>49</v>
      </c>
      <c r="W415" s="6" t="s">
        <v>3157</v>
      </c>
      <c r="X415" s="6" t="s">
        <v>3158</v>
      </c>
      <c r="Y415" s="6" t="s">
        <v>2781</v>
      </c>
      <c r="Z415" s="6" t="s">
        <v>84</v>
      </c>
      <c r="AA415" s="6" t="s">
        <v>2781</v>
      </c>
      <c r="AB415" s="6" t="s">
        <v>60</v>
      </c>
      <c r="AC415" s="21" t="s">
        <v>64</v>
      </c>
      <c r="AD415" s="6" t="s">
        <v>2454</v>
      </c>
      <c r="AE415" s="21" t="s">
        <v>57</v>
      </c>
      <c r="AF415" s="6" t="s">
        <v>69</v>
      </c>
      <c r="AG415" s="21" t="s">
        <v>58</v>
      </c>
      <c r="AH415" s="21" t="s">
        <v>62</v>
      </c>
      <c r="AI415" s="21" t="s">
        <v>56</v>
      </c>
      <c r="AJ415" s="7">
        <v>4620017609452</v>
      </c>
      <c r="AK415" s="6" t="s">
        <v>393</v>
      </c>
      <c r="AL415" s="6" t="s">
        <v>231</v>
      </c>
      <c r="AM415" s="6" t="s">
        <v>175</v>
      </c>
      <c r="AN415" s="6" t="s">
        <v>588</v>
      </c>
      <c r="AO415" s="6" t="s">
        <v>2810</v>
      </c>
      <c r="AP415" s="6"/>
      <c r="AQ415" s="6"/>
      <c r="AR415" s="6"/>
      <c r="AS415" s="6"/>
      <c r="AT415" s="35" t="s">
        <v>4205</v>
      </c>
      <c r="AU415" s="35" t="s">
        <v>4204</v>
      </c>
      <c r="AV415" s="35" t="s">
        <v>4203</v>
      </c>
      <c r="AW415" s="35" t="s">
        <v>4202</v>
      </c>
      <c r="AX415" s="35" t="s">
        <v>4201</v>
      </c>
      <c r="AY415" s="35"/>
      <c r="AZ415" s="35"/>
      <c r="BA415" s="35"/>
      <c r="BB415" s="6" t="s">
        <v>3381</v>
      </c>
      <c r="BC415" s="69" t="s">
        <v>3634</v>
      </c>
      <c r="BD415" s="70"/>
    </row>
    <row r="416" spans="1:56" x14ac:dyDescent="0.2">
      <c r="A416" s="6" t="s">
        <v>3037</v>
      </c>
      <c r="B416" s="6" t="s">
        <v>2857</v>
      </c>
      <c r="C416" s="6" t="s">
        <v>3117</v>
      </c>
      <c r="D416" s="6" t="s">
        <v>165</v>
      </c>
      <c r="E416" s="6" t="s">
        <v>3149</v>
      </c>
      <c r="F416" s="7">
        <v>4610119205126</v>
      </c>
      <c r="G416" s="6" t="s">
        <v>3151</v>
      </c>
      <c r="H416" s="6" t="s">
        <v>3156</v>
      </c>
      <c r="I416" s="21" t="s">
        <v>55</v>
      </c>
      <c r="J416" s="6">
        <v>23.6</v>
      </c>
      <c r="K416" s="6">
        <v>22.3</v>
      </c>
      <c r="L416" s="8">
        <v>0.17136000000000001</v>
      </c>
      <c r="M416" s="8">
        <v>7.8883999999999996E-2</v>
      </c>
      <c r="N416" s="6">
        <v>81</v>
      </c>
      <c r="O416" s="6">
        <v>45</v>
      </c>
      <c r="P416" s="6">
        <v>48</v>
      </c>
      <c r="Q416" s="6">
        <v>81</v>
      </c>
      <c r="R416" s="6">
        <v>15</v>
      </c>
      <c r="S416" s="6">
        <v>47</v>
      </c>
      <c r="T416" s="6">
        <v>81</v>
      </c>
      <c r="U416" s="6">
        <v>45</v>
      </c>
      <c r="V416" s="6">
        <v>48</v>
      </c>
      <c r="W416" s="6" t="s">
        <v>3157</v>
      </c>
      <c r="X416" s="6" t="s">
        <v>3158</v>
      </c>
      <c r="Y416" s="6" t="s">
        <v>2781</v>
      </c>
      <c r="Z416" s="6" t="s">
        <v>84</v>
      </c>
      <c r="AA416" s="6" t="s">
        <v>2781</v>
      </c>
      <c r="AB416" s="6" t="s">
        <v>60</v>
      </c>
      <c r="AC416" s="21" t="s">
        <v>64</v>
      </c>
      <c r="AD416" s="6" t="s">
        <v>230</v>
      </c>
      <c r="AE416" s="21" t="s">
        <v>57</v>
      </c>
      <c r="AF416" s="6" t="s">
        <v>69</v>
      </c>
      <c r="AG416" s="21" t="s">
        <v>58</v>
      </c>
      <c r="AH416" s="21" t="s">
        <v>62</v>
      </c>
      <c r="AI416" s="21" t="s">
        <v>56</v>
      </c>
      <c r="AJ416" s="7">
        <v>4620017609469</v>
      </c>
      <c r="AK416" s="6" t="s">
        <v>393</v>
      </c>
      <c r="AL416" s="6" t="s">
        <v>174</v>
      </c>
      <c r="AM416" s="6" t="s">
        <v>231</v>
      </c>
      <c r="AN416" s="6" t="s">
        <v>176</v>
      </c>
      <c r="AO416" s="6" t="s">
        <v>3159</v>
      </c>
      <c r="AP416" s="6"/>
      <c r="AQ416" s="6"/>
      <c r="AR416" s="6"/>
      <c r="AS416" s="6"/>
      <c r="AT416" s="35" t="s">
        <v>4193</v>
      </c>
      <c r="AU416" s="35" t="s">
        <v>4192</v>
      </c>
      <c r="AV416" s="35" t="s">
        <v>4191</v>
      </c>
      <c r="AW416" s="35"/>
      <c r="AX416" s="35"/>
      <c r="AY416" s="35"/>
      <c r="AZ416" s="35"/>
      <c r="BA416" s="35"/>
      <c r="BB416" s="6" t="s">
        <v>3382</v>
      </c>
      <c r="BC416" s="69"/>
      <c r="BD416" s="70"/>
    </row>
    <row r="417" spans="1:56" x14ac:dyDescent="0.2">
      <c r="A417" s="6" t="s">
        <v>3362</v>
      </c>
      <c r="B417" s="6" t="s">
        <v>2857</v>
      </c>
      <c r="C417" s="6" t="s">
        <v>3118</v>
      </c>
      <c r="D417" s="6" t="s">
        <v>165</v>
      </c>
      <c r="E417" s="6" t="s">
        <v>3147</v>
      </c>
      <c r="F417" s="7" t="s">
        <v>3150</v>
      </c>
      <c r="G417" s="6" t="s">
        <v>3151</v>
      </c>
      <c r="H417" s="6" t="s">
        <v>3152</v>
      </c>
      <c r="I417" s="21" t="s">
        <v>55</v>
      </c>
      <c r="J417" s="6">
        <v>23.6</v>
      </c>
      <c r="K417" s="6">
        <v>9.1</v>
      </c>
      <c r="L417" s="8">
        <v>0.17136000000000001</v>
      </c>
      <c r="M417" s="8">
        <v>2.4E-2</v>
      </c>
      <c r="N417" s="6">
        <v>81.5</v>
      </c>
      <c r="O417" s="6">
        <v>49.5</v>
      </c>
      <c r="P417" s="6">
        <v>48</v>
      </c>
      <c r="Q417" s="6">
        <v>38</v>
      </c>
      <c r="R417" s="6">
        <v>13.5</v>
      </c>
      <c r="S417" s="6">
        <v>38</v>
      </c>
      <c r="T417" s="6">
        <v>81.5</v>
      </c>
      <c r="U417" s="6">
        <v>49.5</v>
      </c>
      <c r="V417" s="6">
        <v>48</v>
      </c>
      <c r="W417" s="6" t="s">
        <v>3157</v>
      </c>
      <c r="X417" s="6" t="s">
        <v>3158</v>
      </c>
      <c r="Y417" s="6" t="s">
        <v>2781</v>
      </c>
      <c r="Z417" s="6" t="s">
        <v>84</v>
      </c>
      <c r="AA417" s="6" t="s">
        <v>2781</v>
      </c>
      <c r="AB417" s="6" t="s">
        <v>60</v>
      </c>
      <c r="AC417" s="21" t="s">
        <v>64</v>
      </c>
      <c r="AD417" s="6" t="s">
        <v>2454</v>
      </c>
      <c r="AE417" s="21" t="s">
        <v>57</v>
      </c>
      <c r="AF417" s="6" t="s">
        <v>69</v>
      </c>
      <c r="AG417" s="21" t="s">
        <v>58</v>
      </c>
      <c r="AH417" s="21" t="s">
        <v>62</v>
      </c>
      <c r="AI417" s="21" t="s">
        <v>56</v>
      </c>
      <c r="AJ417" s="7">
        <v>4620017609469</v>
      </c>
      <c r="AK417" s="6" t="s">
        <v>393</v>
      </c>
      <c r="AL417" s="6" t="s">
        <v>231</v>
      </c>
      <c r="AM417" s="6" t="s">
        <v>175</v>
      </c>
      <c r="AN417" s="6" t="s">
        <v>588</v>
      </c>
      <c r="AO417" s="6" t="s">
        <v>3159</v>
      </c>
      <c r="AP417" s="6"/>
      <c r="AQ417" s="6"/>
      <c r="AR417" s="6"/>
      <c r="AS417" s="6"/>
      <c r="AT417" s="35" t="s">
        <v>4182</v>
      </c>
      <c r="AU417" s="35" t="s">
        <v>4181</v>
      </c>
      <c r="AV417" s="35" t="s">
        <v>4180</v>
      </c>
      <c r="AW417" s="35" t="s">
        <v>4179</v>
      </c>
      <c r="AX417" s="35" t="s">
        <v>4178</v>
      </c>
      <c r="AY417" s="35" t="s">
        <v>4177</v>
      </c>
      <c r="AZ417" s="35"/>
      <c r="BA417" s="35"/>
      <c r="BB417" s="6" t="s">
        <v>3389</v>
      </c>
      <c r="BC417" s="69" t="s">
        <v>3634</v>
      </c>
      <c r="BD417" s="70"/>
    </row>
    <row r="418" spans="1:56" x14ac:dyDescent="0.2">
      <c r="A418" s="6" t="s">
        <v>3038</v>
      </c>
      <c r="B418" s="6" t="s">
        <v>2857</v>
      </c>
      <c r="C418" s="6" t="s">
        <v>3119</v>
      </c>
      <c r="D418" s="6" t="s">
        <v>165</v>
      </c>
      <c r="E418" s="6" t="s">
        <v>3147</v>
      </c>
      <c r="F418" s="7" t="s">
        <v>3150</v>
      </c>
      <c r="G418" s="6" t="s">
        <v>3151</v>
      </c>
      <c r="H418" s="6" t="s">
        <v>3152</v>
      </c>
      <c r="I418" s="21" t="s">
        <v>55</v>
      </c>
      <c r="J418" s="6">
        <v>23.6</v>
      </c>
      <c r="K418" s="6">
        <v>9.1</v>
      </c>
      <c r="L418" s="8">
        <v>0.17136000000000001</v>
      </c>
      <c r="M418" s="8">
        <v>2.4E-2</v>
      </c>
      <c r="N418" s="6">
        <v>81.5</v>
      </c>
      <c r="O418" s="6">
        <v>49.5</v>
      </c>
      <c r="P418" s="6">
        <v>49</v>
      </c>
      <c r="Q418" s="6">
        <v>38</v>
      </c>
      <c r="R418" s="6">
        <v>13.5</v>
      </c>
      <c r="S418" s="6">
        <v>38</v>
      </c>
      <c r="T418" s="6">
        <v>81.5</v>
      </c>
      <c r="U418" s="6">
        <v>49.5</v>
      </c>
      <c r="V418" s="6">
        <v>49</v>
      </c>
      <c r="W418" s="6" t="s">
        <v>3157</v>
      </c>
      <c r="X418" s="6" t="s">
        <v>3158</v>
      </c>
      <c r="Y418" s="6" t="s">
        <v>2781</v>
      </c>
      <c r="Z418" s="6" t="s">
        <v>84</v>
      </c>
      <c r="AA418" s="6" t="s">
        <v>2781</v>
      </c>
      <c r="AB418" s="6" t="s">
        <v>60</v>
      </c>
      <c r="AC418" s="21" t="s">
        <v>64</v>
      </c>
      <c r="AD418" s="6" t="s">
        <v>2454</v>
      </c>
      <c r="AE418" s="21" t="s">
        <v>57</v>
      </c>
      <c r="AF418" s="6" t="s">
        <v>69</v>
      </c>
      <c r="AG418" s="21" t="s">
        <v>58</v>
      </c>
      <c r="AH418" s="21" t="s">
        <v>62</v>
      </c>
      <c r="AI418" s="21" t="s">
        <v>56</v>
      </c>
      <c r="AJ418" s="7">
        <v>4620017609469</v>
      </c>
      <c r="AK418" s="6" t="s">
        <v>393</v>
      </c>
      <c r="AL418" s="6" t="s">
        <v>231</v>
      </c>
      <c r="AM418" s="6" t="s">
        <v>175</v>
      </c>
      <c r="AN418" s="6" t="s">
        <v>588</v>
      </c>
      <c r="AO418" s="6" t="s">
        <v>3159</v>
      </c>
      <c r="AP418" s="6"/>
      <c r="AQ418" s="6"/>
      <c r="AR418" s="6"/>
      <c r="AS418" s="6"/>
      <c r="AT418" s="35" t="s">
        <v>4168</v>
      </c>
      <c r="AU418" s="35" t="s">
        <v>4167</v>
      </c>
      <c r="AV418" s="35" t="s">
        <v>4166</v>
      </c>
      <c r="AW418" s="35" t="s">
        <v>4165</v>
      </c>
      <c r="AX418" s="35" t="s">
        <v>4164</v>
      </c>
      <c r="AY418" s="35"/>
      <c r="AZ418" s="35"/>
      <c r="BA418" s="35"/>
      <c r="BB418" s="6" t="s">
        <v>3390</v>
      </c>
      <c r="BC418" s="69" t="s">
        <v>3634</v>
      </c>
      <c r="BD418" s="70"/>
    </row>
    <row r="419" spans="1:56" x14ac:dyDescent="0.2">
      <c r="A419" s="6" t="s">
        <v>3039</v>
      </c>
      <c r="B419" s="6" t="s">
        <v>2857</v>
      </c>
      <c r="C419" s="6" t="s">
        <v>3120</v>
      </c>
      <c r="D419" s="6" t="s">
        <v>165</v>
      </c>
      <c r="E419" s="6" t="s">
        <v>3149</v>
      </c>
      <c r="F419" s="7">
        <v>4610119205126</v>
      </c>
      <c r="G419" s="6" t="s">
        <v>3151</v>
      </c>
      <c r="H419" s="6" t="s">
        <v>3156</v>
      </c>
      <c r="I419" s="21" t="s">
        <v>55</v>
      </c>
      <c r="J419" s="6">
        <v>33.299999999999997</v>
      </c>
      <c r="K419" s="6">
        <v>22.3</v>
      </c>
      <c r="L419" s="8">
        <v>0.20058300000000001</v>
      </c>
      <c r="M419" s="8">
        <v>7.8883999999999996E-2</v>
      </c>
      <c r="N419" s="6">
        <v>81</v>
      </c>
      <c r="O419" s="6">
        <v>62.5</v>
      </c>
      <c r="P419" s="6">
        <v>48</v>
      </c>
      <c r="Q419" s="6">
        <v>81</v>
      </c>
      <c r="R419" s="6">
        <v>15</v>
      </c>
      <c r="S419" s="6">
        <v>47</v>
      </c>
      <c r="T419" s="6">
        <v>81</v>
      </c>
      <c r="U419" s="6">
        <v>62.5</v>
      </c>
      <c r="V419" s="6">
        <v>48</v>
      </c>
      <c r="W419" s="6" t="s">
        <v>3157</v>
      </c>
      <c r="X419" s="6" t="s">
        <v>3158</v>
      </c>
      <c r="Y419" s="6" t="s">
        <v>2781</v>
      </c>
      <c r="Z419" s="6" t="s">
        <v>84</v>
      </c>
      <c r="AA419" s="6" t="s">
        <v>2781</v>
      </c>
      <c r="AB419" s="6" t="s">
        <v>60</v>
      </c>
      <c r="AC419" s="21" t="s">
        <v>64</v>
      </c>
      <c r="AD419" s="6" t="s">
        <v>230</v>
      </c>
      <c r="AE419" s="21" t="s">
        <v>57</v>
      </c>
      <c r="AF419" s="6" t="s">
        <v>69</v>
      </c>
      <c r="AG419" s="21" t="s">
        <v>58</v>
      </c>
      <c r="AH419" s="21" t="s">
        <v>62</v>
      </c>
      <c r="AI419" s="21" t="s">
        <v>56</v>
      </c>
      <c r="AJ419" s="7">
        <v>4620017609476</v>
      </c>
      <c r="AK419" s="6" t="s">
        <v>393</v>
      </c>
      <c r="AL419" s="6" t="s">
        <v>174</v>
      </c>
      <c r="AM419" s="6" t="s">
        <v>231</v>
      </c>
      <c r="AN419" s="6" t="s">
        <v>176</v>
      </c>
      <c r="AO419" s="6" t="s">
        <v>2277</v>
      </c>
      <c r="AP419" s="6"/>
      <c r="AQ419" s="6"/>
      <c r="AR419" s="6"/>
      <c r="AS419" s="6"/>
      <c r="AT419" s="35" t="s">
        <v>4157</v>
      </c>
      <c r="AU419" s="35" t="s">
        <v>4156</v>
      </c>
      <c r="AV419" s="35" t="s">
        <v>4155</v>
      </c>
      <c r="AW419" s="35"/>
      <c r="AX419" s="35"/>
      <c r="AY419" s="35"/>
      <c r="AZ419" s="35"/>
      <c r="BA419" s="35"/>
      <c r="BB419" s="6" t="s">
        <v>3396</v>
      </c>
      <c r="BC419" s="69"/>
      <c r="BD419" s="70"/>
    </row>
    <row r="420" spans="1:56" x14ac:dyDescent="0.2">
      <c r="A420" s="6" t="s">
        <v>3040</v>
      </c>
      <c r="B420" s="6" t="s">
        <v>2857</v>
      </c>
      <c r="C420" s="6" t="s">
        <v>3121</v>
      </c>
      <c r="D420" s="6" t="s">
        <v>165</v>
      </c>
      <c r="E420" s="6" t="s">
        <v>3147</v>
      </c>
      <c r="F420" s="7" t="s">
        <v>3150</v>
      </c>
      <c r="G420" s="6" t="s">
        <v>3151</v>
      </c>
      <c r="H420" s="6" t="s">
        <v>3152</v>
      </c>
      <c r="I420" s="21" t="s">
        <v>55</v>
      </c>
      <c r="J420" s="6">
        <v>33.299999999999997</v>
      </c>
      <c r="K420" s="6">
        <v>9.1</v>
      </c>
      <c r="L420" s="8">
        <v>0.20058300000000001</v>
      </c>
      <c r="M420" s="8">
        <v>2.4E-2</v>
      </c>
      <c r="N420" s="6">
        <v>81.5</v>
      </c>
      <c r="O420" s="6">
        <v>67</v>
      </c>
      <c r="P420" s="6">
        <v>48</v>
      </c>
      <c r="Q420" s="6">
        <v>38</v>
      </c>
      <c r="R420" s="6">
        <v>13.5</v>
      </c>
      <c r="S420" s="6">
        <v>38</v>
      </c>
      <c r="T420" s="6">
        <v>81.5</v>
      </c>
      <c r="U420" s="6">
        <v>67</v>
      </c>
      <c r="V420" s="6">
        <v>48</v>
      </c>
      <c r="W420" s="6" t="s">
        <v>3157</v>
      </c>
      <c r="X420" s="6" t="s">
        <v>3158</v>
      </c>
      <c r="Y420" s="6" t="s">
        <v>2781</v>
      </c>
      <c r="Z420" s="6" t="s">
        <v>84</v>
      </c>
      <c r="AA420" s="6" t="s">
        <v>2781</v>
      </c>
      <c r="AB420" s="6" t="s">
        <v>60</v>
      </c>
      <c r="AC420" s="21" t="s">
        <v>64</v>
      </c>
      <c r="AD420" s="6" t="s">
        <v>2454</v>
      </c>
      <c r="AE420" s="21" t="s">
        <v>57</v>
      </c>
      <c r="AF420" s="6" t="s">
        <v>69</v>
      </c>
      <c r="AG420" s="21" t="s">
        <v>58</v>
      </c>
      <c r="AH420" s="21" t="s">
        <v>62</v>
      </c>
      <c r="AI420" s="21" t="s">
        <v>56</v>
      </c>
      <c r="AJ420" s="7">
        <v>4620017609476</v>
      </c>
      <c r="AK420" s="6" t="s">
        <v>393</v>
      </c>
      <c r="AL420" s="6" t="s">
        <v>231</v>
      </c>
      <c r="AM420" s="6" t="s">
        <v>175</v>
      </c>
      <c r="AN420" s="6" t="s">
        <v>588</v>
      </c>
      <c r="AO420" s="6" t="s">
        <v>2277</v>
      </c>
      <c r="AP420" s="6"/>
      <c r="AQ420" s="6"/>
      <c r="AR420" s="6"/>
      <c r="AS420" s="6"/>
      <c r="AT420" s="35" t="s">
        <v>4146</v>
      </c>
      <c r="AU420" s="35" t="s">
        <v>4145</v>
      </c>
      <c r="AV420" s="35" t="s">
        <v>4144</v>
      </c>
      <c r="AW420" s="35" t="s">
        <v>4143</v>
      </c>
      <c r="AX420" s="35" t="s">
        <v>4142</v>
      </c>
      <c r="AY420" s="35"/>
      <c r="AZ420" s="35"/>
      <c r="BA420" s="35"/>
      <c r="BB420" s="6" t="s">
        <v>3397</v>
      </c>
      <c r="BC420" s="69" t="s">
        <v>3634</v>
      </c>
      <c r="BD420" s="70"/>
    </row>
    <row r="421" spans="1:56" x14ac:dyDescent="0.2">
      <c r="A421" s="6" t="s">
        <v>3041</v>
      </c>
      <c r="B421" s="6" t="s">
        <v>2857</v>
      </c>
      <c r="C421" s="6" t="s">
        <v>3122</v>
      </c>
      <c r="D421" s="6" t="s">
        <v>165</v>
      </c>
      <c r="E421" s="6" t="s">
        <v>3147</v>
      </c>
      <c r="F421" s="7" t="s">
        <v>3150</v>
      </c>
      <c r="G421" s="6" t="s">
        <v>3151</v>
      </c>
      <c r="H421" s="6" t="s">
        <v>3152</v>
      </c>
      <c r="I421" s="21" t="s">
        <v>55</v>
      </c>
      <c r="J421" s="6">
        <v>33.299999999999997</v>
      </c>
      <c r="K421" s="6">
        <v>9.1</v>
      </c>
      <c r="L421" s="8">
        <v>0.20058300000000001</v>
      </c>
      <c r="M421" s="8">
        <v>2.4E-2</v>
      </c>
      <c r="N421" s="6">
        <v>81.5</v>
      </c>
      <c r="O421" s="6">
        <v>67</v>
      </c>
      <c r="P421" s="6">
        <v>49</v>
      </c>
      <c r="Q421" s="6">
        <v>38</v>
      </c>
      <c r="R421" s="6">
        <v>13.5</v>
      </c>
      <c r="S421" s="6">
        <v>38</v>
      </c>
      <c r="T421" s="6">
        <v>81.5</v>
      </c>
      <c r="U421" s="6">
        <v>67</v>
      </c>
      <c r="V421" s="6">
        <v>49</v>
      </c>
      <c r="W421" s="6" t="s">
        <v>3157</v>
      </c>
      <c r="X421" s="6" t="s">
        <v>3158</v>
      </c>
      <c r="Y421" s="6" t="s">
        <v>2781</v>
      </c>
      <c r="Z421" s="6" t="s">
        <v>84</v>
      </c>
      <c r="AA421" s="6" t="s">
        <v>2781</v>
      </c>
      <c r="AB421" s="6" t="s">
        <v>60</v>
      </c>
      <c r="AC421" s="21" t="s">
        <v>64</v>
      </c>
      <c r="AD421" s="6" t="s">
        <v>2454</v>
      </c>
      <c r="AE421" s="21" t="s">
        <v>57</v>
      </c>
      <c r="AF421" s="6" t="s">
        <v>69</v>
      </c>
      <c r="AG421" s="21" t="s">
        <v>58</v>
      </c>
      <c r="AH421" s="21" t="s">
        <v>62</v>
      </c>
      <c r="AI421" s="21" t="s">
        <v>56</v>
      </c>
      <c r="AJ421" s="7">
        <v>4620017609476</v>
      </c>
      <c r="AK421" s="6" t="s">
        <v>393</v>
      </c>
      <c r="AL421" s="6" t="s">
        <v>231</v>
      </c>
      <c r="AM421" s="6" t="s">
        <v>175</v>
      </c>
      <c r="AN421" s="6" t="s">
        <v>588</v>
      </c>
      <c r="AO421" s="6" t="s">
        <v>2277</v>
      </c>
      <c r="AP421" s="6"/>
      <c r="AQ421" s="6"/>
      <c r="AR421" s="6"/>
      <c r="AS421" s="6"/>
      <c r="AT421" s="35" t="s">
        <v>4133</v>
      </c>
      <c r="AU421" s="35" t="s">
        <v>4132</v>
      </c>
      <c r="AV421" s="35" t="s">
        <v>4131</v>
      </c>
      <c r="AW421" s="35" t="s">
        <v>4130</v>
      </c>
      <c r="AX421" s="35" t="s">
        <v>4129</v>
      </c>
      <c r="AY421" s="35"/>
      <c r="AZ421" s="35"/>
      <c r="BA421" s="35"/>
      <c r="BB421" s="6" t="s">
        <v>3404</v>
      </c>
      <c r="BC421" s="69" t="s">
        <v>3634</v>
      </c>
      <c r="BD421" s="70"/>
    </row>
    <row r="422" spans="1:56" x14ac:dyDescent="0.2">
      <c r="A422" s="6" t="s">
        <v>3042</v>
      </c>
      <c r="B422" s="6" t="s">
        <v>2857</v>
      </c>
      <c r="C422" s="6" t="s">
        <v>3123</v>
      </c>
      <c r="D422" s="6" t="s">
        <v>165</v>
      </c>
      <c r="E422" s="6" t="s">
        <v>3149</v>
      </c>
      <c r="F422" s="7">
        <v>4610119205126</v>
      </c>
      <c r="G422" s="6" t="s">
        <v>3151</v>
      </c>
      <c r="H422" s="6" t="s">
        <v>3156</v>
      </c>
      <c r="I422" s="21" t="s">
        <v>55</v>
      </c>
      <c r="J422" s="6">
        <v>33.299999999999997</v>
      </c>
      <c r="K422" s="6">
        <v>22.3</v>
      </c>
      <c r="L422" s="8">
        <v>0.20058300000000001</v>
      </c>
      <c r="M422" s="8">
        <v>7.8883999999999996E-2</v>
      </c>
      <c r="N422" s="6">
        <v>81</v>
      </c>
      <c r="O422" s="6">
        <v>62.5</v>
      </c>
      <c r="P422" s="6">
        <v>48</v>
      </c>
      <c r="Q422" s="6">
        <v>81</v>
      </c>
      <c r="R422" s="6">
        <v>15</v>
      </c>
      <c r="S422" s="6">
        <v>47</v>
      </c>
      <c r="T422" s="6">
        <v>81</v>
      </c>
      <c r="U422" s="6">
        <v>62.5</v>
      </c>
      <c r="V422" s="6">
        <v>48</v>
      </c>
      <c r="W422" s="6" t="s">
        <v>3157</v>
      </c>
      <c r="X422" s="6" t="s">
        <v>3158</v>
      </c>
      <c r="Y422" s="6" t="s">
        <v>2781</v>
      </c>
      <c r="Z422" s="6" t="s">
        <v>84</v>
      </c>
      <c r="AA422" s="6" t="s">
        <v>2781</v>
      </c>
      <c r="AB422" s="6" t="s">
        <v>60</v>
      </c>
      <c r="AC422" s="21" t="s">
        <v>64</v>
      </c>
      <c r="AD422" s="6" t="s">
        <v>230</v>
      </c>
      <c r="AE422" s="21" t="s">
        <v>57</v>
      </c>
      <c r="AF422" s="6" t="s">
        <v>69</v>
      </c>
      <c r="AG422" s="21" t="s">
        <v>58</v>
      </c>
      <c r="AH422" s="21" t="s">
        <v>62</v>
      </c>
      <c r="AI422" s="21" t="s">
        <v>56</v>
      </c>
      <c r="AJ422" s="7">
        <v>4620017609865</v>
      </c>
      <c r="AK422" s="6" t="s">
        <v>393</v>
      </c>
      <c r="AL422" s="6" t="s">
        <v>174</v>
      </c>
      <c r="AM422" s="6" t="s">
        <v>231</v>
      </c>
      <c r="AN422" s="6" t="s">
        <v>176</v>
      </c>
      <c r="AO422" s="6" t="s">
        <v>1974</v>
      </c>
      <c r="AP422" s="6"/>
      <c r="AQ422" s="6"/>
      <c r="AR422" s="6"/>
      <c r="AS422" s="6"/>
      <c r="AT422" s="35" t="s">
        <v>4121</v>
      </c>
      <c r="AU422" s="35" t="s">
        <v>4120</v>
      </c>
      <c r="AV422" s="35" t="s">
        <v>4119</v>
      </c>
      <c r="AW422" s="35"/>
      <c r="AX422" s="35"/>
      <c r="AY422" s="35"/>
      <c r="AZ422" s="35"/>
      <c r="BA422" s="35"/>
      <c r="BB422" s="6" t="s">
        <v>3405</v>
      </c>
      <c r="BC422" s="69"/>
      <c r="BD422" s="70"/>
    </row>
    <row r="423" spans="1:56" x14ac:dyDescent="0.2">
      <c r="A423" s="6" t="s">
        <v>3043</v>
      </c>
      <c r="B423" s="6" t="s">
        <v>2857</v>
      </c>
      <c r="C423" s="6" t="s">
        <v>3124</v>
      </c>
      <c r="D423" s="6" t="s">
        <v>165</v>
      </c>
      <c r="E423" s="6" t="s">
        <v>3147</v>
      </c>
      <c r="F423" s="7" t="s">
        <v>3150</v>
      </c>
      <c r="G423" s="6" t="s">
        <v>3151</v>
      </c>
      <c r="H423" s="6" t="s">
        <v>3152</v>
      </c>
      <c r="I423" s="21" t="s">
        <v>55</v>
      </c>
      <c r="J423" s="6">
        <v>33.299999999999997</v>
      </c>
      <c r="K423" s="6">
        <v>9.1</v>
      </c>
      <c r="L423" s="8">
        <v>0.20058300000000001</v>
      </c>
      <c r="M423" s="8">
        <v>2.4E-2</v>
      </c>
      <c r="N423" s="6">
        <v>81.5</v>
      </c>
      <c r="O423" s="6">
        <v>67</v>
      </c>
      <c r="P423" s="6">
        <v>48</v>
      </c>
      <c r="Q423" s="6">
        <v>38</v>
      </c>
      <c r="R423" s="6">
        <v>13.5</v>
      </c>
      <c r="S423" s="6">
        <v>38</v>
      </c>
      <c r="T423" s="6">
        <v>81.5</v>
      </c>
      <c r="U423" s="6">
        <v>67</v>
      </c>
      <c r="V423" s="6">
        <v>48</v>
      </c>
      <c r="W423" s="6" t="s">
        <v>3157</v>
      </c>
      <c r="X423" s="6" t="s">
        <v>3158</v>
      </c>
      <c r="Y423" s="6" t="s">
        <v>2781</v>
      </c>
      <c r="Z423" s="6" t="s">
        <v>84</v>
      </c>
      <c r="AA423" s="6" t="s">
        <v>2781</v>
      </c>
      <c r="AB423" s="6" t="s">
        <v>60</v>
      </c>
      <c r="AC423" s="21" t="s">
        <v>64</v>
      </c>
      <c r="AD423" s="6" t="s">
        <v>2454</v>
      </c>
      <c r="AE423" s="21" t="s">
        <v>57</v>
      </c>
      <c r="AF423" s="6" t="s">
        <v>69</v>
      </c>
      <c r="AG423" s="21" t="s">
        <v>58</v>
      </c>
      <c r="AH423" s="21" t="s">
        <v>62</v>
      </c>
      <c r="AI423" s="21" t="s">
        <v>56</v>
      </c>
      <c r="AJ423" s="7">
        <v>4620017609865</v>
      </c>
      <c r="AK423" s="6" t="s">
        <v>393</v>
      </c>
      <c r="AL423" s="6" t="s">
        <v>231</v>
      </c>
      <c r="AM423" s="6" t="s">
        <v>175</v>
      </c>
      <c r="AN423" s="6" t="s">
        <v>588</v>
      </c>
      <c r="AO423" s="6" t="s">
        <v>1974</v>
      </c>
      <c r="AP423" s="6"/>
      <c r="AQ423" s="6"/>
      <c r="AR423" s="6"/>
      <c r="AS423" s="6"/>
      <c r="AT423" s="35" t="s">
        <v>4110</v>
      </c>
      <c r="AU423" s="35" t="s">
        <v>4109</v>
      </c>
      <c r="AV423" s="35" t="s">
        <v>4108</v>
      </c>
      <c r="AW423" s="35" t="s">
        <v>4107</v>
      </c>
      <c r="AX423" s="35" t="s">
        <v>4106</v>
      </c>
      <c r="AY423" s="35"/>
      <c r="AZ423" s="35"/>
      <c r="BA423" s="35"/>
      <c r="BB423" s="6" t="s">
        <v>3411</v>
      </c>
      <c r="BC423" s="69" t="s">
        <v>3634</v>
      </c>
      <c r="BD423" s="70"/>
    </row>
    <row r="424" spans="1:56" x14ac:dyDescent="0.2">
      <c r="A424" s="6" t="s">
        <v>3044</v>
      </c>
      <c r="B424" s="6" t="s">
        <v>2857</v>
      </c>
      <c r="C424" s="6" t="s">
        <v>3125</v>
      </c>
      <c r="D424" s="6" t="s">
        <v>165</v>
      </c>
      <c r="E424" s="6" t="s">
        <v>3147</v>
      </c>
      <c r="F424" s="7" t="s">
        <v>3150</v>
      </c>
      <c r="G424" s="6" t="s">
        <v>3151</v>
      </c>
      <c r="H424" s="6" t="s">
        <v>3152</v>
      </c>
      <c r="I424" s="21" t="s">
        <v>55</v>
      </c>
      <c r="J424" s="6">
        <v>33.299999999999997</v>
      </c>
      <c r="K424" s="6">
        <v>9.1</v>
      </c>
      <c r="L424" s="8">
        <v>0.20058300000000001</v>
      </c>
      <c r="M424" s="8">
        <v>2.4E-2</v>
      </c>
      <c r="N424" s="6">
        <v>81.5</v>
      </c>
      <c r="O424" s="6">
        <v>67</v>
      </c>
      <c r="P424" s="6">
        <v>49</v>
      </c>
      <c r="Q424" s="6">
        <v>38</v>
      </c>
      <c r="R424" s="6">
        <v>13.5</v>
      </c>
      <c r="S424" s="6">
        <v>38</v>
      </c>
      <c r="T424" s="6">
        <v>81.5</v>
      </c>
      <c r="U424" s="6">
        <v>67</v>
      </c>
      <c r="V424" s="6">
        <v>49</v>
      </c>
      <c r="W424" s="6" t="s">
        <v>3157</v>
      </c>
      <c r="X424" s="6" t="s">
        <v>3158</v>
      </c>
      <c r="Y424" s="6" t="s">
        <v>2781</v>
      </c>
      <c r="Z424" s="6" t="s">
        <v>84</v>
      </c>
      <c r="AA424" s="6" t="s">
        <v>2781</v>
      </c>
      <c r="AB424" s="6" t="s">
        <v>60</v>
      </c>
      <c r="AC424" s="21" t="s">
        <v>64</v>
      </c>
      <c r="AD424" s="6" t="s">
        <v>2454</v>
      </c>
      <c r="AE424" s="21" t="s">
        <v>57</v>
      </c>
      <c r="AF424" s="6" t="s">
        <v>69</v>
      </c>
      <c r="AG424" s="21" t="s">
        <v>58</v>
      </c>
      <c r="AH424" s="21" t="s">
        <v>62</v>
      </c>
      <c r="AI424" s="21" t="s">
        <v>56</v>
      </c>
      <c r="AJ424" s="7">
        <v>4620017609865</v>
      </c>
      <c r="AK424" s="6" t="s">
        <v>393</v>
      </c>
      <c r="AL424" s="6" t="s">
        <v>231</v>
      </c>
      <c r="AM424" s="6" t="s">
        <v>175</v>
      </c>
      <c r="AN424" s="6" t="s">
        <v>588</v>
      </c>
      <c r="AO424" s="6" t="s">
        <v>1974</v>
      </c>
      <c r="AP424" s="6"/>
      <c r="AQ424" s="6"/>
      <c r="AR424" s="6"/>
      <c r="AS424" s="6"/>
      <c r="AT424" s="35" t="s">
        <v>4097</v>
      </c>
      <c r="AU424" s="35" t="s">
        <v>4096</v>
      </c>
      <c r="AV424" s="35" t="s">
        <v>4095</v>
      </c>
      <c r="AW424" s="35" t="s">
        <v>4094</v>
      </c>
      <c r="AX424" s="35" t="s">
        <v>4093</v>
      </c>
      <c r="AY424" s="35"/>
      <c r="AZ424" s="35"/>
      <c r="BA424" s="35"/>
      <c r="BB424" s="6" t="s">
        <v>3412</v>
      </c>
      <c r="BC424" s="69" t="s">
        <v>3634</v>
      </c>
      <c r="BD424" s="70"/>
    </row>
    <row r="425" spans="1:56" x14ac:dyDescent="0.2">
      <c r="A425" s="6" t="s">
        <v>3045</v>
      </c>
      <c r="B425" s="6" t="s">
        <v>2857</v>
      </c>
      <c r="C425" s="6" t="s">
        <v>3126</v>
      </c>
      <c r="D425" s="6" t="s">
        <v>165</v>
      </c>
      <c r="E425" s="6" t="s">
        <v>3149</v>
      </c>
      <c r="F425" s="7">
        <v>4610119205126</v>
      </c>
      <c r="G425" s="6" t="s">
        <v>3151</v>
      </c>
      <c r="H425" s="6" t="s">
        <v>3156</v>
      </c>
      <c r="I425" s="21" t="s">
        <v>55</v>
      </c>
      <c r="J425" s="6">
        <v>33.299999999999997</v>
      </c>
      <c r="K425" s="6">
        <v>22.3</v>
      </c>
      <c r="L425" s="8">
        <v>0.20058300000000001</v>
      </c>
      <c r="M425" s="8">
        <v>7.8883999999999996E-2</v>
      </c>
      <c r="N425" s="6">
        <v>81</v>
      </c>
      <c r="O425" s="6">
        <v>62.5</v>
      </c>
      <c r="P425" s="6">
        <v>48</v>
      </c>
      <c r="Q425" s="6">
        <v>81</v>
      </c>
      <c r="R425" s="6">
        <v>15</v>
      </c>
      <c r="S425" s="6">
        <v>47</v>
      </c>
      <c r="T425" s="6">
        <v>81</v>
      </c>
      <c r="U425" s="6">
        <v>62.5</v>
      </c>
      <c r="V425" s="6">
        <v>48</v>
      </c>
      <c r="W425" s="6" t="s">
        <v>3157</v>
      </c>
      <c r="X425" s="6" t="s">
        <v>3158</v>
      </c>
      <c r="Y425" s="6" t="s">
        <v>2781</v>
      </c>
      <c r="Z425" s="6" t="s">
        <v>84</v>
      </c>
      <c r="AA425" s="6" t="s">
        <v>2781</v>
      </c>
      <c r="AB425" s="6" t="s">
        <v>60</v>
      </c>
      <c r="AC425" s="21" t="s">
        <v>64</v>
      </c>
      <c r="AD425" s="6" t="s">
        <v>230</v>
      </c>
      <c r="AE425" s="21" t="s">
        <v>57</v>
      </c>
      <c r="AF425" s="6" t="s">
        <v>69</v>
      </c>
      <c r="AG425" s="21" t="s">
        <v>58</v>
      </c>
      <c r="AH425" s="21" t="s">
        <v>62</v>
      </c>
      <c r="AI425" s="21" t="s">
        <v>56</v>
      </c>
      <c r="AJ425" s="7">
        <v>4620017609490</v>
      </c>
      <c r="AK425" s="6" t="s">
        <v>393</v>
      </c>
      <c r="AL425" s="6" t="s">
        <v>174</v>
      </c>
      <c r="AM425" s="6" t="s">
        <v>231</v>
      </c>
      <c r="AN425" s="6" t="s">
        <v>176</v>
      </c>
      <c r="AO425" s="6" t="s">
        <v>2803</v>
      </c>
      <c r="AP425" s="6"/>
      <c r="AQ425" s="6"/>
      <c r="AR425" s="6"/>
      <c r="AS425" s="6"/>
      <c r="AT425" s="35" t="s">
        <v>4085</v>
      </c>
      <c r="AU425" s="35" t="s">
        <v>4084</v>
      </c>
      <c r="AV425" s="35" t="s">
        <v>4083</v>
      </c>
      <c r="AW425" s="35" t="s">
        <v>4082</v>
      </c>
      <c r="AX425" s="35"/>
      <c r="AY425" s="35"/>
      <c r="AZ425" s="35"/>
      <c r="BA425" s="35"/>
      <c r="BB425" s="6" t="s">
        <v>3419</v>
      </c>
      <c r="BC425" s="69"/>
      <c r="BD425" s="70"/>
    </row>
    <row r="426" spans="1:56" x14ac:dyDescent="0.2">
      <c r="A426" s="6" t="s">
        <v>3046</v>
      </c>
      <c r="B426" s="6" t="s">
        <v>2857</v>
      </c>
      <c r="C426" s="6" t="s">
        <v>3127</v>
      </c>
      <c r="D426" s="6" t="s">
        <v>165</v>
      </c>
      <c r="E426" s="6" t="s">
        <v>3147</v>
      </c>
      <c r="F426" s="7" t="s">
        <v>3150</v>
      </c>
      <c r="G426" s="6" t="s">
        <v>3151</v>
      </c>
      <c r="H426" s="6" t="s">
        <v>3152</v>
      </c>
      <c r="I426" s="21" t="s">
        <v>55</v>
      </c>
      <c r="J426" s="6">
        <v>33.299999999999997</v>
      </c>
      <c r="K426" s="6">
        <v>9.1</v>
      </c>
      <c r="L426" s="8">
        <v>0.20058300000000001</v>
      </c>
      <c r="M426" s="8">
        <v>2.4E-2</v>
      </c>
      <c r="N426" s="6">
        <v>81.5</v>
      </c>
      <c r="O426" s="6">
        <v>67</v>
      </c>
      <c r="P426" s="6">
        <v>48</v>
      </c>
      <c r="Q426" s="6">
        <v>38</v>
      </c>
      <c r="R426" s="6">
        <v>13.5</v>
      </c>
      <c r="S426" s="6">
        <v>38</v>
      </c>
      <c r="T426" s="6">
        <v>81.5</v>
      </c>
      <c r="U426" s="6">
        <v>67</v>
      </c>
      <c r="V426" s="6">
        <v>48</v>
      </c>
      <c r="W426" s="6" t="s">
        <v>3157</v>
      </c>
      <c r="X426" s="6" t="s">
        <v>3158</v>
      </c>
      <c r="Y426" s="6" t="s">
        <v>2781</v>
      </c>
      <c r="Z426" s="6" t="s">
        <v>84</v>
      </c>
      <c r="AA426" s="6" t="s">
        <v>2781</v>
      </c>
      <c r="AB426" s="6" t="s">
        <v>60</v>
      </c>
      <c r="AC426" s="21" t="s">
        <v>64</v>
      </c>
      <c r="AD426" s="6" t="s">
        <v>2454</v>
      </c>
      <c r="AE426" s="21" t="s">
        <v>57</v>
      </c>
      <c r="AF426" s="6" t="s">
        <v>69</v>
      </c>
      <c r="AG426" s="21" t="s">
        <v>58</v>
      </c>
      <c r="AH426" s="21" t="s">
        <v>62</v>
      </c>
      <c r="AI426" s="21" t="s">
        <v>56</v>
      </c>
      <c r="AJ426" s="7">
        <v>4620017609490</v>
      </c>
      <c r="AK426" s="6" t="s">
        <v>393</v>
      </c>
      <c r="AL426" s="6" t="s">
        <v>231</v>
      </c>
      <c r="AM426" s="6" t="s">
        <v>175</v>
      </c>
      <c r="AN426" s="6" t="s">
        <v>588</v>
      </c>
      <c r="AO426" s="6" t="s">
        <v>2803</v>
      </c>
      <c r="AP426" s="6"/>
      <c r="AQ426" s="6"/>
      <c r="AR426" s="6"/>
      <c r="AS426" s="6"/>
      <c r="AT426" s="35" t="s">
        <v>4073</v>
      </c>
      <c r="AU426" s="35" t="s">
        <v>4072</v>
      </c>
      <c r="AV426" s="35" t="s">
        <v>4071</v>
      </c>
      <c r="AW426" s="35" t="s">
        <v>4070</v>
      </c>
      <c r="AX426" s="35" t="s">
        <v>4069</v>
      </c>
      <c r="AY426" s="35"/>
      <c r="AZ426" s="35"/>
      <c r="BA426" s="35"/>
      <c r="BB426" s="6" t="s">
        <v>3420</v>
      </c>
      <c r="BC426" s="69" t="s">
        <v>3634</v>
      </c>
      <c r="BD426" s="70"/>
    </row>
    <row r="427" spans="1:56" x14ac:dyDescent="0.2">
      <c r="A427" s="6" t="s">
        <v>3047</v>
      </c>
      <c r="B427" s="6" t="s">
        <v>2857</v>
      </c>
      <c r="C427" s="6" t="s">
        <v>3128</v>
      </c>
      <c r="D427" s="6" t="s">
        <v>165</v>
      </c>
      <c r="E427" s="6" t="s">
        <v>3147</v>
      </c>
      <c r="F427" s="7" t="s">
        <v>3150</v>
      </c>
      <c r="G427" s="6" t="s">
        <v>3151</v>
      </c>
      <c r="H427" s="6" t="s">
        <v>3152</v>
      </c>
      <c r="I427" s="21" t="s">
        <v>55</v>
      </c>
      <c r="J427" s="6">
        <v>33.299999999999997</v>
      </c>
      <c r="K427" s="6">
        <v>9.1</v>
      </c>
      <c r="L427" s="8">
        <v>0.20058300000000001</v>
      </c>
      <c r="M427" s="8">
        <v>2.4E-2</v>
      </c>
      <c r="N427" s="6">
        <v>81.5</v>
      </c>
      <c r="O427" s="6">
        <v>67</v>
      </c>
      <c r="P427" s="6">
        <v>49</v>
      </c>
      <c r="Q427" s="6">
        <v>38</v>
      </c>
      <c r="R427" s="6">
        <v>13.5</v>
      </c>
      <c r="S427" s="6">
        <v>38</v>
      </c>
      <c r="T427" s="6">
        <v>81.5</v>
      </c>
      <c r="U427" s="6">
        <v>67</v>
      </c>
      <c r="V427" s="6">
        <v>49</v>
      </c>
      <c r="W427" s="6" t="s">
        <v>3157</v>
      </c>
      <c r="X427" s="6" t="s">
        <v>3158</v>
      </c>
      <c r="Y427" s="6" t="s">
        <v>2781</v>
      </c>
      <c r="Z427" s="6" t="s">
        <v>84</v>
      </c>
      <c r="AA427" s="6" t="s">
        <v>2781</v>
      </c>
      <c r="AB427" s="6" t="s">
        <v>60</v>
      </c>
      <c r="AC427" s="21" t="s">
        <v>64</v>
      </c>
      <c r="AD427" s="6" t="s">
        <v>2454</v>
      </c>
      <c r="AE427" s="21" t="s">
        <v>57</v>
      </c>
      <c r="AF427" s="6" t="s">
        <v>69</v>
      </c>
      <c r="AG427" s="21" t="s">
        <v>58</v>
      </c>
      <c r="AH427" s="21" t="s">
        <v>62</v>
      </c>
      <c r="AI427" s="21" t="s">
        <v>56</v>
      </c>
      <c r="AJ427" s="7">
        <v>4620017609490</v>
      </c>
      <c r="AK427" s="6" t="s">
        <v>393</v>
      </c>
      <c r="AL427" s="6" t="s">
        <v>231</v>
      </c>
      <c r="AM427" s="6" t="s">
        <v>175</v>
      </c>
      <c r="AN427" s="6" t="s">
        <v>588</v>
      </c>
      <c r="AO427" s="6" t="s">
        <v>2803</v>
      </c>
      <c r="AP427" s="6"/>
      <c r="AQ427" s="6"/>
      <c r="AR427" s="6"/>
      <c r="AS427" s="6"/>
      <c r="AT427" s="35" t="s">
        <v>4060</v>
      </c>
      <c r="AU427" s="35" t="s">
        <v>4059</v>
      </c>
      <c r="AV427" s="35" t="s">
        <v>4058</v>
      </c>
      <c r="AW427" s="35" t="s">
        <v>4057</v>
      </c>
      <c r="AX427" s="35" t="s">
        <v>4056</v>
      </c>
      <c r="AY427" s="35"/>
      <c r="AZ427" s="35"/>
      <c r="BA427" s="35"/>
      <c r="BB427" s="6" t="s">
        <v>3427</v>
      </c>
      <c r="BC427" s="69" t="s">
        <v>3634</v>
      </c>
      <c r="BD427" s="70"/>
    </row>
    <row r="428" spans="1:56" x14ac:dyDescent="0.2">
      <c r="A428" s="6" t="s">
        <v>3048</v>
      </c>
      <c r="B428" s="6" t="s">
        <v>2857</v>
      </c>
      <c r="C428" s="6" t="s">
        <v>3129</v>
      </c>
      <c r="D428" s="6" t="s">
        <v>165</v>
      </c>
      <c r="E428" s="6" t="s">
        <v>3149</v>
      </c>
      <c r="F428" s="7">
        <v>4610119205126</v>
      </c>
      <c r="G428" s="6" t="s">
        <v>3151</v>
      </c>
      <c r="H428" s="6" t="s">
        <v>3156</v>
      </c>
      <c r="I428" s="21" t="s">
        <v>55</v>
      </c>
      <c r="J428" s="6">
        <v>33.299999999999997</v>
      </c>
      <c r="K428" s="6">
        <v>22.3</v>
      </c>
      <c r="L428" s="8">
        <v>0.20058300000000001</v>
      </c>
      <c r="M428" s="8">
        <v>7.8883999999999996E-2</v>
      </c>
      <c r="N428" s="6">
        <v>81</v>
      </c>
      <c r="O428" s="6">
        <v>62.5</v>
      </c>
      <c r="P428" s="6">
        <v>48</v>
      </c>
      <c r="Q428" s="6">
        <v>81</v>
      </c>
      <c r="R428" s="6">
        <v>15</v>
      </c>
      <c r="S428" s="6">
        <v>47</v>
      </c>
      <c r="T428" s="6">
        <v>81</v>
      </c>
      <c r="U428" s="6">
        <v>62.5</v>
      </c>
      <c r="V428" s="6">
        <v>48</v>
      </c>
      <c r="W428" s="6" t="s">
        <v>3157</v>
      </c>
      <c r="X428" s="6" t="s">
        <v>3158</v>
      </c>
      <c r="Y428" s="6" t="s">
        <v>2781</v>
      </c>
      <c r="Z428" s="6" t="s">
        <v>84</v>
      </c>
      <c r="AA428" s="6" t="s">
        <v>2781</v>
      </c>
      <c r="AB428" s="6" t="s">
        <v>60</v>
      </c>
      <c r="AC428" s="21" t="s">
        <v>64</v>
      </c>
      <c r="AD428" s="6" t="s">
        <v>230</v>
      </c>
      <c r="AE428" s="21" t="s">
        <v>57</v>
      </c>
      <c r="AF428" s="6" t="s">
        <v>69</v>
      </c>
      <c r="AG428" s="21" t="s">
        <v>58</v>
      </c>
      <c r="AH428" s="21" t="s">
        <v>62</v>
      </c>
      <c r="AI428" s="21" t="s">
        <v>56</v>
      </c>
      <c r="AJ428" s="7">
        <v>4620017609506</v>
      </c>
      <c r="AK428" s="6" t="s">
        <v>393</v>
      </c>
      <c r="AL428" s="6" t="s">
        <v>174</v>
      </c>
      <c r="AM428" s="6" t="s">
        <v>231</v>
      </c>
      <c r="AN428" s="6" t="s">
        <v>176</v>
      </c>
      <c r="AO428" s="6" t="s">
        <v>2810</v>
      </c>
      <c r="AP428" s="6"/>
      <c r="AQ428" s="6"/>
      <c r="AR428" s="6"/>
      <c r="AS428" s="6"/>
      <c r="AT428" s="35" t="s">
        <v>4048</v>
      </c>
      <c r="AU428" s="35" t="s">
        <v>4047</v>
      </c>
      <c r="AV428" s="35" t="s">
        <v>4046</v>
      </c>
      <c r="AW428" s="35" t="s">
        <v>4045</v>
      </c>
      <c r="AX428" s="35"/>
      <c r="AY428" s="35"/>
      <c r="AZ428" s="35"/>
      <c r="BA428" s="35"/>
      <c r="BB428" s="6" t="s">
        <v>3428</v>
      </c>
      <c r="BC428" s="69"/>
      <c r="BD428" s="70"/>
    </row>
    <row r="429" spans="1:56" x14ac:dyDescent="0.2">
      <c r="A429" s="6" t="s">
        <v>3049</v>
      </c>
      <c r="B429" s="6" t="s">
        <v>2857</v>
      </c>
      <c r="C429" s="6" t="s">
        <v>3130</v>
      </c>
      <c r="D429" s="6" t="s">
        <v>165</v>
      </c>
      <c r="E429" s="6" t="s">
        <v>3147</v>
      </c>
      <c r="F429" s="7" t="s">
        <v>3150</v>
      </c>
      <c r="G429" s="6" t="s">
        <v>3151</v>
      </c>
      <c r="H429" s="6" t="s">
        <v>3152</v>
      </c>
      <c r="I429" s="21" t="s">
        <v>55</v>
      </c>
      <c r="J429" s="6">
        <v>33.299999999999997</v>
      </c>
      <c r="K429" s="6">
        <v>9.1</v>
      </c>
      <c r="L429" s="8">
        <v>0.20058300000000001</v>
      </c>
      <c r="M429" s="8">
        <v>2.4E-2</v>
      </c>
      <c r="N429" s="6">
        <v>81.5</v>
      </c>
      <c r="O429" s="6">
        <v>67</v>
      </c>
      <c r="P429" s="6">
        <v>48</v>
      </c>
      <c r="Q429" s="6">
        <v>38</v>
      </c>
      <c r="R429" s="6">
        <v>13.5</v>
      </c>
      <c r="S429" s="6">
        <v>38</v>
      </c>
      <c r="T429" s="6">
        <v>81.5</v>
      </c>
      <c r="U429" s="6">
        <v>67</v>
      </c>
      <c r="V429" s="6">
        <v>48</v>
      </c>
      <c r="W429" s="6" t="s">
        <v>3157</v>
      </c>
      <c r="X429" s="6" t="s">
        <v>3158</v>
      </c>
      <c r="Y429" s="6" t="s">
        <v>2781</v>
      </c>
      <c r="Z429" s="6" t="s">
        <v>84</v>
      </c>
      <c r="AA429" s="6" t="s">
        <v>2781</v>
      </c>
      <c r="AB429" s="6" t="s">
        <v>60</v>
      </c>
      <c r="AC429" s="21" t="s">
        <v>64</v>
      </c>
      <c r="AD429" s="6" t="s">
        <v>2454</v>
      </c>
      <c r="AE429" s="21" t="s">
        <v>57</v>
      </c>
      <c r="AF429" s="6" t="s">
        <v>69</v>
      </c>
      <c r="AG429" s="21" t="s">
        <v>58</v>
      </c>
      <c r="AH429" s="21" t="s">
        <v>62</v>
      </c>
      <c r="AI429" s="21" t="s">
        <v>56</v>
      </c>
      <c r="AJ429" s="7">
        <v>4620017609506</v>
      </c>
      <c r="AK429" s="6" t="s">
        <v>393</v>
      </c>
      <c r="AL429" s="6" t="s">
        <v>231</v>
      </c>
      <c r="AM429" s="6" t="s">
        <v>175</v>
      </c>
      <c r="AN429" s="6" t="s">
        <v>588</v>
      </c>
      <c r="AO429" s="6" t="s">
        <v>2810</v>
      </c>
      <c r="AP429" s="6"/>
      <c r="AQ429" s="6"/>
      <c r="AR429" s="6"/>
      <c r="AS429" s="6"/>
      <c r="AT429" s="49" t="s">
        <v>4036</v>
      </c>
      <c r="AU429" s="49" t="s">
        <v>4035</v>
      </c>
      <c r="AV429" s="49" t="s">
        <v>4034</v>
      </c>
      <c r="AW429" s="49" t="s">
        <v>4033</v>
      </c>
      <c r="AX429" s="49" t="s">
        <v>4032</v>
      </c>
      <c r="AY429" s="35"/>
      <c r="AZ429" s="35"/>
      <c r="BA429" s="35"/>
      <c r="BB429" s="6" t="s">
        <v>3434</v>
      </c>
      <c r="BC429" s="69" t="s">
        <v>3634</v>
      </c>
      <c r="BD429" s="70"/>
    </row>
    <row r="430" spans="1:56" x14ac:dyDescent="0.2">
      <c r="A430" s="6" t="s">
        <v>3050</v>
      </c>
      <c r="B430" s="6" t="s">
        <v>2857</v>
      </c>
      <c r="C430" s="6" t="s">
        <v>3131</v>
      </c>
      <c r="D430" s="6" t="s">
        <v>165</v>
      </c>
      <c r="E430" s="6" t="s">
        <v>3147</v>
      </c>
      <c r="F430" s="7" t="s">
        <v>3150</v>
      </c>
      <c r="G430" s="6" t="s">
        <v>3151</v>
      </c>
      <c r="H430" s="6" t="s">
        <v>3152</v>
      </c>
      <c r="I430" s="21" t="s">
        <v>55</v>
      </c>
      <c r="J430" s="6">
        <v>33.299999999999997</v>
      </c>
      <c r="K430" s="6">
        <v>9.1</v>
      </c>
      <c r="L430" s="8">
        <v>0.20058300000000001</v>
      </c>
      <c r="M430" s="8">
        <v>2.4E-2</v>
      </c>
      <c r="N430" s="6">
        <v>81.5</v>
      </c>
      <c r="O430" s="6">
        <v>67</v>
      </c>
      <c r="P430" s="6">
        <v>49</v>
      </c>
      <c r="Q430" s="6">
        <v>38</v>
      </c>
      <c r="R430" s="6">
        <v>13.5</v>
      </c>
      <c r="S430" s="6">
        <v>38</v>
      </c>
      <c r="T430" s="6">
        <v>81.5</v>
      </c>
      <c r="U430" s="6">
        <v>67</v>
      </c>
      <c r="V430" s="6">
        <v>49</v>
      </c>
      <c r="W430" s="6" t="s">
        <v>3157</v>
      </c>
      <c r="X430" s="6" t="s">
        <v>3158</v>
      </c>
      <c r="Y430" s="6" t="s">
        <v>2781</v>
      </c>
      <c r="Z430" s="6" t="s">
        <v>84</v>
      </c>
      <c r="AA430" s="6" t="s">
        <v>2781</v>
      </c>
      <c r="AB430" s="6" t="s">
        <v>60</v>
      </c>
      <c r="AC430" s="21" t="s">
        <v>64</v>
      </c>
      <c r="AD430" s="6" t="s">
        <v>2454</v>
      </c>
      <c r="AE430" s="21" t="s">
        <v>57</v>
      </c>
      <c r="AF430" s="6" t="s">
        <v>69</v>
      </c>
      <c r="AG430" s="21" t="s">
        <v>58</v>
      </c>
      <c r="AH430" s="21" t="s">
        <v>62</v>
      </c>
      <c r="AI430" s="21" t="s">
        <v>56</v>
      </c>
      <c r="AJ430" s="7">
        <v>4620017609506</v>
      </c>
      <c r="AK430" s="6" t="s">
        <v>393</v>
      </c>
      <c r="AL430" s="6" t="s">
        <v>231</v>
      </c>
      <c r="AM430" s="6" t="s">
        <v>175</v>
      </c>
      <c r="AN430" s="6" t="s">
        <v>588</v>
      </c>
      <c r="AO430" s="6" t="s">
        <v>2810</v>
      </c>
      <c r="AP430" s="6"/>
      <c r="AQ430" s="6"/>
      <c r="AR430" s="6"/>
      <c r="AS430" s="6"/>
      <c r="AT430" s="35" t="s">
        <v>4023</v>
      </c>
      <c r="AU430" s="35" t="s">
        <v>4022</v>
      </c>
      <c r="AV430" s="35" t="s">
        <v>4021</v>
      </c>
      <c r="AW430" s="35" t="s">
        <v>4020</v>
      </c>
      <c r="AX430" s="35" t="s">
        <v>4019</v>
      </c>
      <c r="AY430" s="35"/>
      <c r="AZ430" s="35"/>
      <c r="BA430" s="35"/>
      <c r="BB430" s="6" t="s">
        <v>3435</v>
      </c>
      <c r="BC430" s="69" t="s">
        <v>3634</v>
      </c>
      <c r="BD430" s="70"/>
    </row>
    <row r="431" spans="1:56" x14ac:dyDescent="0.2">
      <c r="A431" s="6" t="s">
        <v>3051</v>
      </c>
      <c r="B431" s="6" t="s">
        <v>2857</v>
      </c>
      <c r="C431" s="6" t="s">
        <v>3132</v>
      </c>
      <c r="D431" s="6" t="s">
        <v>165</v>
      </c>
      <c r="E431" s="6" t="s">
        <v>3149</v>
      </c>
      <c r="F431" s="7">
        <v>4610119205126</v>
      </c>
      <c r="G431" s="6" t="s">
        <v>3151</v>
      </c>
      <c r="H431" s="6" t="s">
        <v>3156</v>
      </c>
      <c r="I431" s="21" t="s">
        <v>55</v>
      </c>
      <c r="J431" s="6">
        <v>33.299999999999997</v>
      </c>
      <c r="K431" s="6">
        <v>22.3</v>
      </c>
      <c r="L431" s="8">
        <v>0.20058300000000001</v>
      </c>
      <c r="M431" s="8">
        <v>7.8883999999999996E-2</v>
      </c>
      <c r="N431" s="6">
        <v>81</v>
      </c>
      <c r="O431" s="6">
        <v>62.5</v>
      </c>
      <c r="P431" s="6">
        <v>48</v>
      </c>
      <c r="Q431" s="6">
        <v>81</v>
      </c>
      <c r="R431" s="6">
        <v>15</v>
      </c>
      <c r="S431" s="6">
        <v>47</v>
      </c>
      <c r="T431" s="6">
        <v>81</v>
      </c>
      <c r="U431" s="6">
        <v>62.5</v>
      </c>
      <c r="V431" s="6">
        <v>48</v>
      </c>
      <c r="W431" s="6" t="s">
        <v>3157</v>
      </c>
      <c r="X431" s="6" t="s">
        <v>3158</v>
      </c>
      <c r="Y431" s="6" t="s">
        <v>2781</v>
      </c>
      <c r="Z431" s="6" t="s">
        <v>84</v>
      </c>
      <c r="AA431" s="6" t="s">
        <v>2781</v>
      </c>
      <c r="AB431" s="6" t="s">
        <v>60</v>
      </c>
      <c r="AC431" s="21" t="s">
        <v>64</v>
      </c>
      <c r="AD431" s="6" t="s">
        <v>230</v>
      </c>
      <c r="AE431" s="21" t="s">
        <v>57</v>
      </c>
      <c r="AF431" s="6" t="s">
        <v>69</v>
      </c>
      <c r="AG431" s="21" t="s">
        <v>58</v>
      </c>
      <c r="AH431" s="21" t="s">
        <v>62</v>
      </c>
      <c r="AI431" s="21" t="s">
        <v>56</v>
      </c>
      <c r="AJ431" s="7">
        <v>4620017609513</v>
      </c>
      <c r="AK431" s="6" t="s">
        <v>393</v>
      </c>
      <c r="AL431" s="6" t="s">
        <v>174</v>
      </c>
      <c r="AM431" s="6" t="s">
        <v>231</v>
      </c>
      <c r="AN431" s="6" t="s">
        <v>176</v>
      </c>
      <c r="AO431" s="6" t="s">
        <v>3159</v>
      </c>
      <c r="AP431" s="6"/>
      <c r="AQ431" s="6"/>
      <c r="AR431" s="6"/>
      <c r="AS431" s="6"/>
      <c r="AT431" s="35" t="s">
        <v>4011</v>
      </c>
      <c r="AU431" s="35" t="s">
        <v>4010</v>
      </c>
      <c r="AV431" s="35" t="s">
        <v>4009</v>
      </c>
      <c r="AW431" s="35" t="s">
        <v>4008</v>
      </c>
      <c r="AX431" s="35"/>
      <c r="AY431" s="35"/>
      <c r="AZ431" s="35"/>
      <c r="BA431" s="35"/>
      <c r="BB431" s="6" t="s">
        <v>3441</v>
      </c>
      <c r="BC431" s="69"/>
      <c r="BD431" s="70"/>
    </row>
    <row r="432" spans="1:56" x14ac:dyDescent="0.2">
      <c r="A432" s="6" t="s">
        <v>3052</v>
      </c>
      <c r="B432" s="6" t="s">
        <v>2857</v>
      </c>
      <c r="C432" s="6" t="s">
        <v>3133</v>
      </c>
      <c r="D432" s="6" t="s">
        <v>165</v>
      </c>
      <c r="E432" s="6" t="s">
        <v>3147</v>
      </c>
      <c r="F432" s="7" t="s">
        <v>3150</v>
      </c>
      <c r="G432" s="6" t="s">
        <v>3151</v>
      </c>
      <c r="H432" s="6" t="s">
        <v>3152</v>
      </c>
      <c r="I432" s="21" t="s">
        <v>55</v>
      </c>
      <c r="J432" s="6">
        <v>33.299999999999997</v>
      </c>
      <c r="K432" s="6">
        <v>9.1</v>
      </c>
      <c r="L432" s="8">
        <v>0.20058300000000001</v>
      </c>
      <c r="M432" s="8">
        <v>2.4E-2</v>
      </c>
      <c r="N432" s="6">
        <v>81.5</v>
      </c>
      <c r="O432" s="6">
        <v>67</v>
      </c>
      <c r="P432" s="6">
        <v>48</v>
      </c>
      <c r="Q432" s="6">
        <v>38</v>
      </c>
      <c r="R432" s="6">
        <v>13.5</v>
      </c>
      <c r="S432" s="6">
        <v>38</v>
      </c>
      <c r="T432" s="6">
        <v>81.5</v>
      </c>
      <c r="U432" s="6">
        <v>67</v>
      </c>
      <c r="V432" s="6">
        <v>48</v>
      </c>
      <c r="W432" s="6" t="s">
        <v>3157</v>
      </c>
      <c r="X432" s="6" t="s">
        <v>3158</v>
      </c>
      <c r="Y432" s="6" t="s">
        <v>2781</v>
      </c>
      <c r="Z432" s="6" t="s">
        <v>84</v>
      </c>
      <c r="AA432" s="6" t="s">
        <v>2781</v>
      </c>
      <c r="AB432" s="6" t="s">
        <v>60</v>
      </c>
      <c r="AC432" s="21" t="s">
        <v>64</v>
      </c>
      <c r="AD432" s="6" t="s">
        <v>2454</v>
      </c>
      <c r="AE432" s="21" t="s">
        <v>57</v>
      </c>
      <c r="AF432" s="6" t="s">
        <v>69</v>
      </c>
      <c r="AG432" s="21" t="s">
        <v>58</v>
      </c>
      <c r="AH432" s="21" t="s">
        <v>62</v>
      </c>
      <c r="AI432" s="21" t="s">
        <v>56</v>
      </c>
      <c r="AJ432" s="7">
        <v>4620017609513</v>
      </c>
      <c r="AK432" s="6" t="s">
        <v>393</v>
      </c>
      <c r="AL432" s="6" t="s">
        <v>231</v>
      </c>
      <c r="AM432" s="6" t="s">
        <v>175</v>
      </c>
      <c r="AN432" s="6" t="s">
        <v>588</v>
      </c>
      <c r="AO432" s="6" t="s">
        <v>3159</v>
      </c>
      <c r="AP432" s="6"/>
      <c r="AQ432" s="6"/>
      <c r="AR432" s="6"/>
      <c r="AS432" s="6"/>
      <c r="AT432" s="35" t="s">
        <v>3998</v>
      </c>
      <c r="AU432" s="35" t="s">
        <v>3997</v>
      </c>
      <c r="AV432" s="35" t="s">
        <v>3996</v>
      </c>
      <c r="AW432" s="35" t="s">
        <v>3995</v>
      </c>
      <c r="AX432" s="35" t="s">
        <v>3994</v>
      </c>
      <c r="AY432" s="35"/>
      <c r="AZ432" s="35"/>
      <c r="BA432" s="35"/>
      <c r="BB432" s="6" t="s">
        <v>3442</v>
      </c>
      <c r="BC432" s="69" t="s">
        <v>3634</v>
      </c>
      <c r="BD432" s="70"/>
    </row>
    <row r="433" spans="1:56" x14ac:dyDescent="0.2">
      <c r="A433" s="6" t="s">
        <v>3053</v>
      </c>
      <c r="B433" s="6" t="s">
        <v>2857</v>
      </c>
      <c r="C433" s="6" t="s">
        <v>3134</v>
      </c>
      <c r="D433" s="6" t="s">
        <v>165</v>
      </c>
      <c r="E433" s="6" t="s">
        <v>3147</v>
      </c>
      <c r="F433" s="7" t="s">
        <v>3150</v>
      </c>
      <c r="G433" s="6" t="s">
        <v>3151</v>
      </c>
      <c r="H433" s="6" t="s">
        <v>3152</v>
      </c>
      <c r="I433" s="21" t="s">
        <v>55</v>
      </c>
      <c r="J433" s="6">
        <v>33.299999999999997</v>
      </c>
      <c r="K433" s="6">
        <v>9.1</v>
      </c>
      <c r="L433" s="8">
        <v>0.20058300000000001</v>
      </c>
      <c r="M433" s="8">
        <v>2.4E-2</v>
      </c>
      <c r="N433" s="6">
        <v>81.5</v>
      </c>
      <c r="O433" s="6">
        <v>67</v>
      </c>
      <c r="P433" s="6">
        <v>49</v>
      </c>
      <c r="Q433" s="6">
        <v>38</v>
      </c>
      <c r="R433" s="6">
        <v>13.5</v>
      </c>
      <c r="S433" s="6">
        <v>38</v>
      </c>
      <c r="T433" s="6">
        <v>81.5</v>
      </c>
      <c r="U433" s="6">
        <v>67</v>
      </c>
      <c r="V433" s="6">
        <v>49</v>
      </c>
      <c r="W433" s="6" t="s">
        <v>3157</v>
      </c>
      <c r="X433" s="6" t="s">
        <v>3158</v>
      </c>
      <c r="Y433" s="6" t="s">
        <v>2781</v>
      </c>
      <c r="Z433" s="6" t="s">
        <v>84</v>
      </c>
      <c r="AA433" s="6" t="s">
        <v>2781</v>
      </c>
      <c r="AB433" s="6" t="s">
        <v>60</v>
      </c>
      <c r="AC433" s="21" t="s">
        <v>64</v>
      </c>
      <c r="AD433" s="6" t="s">
        <v>2454</v>
      </c>
      <c r="AE433" s="21" t="s">
        <v>57</v>
      </c>
      <c r="AF433" s="6" t="s">
        <v>69</v>
      </c>
      <c r="AG433" s="21" t="s">
        <v>58</v>
      </c>
      <c r="AH433" s="21" t="s">
        <v>62</v>
      </c>
      <c r="AI433" s="21" t="s">
        <v>56</v>
      </c>
      <c r="AJ433" s="7">
        <v>4620017609513</v>
      </c>
      <c r="AK433" s="6" t="s">
        <v>393</v>
      </c>
      <c r="AL433" s="6" t="s">
        <v>231</v>
      </c>
      <c r="AM433" s="6" t="s">
        <v>175</v>
      </c>
      <c r="AN433" s="6" t="s">
        <v>588</v>
      </c>
      <c r="AO433" s="6" t="s">
        <v>3159</v>
      </c>
      <c r="AP433" s="6"/>
      <c r="AQ433" s="6"/>
      <c r="AR433" s="6"/>
      <c r="AS433" s="6"/>
      <c r="AT433" s="35" t="s">
        <v>3984</v>
      </c>
      <c r="AU433" s="35" t="s">
        <v>3983</v>
      </c>
      <c r="AV433" s="35" t="s">
        <v>3982</v>
      </c>
      <c r="AW433" s="35" t="s">
        <v>3981</v>
      </c>
      <c r="AX433" s="35" t="s">
        <v>3980</v>
      </c>
      <c r="AY433" s="35"/>
      <c r="AZ433" s="35"/>
      <c r="BA433" s="35"/>
      <c r="BB433" s="6" t="s">
        <v>3449</v>
      </c>
      <c r="BC433" s="69" t="s">
        <v>3634</v>
      </c>
      <c r="BD433" s="70"/>
    </row>
    <row r="434" spans="1:56" x14ac:dyDescent="0.2">
      <c r="A434" s="6" t="s">
        <v>3054</v>
      </c>
      <c r="B434" s="6" t="s">
        <v>2147</v>
      </c>
      <c r="C434" s="6" t="s">
        <v>2897</v>
      </c>
      <c r="D434" s="6" t="s">
        <v>136</v>
      </c>
      <c r="E434" s="6"/>
      <c r="F434" s="7"/>
      <c r="G434" s="6"/>
      <c r="H434" s="6"/>
      <c r="I434" s="6"/>
      <c r="J434" s="6">
        <v>32.4</v>
      </c>
      <c r="K434" s="6"/>
      <c r="L434" s="8">
        <v>0.18959999999999999</v>
      </c>
      <c r="M434" s="8"/>
      <c r="N434" s="6">
        <v>35</v>
      </c>
      <c r="O434" s="6">
        <v>150</v>
      </c>
      <c r="P434" s="6">
        <v>25</v>
      </c>
      <c r="Q434" s="6"/>
      <c r="R434" s="6"/>
      <c r="S434" s="6"/>
      <c r="T434" s="6">
        <v>35</v>
      </c>
      <c r="U434" s="6">
        <v>150</v>
      </c>
      <c r="V434" s="6">
        <v>25</v>
      </c>
      <c r="W434" s="6" t="s">
        <v>3157</v>
      </c>
      <c r="X434" s="6" t="s">
        <v>3158</v>
      </c>
      <c r="Y434" s="6" t="s">
        <v>2781</v>
      </c>
      <c r="Z434" s="6" t="s">
        <v>84</v>
      </c>
      <c r="AA434" s="6" t="s">
        <v>2781</v>
      </c>
      <c r="AB434" s="6" t="s">
        <v>60</v>
      </c>
      <c r="AC434" s="21" t="s">
        <v>64</v>
      </c>
      <c r="AD434" s="6"/>
      <c r="AE434" s="21" t="s">
        <v>57</v>
      </c>
      <c r="AF434" s="6" t="s">
        <v>704</v>
      </c>
      <c r="AG434" s="21" t="s">
        <v>58</v>
      </c>
      <c r="AH434" s="21" t="s">
        <v>62</v>
      </c>
      <c r="AI434" s="21" t="s">
        <v>56</v>
      </c>
      <c r="AJ434" s="7">
        <v>4620017609322</v>
      </c>
      <c r="AK434" s="6"/>
      <c r="AL434" s="6"/>
      <c r="AM434" s="6"/>
      <c r="AN434" s="6"/>
      <c r="AO434" s="6" t="s">
        <v>2277</v>
      </c>
      <c r="AP434" s="6"/>
      <c r="AQ434" s="6"/>
      <c r="AR434" s="6"/>
      <c r="AS434" s="6"/>
      <c r="AT434" s="35" t="s">
        <v>3971</v>
      </c>
      <c r="AU434" s="35" t="s">
        <v>3970</v>
      </c>
      <c r="AV434" s="35" t="s">
        <v>3969</v>
      </c>
      <c r="AW434" s="35"/>
      <c r="AX434" s="35"/>
      <c r="AY434" s="35"/>
      <c r="AZ434" s="35"/>
      <c r="BA434" s="35"/>
      <c r="BB434" s="6" t="s">
        <v>3453</v>
      </c>
      <c r="BC434" s="69"/>
      <c r="BD434" s="70"/>
    </row>
    <row r="435" spans="1:56" x14ac:dyDescent="0.2">
      <c r="A435" s="6" t="s">
        <v>3055</v>
      </c>
      <c r="B435" s="6" t="s">
        <v>2147</v>
      </c>
      <c r="C435" s="6" t="s">
        <v>3135</v>
      </c>
      <c r="D435" s="6" t="s">
        <v>136</v>
      </c>
      <c r="E435" s="6"/>
      <c r="F435" s="7"/>
      <c r="G435" s="6"/>
      <c r="H435" s="6"/>
      <c r="I435" s="6"/>
      <c r="J435" s="6">
        <v>32.4</v>
      </c>
      <c r="K435" s="6"/>
      <c r="L435" s="8">
        <v>0.18959999999999999</v>
      </c>
      <c r="M435" s="8"/>
      <c r="N435" s="6">
        <v>35</v>
      </c>
      <c r="O435" s="6">
        <v>150</v>
      </c>
      <c r="P435" s="6">
        <v>25</v>
      </c>
      <c r="Q435" s="6"/>
      <c r="R435" s="6"/>
      <c r="S435" s="6"/>
      <c r="T435" s="6">
        <v>35</v>
      </c>
      <c r="U435" s="6">
        <v>150</v>
      </c>
      <c r="V435" s="6">
        <v>25</v>
      </c>
      <c r="W435" s="6" t="s">
        <v>3157</v>
      </c>
      <c r="X435" s="6" t="s">
        <v>3158</v>
      </c>
      <c r="Y435" s="6" t="s">
        <v>2781</v>
      </c>
      <c r="Z435" s="6" t="s">
        <v>84</v>
      </c>
      <c r="AA435" s="6" t="s">
        <v>2781</v>
      </c>
      <c r="AB435" s="6" t="s">
        <v>60</v>
      </c>
      <c r="AC435" s="21" t="s">
        <v>64</v>
      </c>
      <c r="AD435" s="6"/>
      <c r="AE435" s="21" t="s">
        <v>57</v>
      </c>
      <c r="AF435" s="6" t="s">
        <v>704</v>
      </c>
      <c r="AG435" s="21" t="s">
        <v>58</v>
      </c>
      <c r="AH435" s="21" t="s">
        <v>62</v>
      </c>
      <c r="AI435" s="21" t="s">
        <v>56</v>
      </c>
      <c r="AJ435" s="7">
        <v>4620017609339</v>
      </c>
      <c r="AK435" s="6"/>
      <c r="AL435" s="6"/>
      <c r="AM435" s="6"/>
      <c r="AN435" s="6"/>
      <c r="AO435" s="6" t="s">
        <v>1974</v>
      </c>
      <c r="AP435" s="6"/>
      <c r="AQ435" s="6"/>
      <c r="AR435" s="6"/>
      <c r="AS435" s="6"/>
      <c r="AT435" s="35" t="s">
        <v>3962</v>
      </c>
      <c r="AU435" s="35" t="s">
        <v>3961</v>
      </c>
      <c r="AV435" s="35" t="s">
        <v>3960</v>
      </c>
      <c r="AW435" s="35" t="s">
        <v>3959</v>
      </c>
      <c r="AX435" s="35"/>
      <c r="AY435" s="35"/>
      <c r="AZ435" s="35"/>
      <c r="BA435" s="35"/>
      <c r="BB435" s="6" t="s">
        <v>3454</v>
      </c>
      <c r="BC435" s="69"/>
      <c r="BD435" s="70"/>
    </row>
    <row r="436" spans="1:56" x14ac:dyDescent="0.2">
      <c r="A436" s="6" t="s">
        <v>3056</v>
      </c>
      <c r="B436" s="6" t="s">
        <v>2147</v>
      </c>
      <c r="C436" s="6" t="s">
        <v>2908</v>
      </c>
      <c r="D436" s="6" t="s">
        <v>136</v>
      </c>
      <c r="E436" s="6"/>
      <c r="F436" s="7"/>
      <c r="G436" s="6"/>
      <c r="H436" s="6"/>
      <c r="I436" s="6"/>
      <c r="J436" s="6">
        <v>32.4</v>
      </c>
      <c r="K436" s="6"/>
      <c r="L436" s="8">
        <v>0.18959999999999999</v>
      </c>
      <c r="M436" s="8"/>
      <c r="N436" s="6">
        <v>35</v>
      </c>
      <c r="O436" s="6">
        <v>150</v>
      </c>
      <c r="P436" s="6">
        <v>25</v>
      </c>
      <c r="Q436" s="6"/>
      <c r="R436" s="6"/>
      <c r="S436" s="6"/>
      <c r="T436" s="6">
        <v>35</v>
      </c>
      <c r="U436" s="6">
        <v>150</v>
      </c>
      <c r="V436" s="6">
        <v>25</v>
      </c>
      <c r="W436" s="6" t="s">
        <v>3157</v>
      </c>
      <c r="X436" s="6" t="s">
        <v>3158</v>
      </c>
      <c r="Y436" s="6" t="s">
        <v>2781</v>
      </c>
      <c r="Z436" s="6" t="s">
        <v>84</v>
      </c>
      <c r="AA436" s="6" t="s">
        <v>2781</v>
      </c>
      <c r="AB436" s="6" t="s">
        <v>60</v>
      </c>
      <c r="AC436" s="21" t="s">
        <v>64</v>
      </c>
      <c r="AD436" s="6"/>
      <c r="AE436" s="21" t="s">
        <v>57</v>
      </c>
      <c r="AF436" s="6" t="s">
        <v>704</v>
      </c>
      <c r="AG436" s="21" t="s">
        <v>58</v>
      </c>
      <c r="AH436" s="21" t="s">
        <v>62</v>
      </c>
      <c r="AI436" s="21" t="s">
        <v>56</v>
      </c>
      <c r="AJ436" s="7">
        <v>4620017609346</v>
      </c>
      <c r="AK436" s="6"/>
      <c r="AL436" s="6"/>
      <c r="AM436" s="6"/>
      <c r="AN436" s="6"/>
      <c r="AO436" s="6" t="s">
        <v>2803</v>
      </c>
      <c r="AP436" s="6"/>
      <c r="AQ436" s="6"/>
      <c r="AR436" s="6"/>
      <c r="AS436" s="6"/>
      <c r="AT436" s="35" t="s">
        <v>3952</v>
      </c>
      <c r="AU436" s="35" t="s">
        <v>3951</v>
      </c>
      <c r="AV436" s="35" t="s">
        <v>3950</v>
      </c>
      <c r="AW436" s="35" t="s">
        <v>3949</v>
      </c>
      <c r="AX436" s="35"/>
      <c r="AY436" s="35"/>
      <c r="AZ436" s="35"/>
      <c r="BA436" s="35"/>
      <c r="BB436" s="6" t="s">
        <v>3463</v>
      </c>
      <c r="BC436" s="69"/>
      <c r="BD436" s="70"/>
    </row>
    <row r="437" spans="1:56" x14ac:dyDescent="0.2">
      <c r="A437" s="6" t="s">
        <v>3057</v>
      </c>
      <c r="B437" s="6" t="s">
        <v>2147</v>
      </c>
      <c r="C437" s="6" t="s">
        <v>2913</v>
      </c>
      <c r="D437" s="6" t="s">
        <v>136</v>
      </c>
      <c r="E437" s="6"/>
      <c r="F437" s="7"/>
      <c r="G437" s="6"/>
      <c r="H437" s="6"/>
      <c r="I437" s="6"/>
      <c r="J437" s="6">
        <v>32.4</v>
      </c>
      <c r="K437" s="6"/>
      <c r="L437" s="8">
        <v>0.18959999999999999</v>
      </c>
      <c r="M437" s="8"/>
      <c r="N437" s="6">
        <v>35</v>
      </c>
      <c r="O437" s="6">
        <v>150</v>
      </c>
      <c r="P437" s="6">
        <v>25</v>
      </c>
      <c r="Q437" s="6"/>
      <c r="R437" s="6"/>
      <c r="S437" s="6"/>
      <c r="T437" s="6">
        <v>35</v>
      </c>
      <c r="U437" s="6">
        <v>150</v>
      </c>
      <c r="V437" s="6">
        <v>25</v>
      </c>
      <c r="W437" s="6" t="s">
        <v>3157</v>
      </c>
      <c r="X437" s="6" t="s">
        <v>3158</v>
      </c>
      <c r="Y437" s="6" t="s">
        <v>2781</v>
      </c>
      <c r="Z437" s="6" t="s">
        <v>84</v>
      </c>
      <c r="AA437" s="6" t="s">
        <v>2781</v>
      </c>
      <c r="AB437" s="6" t="s">
        <v>60</v>
      </c>
      <c r="AC437" s="21" t="s">
        <v>64</v>
      </c>
      <c r="AD437" s="6"/>
      <c r="AE437" s="21" t="s">
        <v>57</v>
      </c>
      <c r="AF437" s="6" t="s">
        <v>704</v>
      </c>
      <c r="AG437" s="21" t="s">
        <v>58</v>
      </c>
      <c r="AH437" s="21" t="s">
        <v>62</v>
      </c>
      <c r="AI437" s="21" t="s">
        <v>56</v>
      </c>
      <c r="AJ437" s="7">
        <v>4620017609353</v>
      </c>
      <c r="AK437" s="6"/>
      <c r="AL437" s="6"/>
      <c r="AM437" s="6"/>
      <c r="AN437" s="6"/>
      <c r="AO437" s="6" t="s">
        <v>2810</v>
      </c>
      <c r="AP437" s="6"/>
      <c r="AQ437" s="6"/>
      <c r="AR437" s="6"/>
      <c r="AS437" s="6"/>
      <c r="AT437" s="35" t="s">
        <v>3942</v>
      </c>
      <c r="AU437" s="35" t="s">
        <v>3941</v>
      </c>
      <c r="AV437" s="35" t="s">
        <v>3940</v>
      </c>
      <c r="AW437" s="35"/>
      <c r="AX437" s="35"/>
      <c r="AY437" s="35"/>
      <c r="AZ437" s="35"/>
      <c r="BA437" s="35"/>
      <c r="BB437" s="6" t="s">
        <v>3467</v>
      </c>
      <c r="BC437" s="69"/>
      <c r="BD437" s="70"/>
    </row>
    <row r="438" spans="1:56" x14ac:dyDescent="0.2">
      <c r="A438" s="6" t="s">
        <v>3058</v>
      </c>
      <c r="B438" s="6" t="s">
        <v>2147</v>
      </c>
      <c r="C438" s="6" t="s">
        <v>2920</v>
      </c>
      <c r="D438" s="6" t="s">
        <v>136</v>
      </c>
      <c r="E438" s="6"/>
      <c r="F438" s="7"/>
      <c r="G438" s="6"/>
      <c r="H438" s="6"/>
      <c r="I438" s="6"/>
      <c r="J438" s="6">
        <v>32.4</v>
      </c>
      <c r="K438" s="6"/>
      <c r="L438" s="8">
        <v>0.18959999999999999</v>
      </c>
      <c r="M438" s="8"/>
      <c r="N438" s="6">
        <v>35</v>
      </c>
      <c r="O438" s="6">
        <v>150</v>
      </c>
      <c r="P438" s="6">
        <v>25</v>
      </c>
      <c r="Q438" s="6"/>
      <c r="R438" s="6"/>
      <c r="S438" s="6"/>
      <c r="T438" s="6">
        <v>35</v>
      </c>
      <c r="U438" s="6">
        <v>150</v>
      </c>
      <c r="V438" s="6">
        <v>25</v>
      </c>
      <c r="W438" s="6" t="s">
        <v>3157</v>
      </c>
      <c r="X438" s="6" t="s">
        <v>3158</v>
      </c>
      <c r="Y438" s="6" t="s">
        <v>2781</v>
      </c>
      <c r="Z438" s="6" t="s">
        <v>84</v>
      </c>
      <c r="AA438" s="6" t="s">
        <v>2781</v>
      </c>
      <c r="AB438" s="6" t="s">
        <v>60</v>
      </c>
      <c r="AC438" s="21" t="s">
        <v>64</v>
      </c>
      <c r="AD438" s="6"/>
      <c r="AE438" s="21" t="s">
        <v>57</v>
      </c>
      <c r="AF438" s="6" t="s">
        <v>704</v>
      </c>
      <c r="AG438" s="21" t="s">
        <v>58</v>
      </c>
      <c r="AH438" s="21" t="s">
        <v>62</v>
      </c>
      <c r="AI438" s="21" t="s">
        <v>56</v>
      </c>
      <c r="AJ438" s="7">
        <v>4620017609360</v>
      </c>
      <c r="AK438" s="6"/>
      <c r="AL438" s="6"/>
      <c r="AM438" s="6"/>
      <c r="AN438" s="6"/>
      <c r="AO438" s="6" t="s">
        <v>3159</v>
      </c>
      <c r="AP438" s="6"/>
      <c r="AQ438" s="6"/>
      <c r="AR438" s="6"/>
      <c r="AS438" s="6"/>
      <c r="AT438" s="35" t="s">
        <v>3932</v>
      </c>
      <c r="AU438" s="35" t="s">
        <v>3931</v>
      </c>
      <c r="AV438" s="35" t="s">
        <v>3930</v>
      </c>
      <c r="AW438" s="35" t="s">
        <v>3929</v>
      </c>
      <c r="AX438" s="35"/>
      <c r="AY438" s="35"/>
      <c r="AZ438" s="35"/>
      <c r="BA438" s="35"/>
      <c r="BB438" s="6" t="s">
        <v>3468</v>
      </c>
      <c r="BC438" s="69"/>
      <c r="BD438" s="70"/>
    </row>
    <row r="439" spans="1:56" x14ac:dyDescent="0.2">
      <c r="A439" s="6" t="s">
        <v>3548</v>
      </c>
      <c r="B439" s="6" t="s">
        <v>3556</v>
      </c>
      <c r="C439" s="6" t="s">
        <v>3560</v>
      </c>
      <c r="D439" s="6" t="s">
        <v>165</v>
      </c>
      <c r="E439" s="6" t="s">
        <v>3568</v>
      </c>
      <c r="F439" s="7">
        <v>4610119205232</v>
      </c>
      <c r="G439" s="6" t="s">
        <v>3151</v>
      </c>
      <c r="H439" s="6" t="s">
        <v>3571</v>
      </c>
      <c r="I439" s="6" t="s">
        <v>55</v>
      </c>
      <c r="J439" s="6">
        <v>26.7</v>
      </c>
      <c r="K439" s="6">
        <v>26.6</v>
      </c>
      <c r="L439" s="8">
        <v>0.19044</v>
      </c>
      <c r="M439" s="8">
        <v>9.4673999999999994E-2</v>
      </c>
      <c r="N439" s="6">
        <v>99.2</v>
      </c>
      <c r="O439" s="6">
        <v>45.5</v>
      </c>
      <c r="P439" s="6">
        <v>44.8</v>
      </c>
      <c r="Q439" s="6">
        <v>101.5</v>
      </c>
      <c r="R439" s="6">
        <v>20.5</v>
      </c>
      <c r="S439" s="6">
        <v>45.5</v>
      </c>
      <c r="T439" s="6">
        <v>101.5</v>
      </c>
      <c r="U439" s="6">
        <v>53</v>
      </c>
      <c r="V439" s="6">
        <v>45.5</v>
      </c>
      <c r="W439" s="6" t="s">
        <v>3577</v>
      </c>
      <c r="X439" s="6" t="s">
        <v>72</v>
      </c>
      <c r="Y439" s="6" t="s">
        <v>456</v>
      </c>
      <c r="Z439" s="6" t="s">
        <v>84</v>
      </c>
      <c r="AA439" s="6" t="s">
        <v>2781</v>
      </c>
      <c r="AB439" s="6" t="s">
        <v>60</v>
      </c>
      <c r="AC439" s="6" t="s">
        <v>64</v>
      </c>
      <c r="AD439" s="6" t="s">
        <v>230</v>
      </c>
      <c r="AE439" s="21" t="s">
        <v>57</v>
      </c>
      <c r="AF439" s="6" t="s">
        <v>61</v>
      </c>
      <c r="AG439" s="21" t="s">
        <v>58</v>
      </c>
      <c r="AH439" s="21" t="s">
        <v>62</v>
      </c>
      <c r="AI439" s="21" t="s">
        <v>56</v>
      </c>
      <c r="AJ439" s="7">
        <v>4620017609810</v>
      </c>
      <c r="AK439" s="6" t="s">
        <v>393</v>
      </c>
      <c r="AL439" s="6" t="s">
        <v>174</v>
      </c>
      <c r="AM439" s="6" t="s">
        <v>231</v>
      </c>
      <c r="AN439" s="6" t="s">
        <v>176</v>
      </c>
      <c r="AO439" s="6" t="s">
        <v>80</v>
      </c>
      <c r="AP439" s="6"/>
      <c r="AQ439" s="6"/>
      <c r="AR439" s="6"/>
      <c r="AS439" s="6"/>
      <c r="AT439" s="35" t="s">
        <v>3586</v>
      </c>
      <c r="AU439" s="35" t="s">
        <v>3594</v>
      </c>
      <c r="AV439" s="35" t="s">
        <v>3602</v>
      </c>
      <c r="AW439" s="35" t="s">
        <v>3610</v>
      </c>
      <c r="AX439" s="35" t="s">
        <v>3611</v>
      </c>
      <c r="AY439" s="35"/>
      <c r="AZ439" s="35"/>
      <c r="BA439" s="35"/>
      <c r="BB439" s="6" t="s">
        <v>3624</v>
      </c>
      <c r="BC439" s="69"/>
      <c r="BD439" s="70"/>
    </row>
    <row r="440" spans="1:56" x14ac:dyDescent="0.2">
      <c r="A440" s="6" t="s">
        <v>3549</v>
      </c>
      <c r="B440" s="6" t="s">
        <v>3557</v>
      </c>
      <c r="C440" s="6" t="s">
        <v>3561</v>
      </c>
      <c r="D440" s="6" t="s">
        <v>165</v>
      </c>
      <c r="E440" s="6" t="s">
        <v>3568</v>
      </c>
      <c r="F440" s="7">
        <v>4610119205232</v>
      </c>
      <c r="G440" s="6" t="s">
        <v>3151</v>
      </c>
      <c r="H440" s="6" t="s">
        <v>3572</v>
      </c>
      <c r="I440" s="6" t="s">
        <v>55</v>
      </c>
      <c r="J440" s="6">
        <v>38.6</v>
      </c>
      <c r="K440" s="6">
        <v>26.6</v>
      </c>
      <c r="L440" s="8">
        <v>0.34304000000000001</v>
      </c>
      <c r="M440" s="8">
        <v>9.4673999999999994E-2</v>
      </c>
      <c r="N440" s="6">
        <v>99.2</v>
      </c>
      <c r="O440" s="6">
        <v>77</v>
      </c>
      <c r="P440" s="6">
        <v>44.6</v>
      </c>
      <c r="Q440" s="6">
        <v>101.5</v>
      </c>
      <c r="R440" s="6">
        <v>20.5</v>
      </c>
      <c r="S440" s="6">
        <v>45.5</v>
      </c>
      <c r="T440" s="6">
        <v>101.5</v>
      </c>
      <c r="U440" s="6">
        <v>84.5</v>
      </c>
      <c r="V440" s="6">
        <v>45.5</v>
      </c>
      <c r="W440" s="6" t="s">
        <v>3577</v>
      </c>
      <c r="X440" s="6" t="s">
        <v>72</v>
      </c>
      <c r="Y440" s="6" t="s">
        <v>456</v>
      </c>
      <c r="Z440" s="6" t="s">
        <v>84</v>
      </c>
      <c r="AA440" s="6" t="s">
        <v>2781</v>
      </c>
      <c r="AB440" s="6" t="s">
        <v>131</v>
      </c>
      <c r="AC440" s="6" t="s">
        <v>64</v>
      </c>
      <c r="AD440" s="6" t="s">
        <v>230</v>
      </c>
      <c r="AE440" s="21" t="s">
        <v>57</v>
      </c>
      <c r="AF440" s="6" t="s">
        <v>61</v>
      </c>
      <c r="AG440" s="21" t="s">
        <v>58</v>
      </c>
      <c r="AH440" s="21" t="s">
        <v>62</v>
      </c>
      <c r="AI440" s="21" t="s">
        <v>56</v>
      </c>
      <c r="AJ440" s="7">
        <v>4620017609889</v>
      </c>
      <c r="AK440" s="6" t="s">
        <v>393</v>
      </c>
      <c r="AL440" s="6" t="s">
        <v>174</v>
      </c>
      <c r="AM440" s="6" t="s">
        <v>231</v>
      </c>
      <c r="AN440" s="6" t="s">
        <v>176</v>
      </c>
      <c r="AO440" s="6" t="s">
        <v>80</v>
      </c>
      <c r="AP440" s="6"/>
      <c r="AQ440" s="6"/>
      <c r="AR440" s="6"/>
      <c r="AS440" s="6"/>
      <c r="AT440" s="35" t="s">
        <v>3587</v>
      </c>
      <c r="AU440" s="35" t="s">
        <v>3595</v>
      </c>
      <c r="AV440" s="35" t="s">
        <v>3603</v>
      </c>
      <c r="AW440" s="35" t="s">
        <v>3612</v>
      </c>
      <c r="AX440" s="35"/>
      <c r="AY440" s="35"/>
      <c r="AZ440" s="35"/>
      <c r="BA440" s="35"/>
      <c r="BB440" s="6" t="s">
        <v>3625</v>
      </c>
      <c r="BC440" s="69"/>
      <c r="BD440" s="70"/>
    </row>
    <row r="441" spans="1:56" x14ac:dyDescent="0.2">
      <c r="A441" s="6" t="s">
        <v>3550</v>
      </c>
      <c r="B441" s="6" t="s">
        <v>3558</v>
      </c>
      <c r="C441" s="6" t="s">
        <v>3562</v>
      </c>
      <c r="D441" s="6" t="s">
        <v>165</v>
      </c>
      <c r="E441" s="6" t="s">
        <v>3569</v>
      </c>
      <c r="F441" s="7">
        <v>4610119205249</v>
      </c>
      <c r="G441" s="6" t="s">
        <v>3151</v>
      </c>
      <c r="H441" s="6" t="s">
        <v>3573</v>
      </c>
      <c r="I441" s="6" t="s">
        <v>55</v>
      </c>
      <c r="J441" s="6">
        <v>21.6</v>
      </c>
      <c r="K441" s="6">
        <v>19.2</v>
      </c>
      <c r="L441" s="8">
        <v>0.14105999999999999</v>
      </c>
      <c r="M441" s="8">
        <v>7.1662500000000004E-2</v>
      </c>
      <c r="N441" s="6">
        <v>69.2</v>
      </c>
      <c r="O441" s="6">
        <v>45.5</v>
      </c>
      <c r="P441" s="6">
        <v>44.8</v>
      </c>
      <c r="Q441" s="6">
        <v>70.5</v>
      </c>
      <c r="R441" s="6">
        <v>21</v>
      </c>
      <c r="S441" s="6">
        <v>45.5</v>
      </c>
      <c r="T441" s="6">
        <v>70.5</v>
      </c>
      <c r="U441" s="6">
        <v>53</v>
      </c>
      <c r="V441" s="6">
        <v>45.5</v>
      </c>
      <c r="W441" s="6" t="s">
        <v>3577</v>
      </c>
      <c r="X441" s="6" t="s">
        <v>72</v>
      </c>
      <c r="Y441" s="6" t="s">
        <v>456</v>
      </c>
      <c r="Z441" s="6" t="s">
        <v>84</v>
      </c>
      <c r="AA441" s="6" t="s">
        <v>2781</v>
      </c>
      <c r="AB441" s="6" t="s">
        <v>60</v>
      </c>
      <c r="AC441" s="6" t="s">
        <v>64</v>
      </c>
      <c r="AD441" s="6" t="s">
        <v>230</v>
      </c>
      <c r="AE441" s="21" t="s">
        <v>57</v>
      </c>
      <c r="AF441" s="6" t="s">
        <v>79</v>
      </c>
      <c r="AG441" s="21" t="s">
        <v>58</v>
      </c>
      <c r="AH441" s="21" t="s">
        <v>62</v>
      </c>
      <c r="AI441" s="21" t="s">
        <v>56</v>
      </c>
      <c r="AJ441" s="7">
        <v>4620017609896</v>
      </c>
      <c r="AK441" s="6" t="s">
        <v>393</v>
      </c>
      <c r="AL441" s="6" t="s">
        <v>174</v>
      </c>
      <c r="AM441" s="6" t="s">
        <v>231</v>
      </c>
      <c r="AN441" s="6" t="s">
        <v>176</v>
      </c>
      <c r="AO441" s="6" t="s">
        <v>80</v>
      </c>
      <c r="AP441" s="6"/>
      <c r="AQ441" s="6"/>
      <c r="AR441" s="6"/>
      <c r="AS441" s="6"/>
      <c r="AT441" s="35" t="s">
        <v>3588</v>
      </c>
      <c r="AU441" s="35" t="s">
        <v>3596</v>
      </c>
      <c r="AV441" s="35" t="s">
        <v>3604</v>
      </c>
      <c r="AW441" s="35" t="s">
        <v>3613</v>
      </c>
      <c r="AX441" s="35"/>
      <c r="AY441" s="35"/>
      <c r="AZ441" s="35"/>
      <c r="BA441" s="35"/>
      <c r="BB441" s="6" t="s">
        <v>3626</v>
      </c>
      <c r="BC441" s="69"/>
      <c r="BD441" s="70"/>
    </row>
    <row r="442" spans="1:56" x14ac:dyDescent="0.2">
      <c r="A442" s="6" t="s">
        <v>3551</v>
      </c>
      <c r="B442" s="6" t="s">
        <v>1705</v>
      </c>
      <c r="C442" s="6" t="s">
        <v>3563</v>
      </c>
      <c r="D442" s="6" t="s">
        <v>165</v>
      </c>
      <c r="E442" s="6" t="s">
        <v>3569</v>
      </c>
      <c r="F442" s="7">
        <v>4610119205249</v>
      </c>
      <c r="G442" s="6" t="s">
        <v>3151</v>
      </c>
      <c r="H442" s="6" t="s">
        <v>3574</v>
      </c>
      <c r="I442" s="6" t="s">
        <v>55</v>
      </c>
      <c r="J442" s="6">
        <v>30.1</v>
      </c>
      <c r="K442" s="6">
        <v>19.2</v>
      </c>
      <c r="L442" s="8">
        <v>0.23765</v>
      </c>
      <c r="M442" s="8">
        <v>7.1662500000000004E-2</v>
      </c>
      <c r="N442" s="6">
        <v>69.2</v>
      </c>
      <c r="O442" s="6">
        <v>77</v>
      </c>
      <c r="P442" s="6">
        <v>44.6</v>
      </c>
      <c r="Q442" s="6">
        <v>70.5</v>
      </c>
      <c r="R442" s="6">
        <v>21</v>
      </c>
      <c r="S442" s="6">
        <v>45.5</v>
      </c>
      <c r="T442" s="6">
        <v>70.5</v>
      </c>
      <c r="U442" s="6">
        <v>84.5</v>
      </c>
      <c r="V442" s="6">
        <v>45.5</v>
      </c>
      <c r="W442" s="6" t="s">
        <v>3577</v>
      </c>
      <c r="X442" s="6" t="s">
        <v>72</v>
      </c>
      <c r="Y442" s="6" t="s">
        <v>456</v>
      </c>
      <c r="Z442" s="6" t="s">
        <v>84</v>
      </c>
      <c r="AA442" s="6" t="s">
        <v>2781</v>
      </c>
      <c r="AB442" s="6" t="s">
        <v>131</v>
      </c>
      <c r="AC442" s="6" t="s">
        <v>64</v>
      </c>
      <c r="AD442" s="6" t="s">
        <v>230</v>
      </c>
      <c r="AE442" s="21" t="s">
        <v>57</v>
      </c>
      <c r="AF442" s="6" t="s">
        <v>79</v>
      </c>
      <c r="AG442" s="21" t="s">
        <v>58</v>
      </c>
      <c r="AH442" s="21" t="s">
        <v>62</v>
      </c>
      <c r="AI442" s="21" t="s">
        <v>56</v>
      </c>
      <c r="AJ442" s="7">
        <v>4620017609902</v>
      </c>
      <c r="AK442" s="6" t="s">
        <v>393</v>
      </c>
      <c r="AL442" s="6" t="s">
        <v>174</v>
      </c>
      <c r="AM442" s="6" t="s">
        <v>231</v>
      </c>
      <c r="AN442" s="6" t="s">
        <v>176</v>
      </c>
      <c r="AO442" s="6" t="s">
        <v>80</v>
      </c>
      <c r="AP442" s="6"/>
      <c r="AQ442" s="6"/>
      <c r="AR442" s="6"/>
      <c r="AS442" s="6"/>
      <c r="AT442" s="35" t="s">
        <v>3589</v>
      </c>
      <c r="AU442" s="35" t="s">
        <v>3597</v>
      </c>
      <c r="AV442" s="35" t="s">
        <v>3605</v>
      </c>
      <c r="AW442" s="35" t="s">
        <v>3614</v>
      </c>
      <c r="AX442" s="35" t="s">
        <v>3615</v>
      </c>
      <c r="AY442" s="35"/>
      <c r="AZ442" s="35"/>
      <c r="BA442" s="35"/>
      <c r="BB442" s="6" t="s">
        <v>3627</v>
      </c>
      <c r="BC442" s="69"/>
      <c r="BD442" s="70"/>
    </row>
    <row r="443" spans="1:56" x14ac:dyDescent="0.2">
      <c r="A443" s="6" t="s">
        <v>3552</v>
      </c>
      <c r="B443" s="6" t="s">
        <v>2857</v>
      </c>
      <c r="C443" s="6" t="s">
        <v>3564</v>
      </c>
      <c r="D443" s="6" t="s">
        <v>165</v>
      </c>
      <c r="E443" s="6" t="s">
        <v>3570</v>
      </c>
      <c r="F443" s="7">
        <v>4610119205225</v>
      </c>
      <c r="G443" s="6" t="s">
        <v>3151</v>
      </c>
      <c r="H443" s="6" t="s">
        <v>3575</v>
      </c>
      <c r="I443" s="6" t="s">
        <v>55</v>
      </c>
      <c r="J443" s="6">
        <v>23.7</v>
      </c>
      <c r="K443" s="6">
        <v>22.5</v>
      </c>
      <c r="L443" s="8">
        <v>0.16144</v>
      </c>
      <c r="M443" s="8">
        <v>7.3709999999999998E-2</v>
      </c>
      <c r="N443" s="6">
        <v>79.2</v>
      </c>
      <c r="O443" s="6">
        <v>45.5</v>
      </c>
      <c r="P443" s="6">
        <v>44.8</v>
      </c>
      <c r="Q443" s="6">
        <v>81</v>
      </c>
      <c r="R443" s="6">
        <v>20</v>
      </c>
      <c r="S443" s="6">
        <v>45.5</v>
      </c>
      <c r="T443" s="6">
        <v>81</v>
      </c>
      <c r="U443" s="6">
        <v>53</v>
      </c>
      <c r="V443" s="6">
        <v>45.5</v>
      </c>
      <c r="W443" s="6" t="s">
        <v>3577</v>
      </c>
      <c r="X443" s="6" t="s">
        <v>72</v>
      </c>
      <c r="Y443" s="6" t="s">
        <v>456</v>
      </c>
      <c r="Z443" s="6" t="s">
        <v>84</v>
      </c>
      <c r="AA443" s="6" t="s">
        <v>2781</v>
      </c>
      <c r="AB443" s="6" t="s">
        <v>60</v>
      </c>
      <c r="AC443" s="6" t="s">
        <v>64</v>
      </c>
      <c r="AD443" s="6" t="s">
        <v>230</v>
      </c>
      <c r="AE443" s="21" t="s">
        <v>57</v>
      </c>
      <c r="AF443" s="6" t="s">
        <v>69</v>
      </c>
      <c r="AG443" s="21" t="s">
        <v>58</v>
      </c>
      <c r="AH443" s="21" t="s">
        <v>62</v>
      </c>
      <c r="AI443" s="21" t="s">
        <v>56</v>
      </c>
      <c r="AJ443" s="7">
        <v>4620017609919</v>
      </c>
      <c r="AK443" s="6" t="s">
        <v>393</v>
      </c>
      <c r="AL443" s="6" t="s">
        <v>174</v>
      </c>
      <c r="AM443" s="6" t="s">
        <v>231</v>
      </c>
      <c r="AN443" s="6" t="s">
        <v>176</v>
      </c>
      <c r="AO443" s="6" t="s">
        <v>80</v>
      </c>
      <c r="AP443" s="6"/>
      <c r="AQ443" s="6"/>
      <c r="AR443" s="6"/>
      <c r="AS443" s="6"/>
      <c r="AT443" s="35" t="s">
        <v>3590</v>
      </c>
      <c r="AU443" s="35" t="s">
        <v>3598</v>
      </c>
      <c r="AV443" s="35" t="s">
        <v>3606</v>
      </c>
      <c r="AW443" s="35" t="s">
        <v>3616</v>
      </c>
      <c r="AX443" s="35" t="s">
        <v>3617</v>
      </c>
      <c r="AY443" s="35" t="s">
        <v>3623</v>
      </c>
      <c r="AZ443" s="35"/>
      <c r="BA443" s="35"/>
      <c r="BB443" s="6" t="s">
        <v>3628</v>
      </c>
      <c r="BC443" s="69"/>
      <c r="BD443" s="70"/>
    </row>
    <row r="444" spans="1:56" x14ac:dyDescent="0.2">
      <c r="A444" s="6" t="s">
        <v>3553</v>
      </c>
      <c r="B444" s="6" t="s">
        <v>3559</v>
      </c>
      <c r="C444" s="6" t="s">
        <v>3565</v>
      </c>
      <c r="D444" s="6" t="s">
        <v>165</v>
      </c>
      <c r="E444" s="6" t="s">
        <v>3570</v>
      </c>
      <c r="F444" s="7">
        <v>4610119205225</v>
      </c>
      <c r="G444" s="6" t="s">
        <v>3151</v>
      </c>
      <c r="H444" s="6" t="s">
        <v>3576</v>
      </c>
      <c r="I444" s="6" t="s">
        <v>55</v>
      </c>
      <c r="J444" s="6">
        <v>33</v>
      </c>
      <c r="K444" s="6">
        <v>22.5</v>
      </c>
      <c r="L444" s="8">
        <v>0.27199000000000001</v>
      </c>
      <c r="M444" s="8">
        <v>7.3709999999999998E-2</v>
      </c>
      <c r="N444" s="6">
        <v>79.2</v>
      </c>
      <c r="O444" s="6">
        <v>77</v>
      </c>
      <c r="P444" s="6">
        <v>44.6</v>
      </c>
      <c r="Q444" s="6">
        <v>81</v>
      </c>
      <c r="R444" s="6">
        <v>20</v>
      </c>
      <c r="S444" s="6">
        <v>45.5</v>
      </c>
      <c r="T444" s="6">
        <v>81</v>
      </c>
      <c r="U444" s="6">
        <v>84.5</v>
      </c>
      <c r="V444" s="6">
        <v>45.5</v>
      </c>
      <c r="W444" s="6" t="s">
        <v>3577</v>
      </c>
      <c r="X444" s="6" t="s">
        <v>72</v>
      </c>
      <c r="Y444" s="6" t="s">
        <v>456</v>
      </c>
      <c r="Z444" s="6" t="s">
        <v>84</v>
      </c>
      <c r="AA444" s="6" t="s">
        <v>2781</v>
      </c>
      <c r="AB444" s="6" t="s">
        <v>131</v>
      </c>
      <c r="AC444" s="6" t="s">
        <v>64</v>
      </c>
      <c r="AD444" s="6" t="s">
        <v>230</v>
      </c>
      <c r="AE444" s="21" t="s">
        <v>57</v>
      </c>
      <c r="AF444" s="6" t="s">
        <v>69</v>
      </c>
      <c r="AG444" s="21" t="s">
        <v>58</v>
      </c>
      <c r="AH444" s="21" t="s">
        <v>62</v>
      </c>
      <c r="AI444" s="21" t="s">
        <v>56</v>
      </c>
      <c r="AJ444" s="7">
        <v>4620017609926</v>
      </c>
      <c r="AK444" s="6" t="s">
        <v>393</v>
      </c>
      <c r="AL444" s="6" t="s">
        <v>174</v>
      </c>
      <c r="AM444" s="6" t="s">
        <v>231</v>
      </c>
      <c r="AN444" s="6" t="s">
        <v>176</v>
      </c>
      <c r="AO444" s="6" t="s">
        <v>80</v>
      </c>
      <c r="AP444" s="6"/>
      <c r="AQ444" s="6"/>
      <c r="AR444" s="6"/>
      <c r="AS444" s="6"/>
      <c r="AT444" s="35" t="s">
        <v>3591</v>
      </c>
      <c r="AU444" s="35" t="s">
        <v>3599</v>
      </c>
      <c r="AV444" s="35" t="s">
        <v>3607</v>
      </c>
      <c r="AW444" s="35" t="s">
        <v>3618</v>
      </c>
      <c r="AX444" s="35"/>
      <c r="AY444" s="35"/>
      <c r="AZ444" s="35"/>
      <c r="BA444" s="35"/>
      <c r="BB444" s="6" t="s">
        <v>3629</v>
      </c>
      <c r="BC444" s="69"/>
      <c r="BD444" s="70"/>
    </row>
    <row r="445" spans="1:56" x14ac:dyDescent="0.2">
      <c r="A445" s="6" t="s">
        <v>3554</v>
      </c>
      <c r="B445" s="6" t="s">
        <v>2147</v>
      </c>
      <c r="C445" s="6" t="s">
        <v>3566</v>
      </c>
      <c r="D445" s="6" t="s">
        <v>136</v>
      </c>
      <c r="E445" s="6"/>
      <c r="F445" s="7"/>
      <c r="G445" s="6"/>
      <c r="H445" s="6"/>
      <c r="I445" s="6"/>
      <c r="J445" s="6">
        <v>25.1</v>
      </c>
      <c r="K445" s="6"/>
      <c r="L445" s="8">
        <v>0.13013</v>
      </c>
      <c r="M445" s="8"/>
      <c r="N445" s="6">
        <v>35</v>
      </c>
      <c r="O445" s="6">
        <v>143</v>
      </c>
      <c r="P445" s="6">
        <v>26</v>
      </c>
      <c r="Q445" s="6"/>
      <c r="R445" s="6"/>
      <c r="S445" s="6"/>
      <c r="T445" s="6">
        <v>35</v>
      </c>
      <c r="U445" s="6">
        <v>143</v>
      </c>
      <c r="V445" s="6">
        <v>26</v>
      </c>
      <c r="W445" s="6" t="s">
        <v>3577</v>
      </c>
      <c r="X445" s="6" t="s">
        <v>72</v>
      </c>
      <c r="Y445" s="6" t="s">
        <v>456</v>
      </c>
      <c r="Z445" s="6" t="s">
        <v>84</v>
      </c>
      <c r="AA445" s="6" t="s">
        <v>2781</v>
      </c>
      <c r="AB445" s="6" t="s">
        <v>60</v>
      </c>
      <c r="AC445" s="6" t="s">
        <v>64</v>
      </c>
      <c r="AD445" s="6"/>
      <c r="AE445" s="21" t="s">
        <v>57</v>
      </c>
      <c r="AF445" s="6" t="s">
        <v>704</v>
      </c>
      <c r="AG445" s="21" t="s">
        <v>58</v>
      </c>
      <c r="AH445" s="21" t="s">
        <v>62</v>
      </c>
      <c r="AI445" s="21" t="s">
        <v>56</v>
      </c>
      <c r="AJ445" s="7">
        <v>4620017609933</v>
      </c>
      <c r="AK445" s="6"/>
      <c r="AL445" s="6"/>
      <c r="AM445" s="6"/>
      <c r="AN445" s="6"/>
      <c r="AO445" s="6" t="s">
        <v>80</v>
      </c>
      <c r="AP445" s="6"/>
      <c r="AQ445" s="6"/>
      <c r="AR445" s="6"/>
      <c r="AS445" s="6"/>
      <c r="AT445" s="35" t="s">
        <v>3592</v>
      </c>
      <c r="AU445" s="35" t="s">
        <v>3600</v>
      </c>
      <c r="AV445" s="35" t="s">
        <v>3608</v>
      </c>
      <c r="AW445" s="35" t="s">
        <v>3619</v>
      </c>
      <c r="AX445" s="35" t="s">
        <v>3620</v>
      </c>
      <c r="AY445" s="35"/>
      <c r="AZ445" s="35"/>
      <c r="BA445" s="35"/>
      <c r="BB445" s="6" t="s">
        <v>3630</v>
      </c>
      <c r="BC445" s="69"/>
      <c r="BD445" s="70"/>
    </row>
    <row r="446" spans="1:56" ht="12.75" customHeight="1" x14ac:dyDescent="0.2">
      <c r="A446" s="6" t="s">
        <v>3555</v>
      </c>
      <c r="B446" s="6" t="s">
        <v>2770</v>
      </c>
      <c r="C446" s="6" t="s">
        <v>3567</v>
      </c>
      <c r="D446" s="6" t="s">
        <v>136</v>
      </c>
      <c r="E446" s="6"/>
      <c r="F446" s="7"/>
      <c r="G446" s="6"/>
      <c r="H446" s="6"/>
      <c r="I446" s="6"/>
      <c r="J446" s="6">
        <v>45</v>
      </c>
      <c r="K446" s="6"/>
      <c r="L446" s="8">
        <v>0.32174999999999998</v>
      </c>
      <c r="M446" s="8"/>
      <c r="N446" s="6">
        <v>55</v>
      </c>
      <c r="O446" s="6">
        <v>195</v>
      </c>
      <c r="P446" s="6">
        <v>30</v>
      </c>
      <c r="Q446" s="6"/>
      <c r="R446" s="6"/>
      <c r="S446" s="6"/>
      <c r="T446" s="6">
        <v>55</v>
      </c>
      <c r="U446" s="6">
        <v>195</v>
      </c>
      <c r="V446" s="6">
        <v>30</v>
      </c>
      <c r="W446" s="6" t="s">
        <v>3577</v>
      </c>
      <c r="X446" s="6" t="s">
        <v>72</v>
      </c>
      <c r="Y446" s="6" t="s">
        <v>456</v>
      </c>
      <c r="Z446" s="6" t="s">
        <v>84</v>
      </c>
      <c r="AA446" s="6" t="s">
        <v>2781</v>
      </c>
      <c r="AB446" s="6" t="s">
        <v>131</v>
      </c>
      <c r="AC446" s="6" t="s">
        <v>64</v>
      </c>
      <c r="AD446" s="6"/>
      <c r="AE446" s="21" t="s">
        <v>57</v>
      </c>
      <c r="AF446" s="6" t="s">
        <v>90</v>
      </c>
      <c r="AG446" s="21" t="s">
        <v>58</v>
      </c>
      <c r="AH446" s="21" t="s">
        <v>62</v>
      </c>
      <c r="AI446" s="21" t="s">
        <v>56</v>
      </c>
      <c r="AJ446" s="7">
        <v>4620017609940</v>
      </c>
      <c r="AK446" s="6"/>
      <c r="AL446" s="6"/>
      <c r="AM446" s="6"/>
      <c r="AN446" s="6"/>
      <c r="AO446" s="6" t="s">
        <v>80</v>
      </c>
      <c r="AP446" s="6"/>
      <c r="AQ446" s="6"/>
      <c r="AR446" s="6"/>
      <c r="AS446" s="6"/>
      <c r="AT446" s="73" t="s">
        <v>3593</v>
      </c>
      <c r="AU446" s="35" t="s">
        <v>3601</v>
      </c>
      <c r="AV446" s="35" t="s">
        <v>3609</v>
      </c>
      <c r="AW446" s="35" t="s">
        <v>3621</v>
      </c>
      <c r="AX446" s="35" t="s">
        <v>3622</v>
      </c>
      <c r="AY446" s="35"/>
      <c r="AZ446" s="35"/>
      <c r="BA446" s="35"/>
      <c r="BB446" s="33" t="s">
        <v>3631</v>
      </c>
      <c r="BC446" s="69"/>
      <c r="BD446" s="70"/>
    </row>
    <row r="447" spans="1:56" s="79" customFormat="1" ht="15" x14ac:dyDescent="0.25">
      <c r="A447" s="78" t="s">
        <v>3866</v>
      </c>
      <c r="B447" s="35" t="str">
        <f>VLOOKUP(A447,административка!$A$605:$CM$619,4,0)</f>
        <v>Подвесная тумба 60 см.</v>
      </c>
      <c r="C447" s="35" t="str">
        <f>VLOOKUP(A447,административка!$A$605:$CM$619,7,0)</f>
        <v>Подвесная тумба 60 см с двумя ящиками и умывальником из литьевого мрамора, фасады в белом цвете</v>
      </c>
      <c r="D447" s="35" t="str">
        <f>VLOOKUP(A447,административка!$A$605:$CM$619,24,0)</f>
        <v>Тумба с умывальником</v>
      </c>
      <c r="E447" s="35" t="str">
        <f>VLOOKUP(A447,административка!$A$605:$CM$619,61,0)</f>
        <v>Malaga 600</v>
      </c>
      <c r="F447" s="42" t="str">
        <f>VLOOKUP(A447,административка!$A$605:$CM$619,73,0)</f>
        <v>Mal.06.04.D</v>
      </c>
      <c r="G447" s="35" t="str">
        <f>VLOOKUP(A447,административка!$A$605:$CM$619,67,0)</f>
        <v>Литьевой мрамор</v>
      </c>
      <c r="H447" s="35" t="s">
        <v>8211</v>
      </c>
      <c r="I447" s="35" t="s">
        <v>55</v>
      </c>
      <c r="J447" s="35">
        <f>VLOOKUP(A447,административка!$A$605:$CM$619,28,0)</f>
        <v>25</v>
      </c>
      <c r="K447" s="35">
        <f>VLOOKUP(A447,административка!$A$605:$CM$619,66,0)</f>
        <v>11.3</v>
      </c>
      <c r="L447" s="43">
        <f>VLOOKUP(A447,административка!$A$605:$CM$619,29,0)</f>
        <v>0.2079</v>
      </c>
      <c r="M447" s="43">
        <f>VLOOKUP(A447,административка!$A$605:$CM$619,72,0)</f>
        <v>7.9002000000000003E-2</v>
      </c>
      <c r="N447" s="35">
        <f>VLOOKUP(A447,административка!$A$605:$CM$619,12,0)</f>
        <v>61</v>
      </c>
      <c r="O447" s="35">
        <f>VLOOKUP(A447,административка!$A$605:$CM$619,13,0)</f>
        <v>56.4</v>
      </c>
      <c r="P447" s="35">
        <f>VLOOKUP(A447,административка!$A$605:$CM$619,14,0)</f>
        <v>44.9</v>
      </c>
      <c r="Q447" s="35">
        <f>VLOOKUP(A447,административка!$A$605:$CM$619,63,0)</f>
        <v>61.5</v>
      </c>
      <c r="R447" s="35">
        <f>VLOOKUP(A447,административка!$A$605:$CM$619,64,0)</f>
        <v>1.6</v>
      </c>
      <c r="S447" s="35">
        <f>VLOOKUP(A447,административка!$A$605:$CM$619,65,0)</f>
        <v>4.5</v>
      </c>
      <c r="T447" s="35">
        <v>62</v>
      </c>
      <c r="U447" s="35">
        <f>VLOOKUP(A447,административка!$A$605:$CM$619,10,0)</f>
        <v>58</v>
      </c>
      <c r="V447" s="35">
        <f>VLOOKUP(A447,административка!$A$605:$CM$619,11,0)</f>
        <v>45</v>
      </c>
      <c r="W447" s="35" t="s">
        <v>3772</v>
      </c>
      <c r="X447" s="35" t="str">
        <f>VLOOKUP(A447,административка!$A$605:$CM$619,15,0)</f>
        <v>ЛДСП</v>
      </c>
      <c r="Y447" s="35" t="str">
        <f>VLOOKUP(A447,административка!$A$605:$CM$619,38,0)</f>
        <v>ламинат</v>
      </c>
      <c r="Z447" s="35" t="str">
        <f>VLOOKUP(A447,административка!$A$605:$CM$619,17,0)</f>
        <v>МДФ</v>
      </c>
      <c r="AA447" s="35" t="str">
        <f>VLOOKUP(A447,административка!$A$605:$CM$619,57,0)</f>
        <v>эмаль матовая</v>
      </c>
      <c r="AB447" s="35" t="s">
        <v>60</v>
      </c>
      <c r="AC447" s="35" t="s">
        <v>64</v>
      </c>
      <c r="AD447" s="35" t="s">
        <v>230</v>
      </c>
      <c r="AE447" s="35" t="s">
        <v>57</v>
      </c>
      <c r="AF447" s="35" t="s">
        <v>112</v>
      </c>
      <c r="AG447" s="35" t="s">
        <v>58</v>
      </c>
      <c r="AH447" s="34" t="s">
        <v>62</v>
      </c>
      <c r="AI447" s="35" t="s">
        <v>56</v>
      </c>
      <c r="AJ447" s="42" t="str">
        <f>VLOOKUP(A447,административка!$A$605:$CM$619,26,0)</f>
        <v>4630288080638+4630288080553</v>
      </c>
      <c r="AK447" s="35" t="str">
        <f>VLOOKUP(A447,административка!$A$605:$CM$619,74,0)</f>
        <v>предусмотрен</v>
      </c>
      <c r="AL447" s="35" t="str">
        <f>VLOOKUP(A447,административка!$A$605:$CM$619,75,0)</f>
        <v>установка невозможна</v>
      </c>
      <c r="AM447" s="35" t="str">
        <f>VLOOKUP(A447,административка!$A$605:$CM$619,76,0)</f>
        <v>установка невозможна</v>
      </c>
      <c r="AN447" s="35" t="str">
        <f>VLOOKUP(A447,административка!$A$605:$CM$619,77,0)</f>
        <v>к стене</v>
      </c>
      <c r="AO447" s="35" t="str">
        <f>VLOOKUP(A447,административка!$A$605:$CM$619,79,0)</f>
        <v>Белый, дерево светлое</v>
      </c>
      <c r="AP447" s="35"/>
      <c r="AQ447" s="35"/>
      <c r="AR447" s="35"/>
      <c r="AS447" s="35"/>
      <c r="AT447" s="49" t="s">
        <v>8275</v>
      </c>
      <c r="AU447" s="76" t="s">
        <v>8276</v>
      </c>
      <c r="AV447" s="49" t="s">
        <v>8212</v>
      </c>
      <c r="AW447" s="49" t="s">
        <v>8213</v>
      </c>
      <c r="AX447" s="78"/>
      <c r="AY447" s="78"/>
      <c r="AZ447" s="78"/>
      <c r="BA447" s="78"/>
      <c r="BB447" s="49" t="s">
        <v>8214</v>
      </c>
      <c r="BC447" s="80"/>
      <c r="BD447" s="81"/>
    </row>
    <row r="448" spans="1:56" s="79" customFormat="1" ht="15" x14ac:dyDescent="0.25">
      <c r="A448" s="78" t="s">
        <v>3861</v>
      </c>
      <c r="B448" s="35" t="str">
        <f>VLOOKUP(A448,административка!$A$605:$CM$619,4,0)</f>
        <v>Подвесная тумба 60 см.</v>
      </c>
      <c r="C448" s="35" t="str">
        <f>VLOOKUP(A448,административка!$A$605:$CM$619,7,0)</f>
        <v>Подвесная тумба 60 см с двумя ящиками и с умывальником из литьевого мрамора, фасады в цвете морская дюна</v>
      </c>
      <c r="D448" s="35" t="str">
        <f>VLOOKUP(A448,административка!$A$605:$CM$619,24,0)</f>
        <v>Тумба с умывальником</v>
      </c>
      <c r="E448" s="35" t="str">
        <f>VLOOKUP(A448,административка!$A$605:$CM$619,61,0)</f>
        <v>Malaga 600</v>
      </c>
      <c r="F448" s="42" t="str">
        <f>VLOOKUP(A448,административка!$A$605:$CM$619,73,0)</f>
        <v>Mal.06.04.D</v>
      </c>
      <c r="G448" s="35" t="str">
        <f>VLOOKUP(A448,административка!$A$605:$CM$619,67,0)</f>
        <v>Литьевой мрамор</v>
      </c>
      <c r="H448" s="49" t="s">
        <v>8202</v>
      </c>
      <c r="I448" s="35" t="s">
        <v>55</v>
      </c>
      <c r="J448" s="35">
        <f>VLOOKUP(A448,административка!$A$605:$CM$619,28,0)</f>
        <v>25</v>
      </c>
      <c r="K448" s="35">
        <f>VLOOKUP(A448,административка!$A$605:$CM$619,66,0)</f>
        <v>11.3</v>
      </c>
      <c r="L448" s="43">
        <f>VLOOKUP(A448,административка!$A$605:$CM$619,29,0)</f>
        <v>0.2079</v>
      </c>
      <c r="M448" s="43">
        <f>VLOOKUP(A448,административка!$A$605:$CM$619,72,0)</f>
        <v>7.9002000000000003E-2</v>
      </c>
      <c r="N448" s="35">
        <f>VLOOKUP(A448,административка!$A$605:$CM$619,12,0)</f>
        <v>61</v>
      </c>
      <c r="O448" s="35">
        <f>VLOOKUP(A448,административка!$A$605:$CM$619,13,0)</f>
        <v>56.4</v>
      </c>
      <c r="P448" s="35">
        <f>VLOOKUP(A448,административка!$A$605:$CM$619,14,0)</f>
        <v>44.9</v>
      </c>
      <c r="Q448" s="35">
        <f>VLOOKUP(A448,административка!$A$605:$CM$619,63,0)</f>
        <v>61.5</v>
      </c>
      <c r="R448" s="35">
        <f>VLOOKUP(A448,административка!$A$605:$CM$619,64,0)</f>
        <v>1.6</v>
      </c>
      <c r="S448" s="35">
        <f>VLOOKUP(A448,административка!$A$605:$CM$619,65,0)</f>
        <v>4.5</v>
      </c>
      <c r="T448" s="35">
        <v>62</v>
      </c>
      <c r="U448" s="35">
        <f>VLOOKUP(A448,административка!$A$605:$CM$619,10,0)</f>
        <v>58</v>
      </c>
      <c r="V448" s="35">
        <f>VLOOKUP(A448,административка!$A$605:$CM$619,11,0)</f>
        <v>45</v>
      </c>
      <c r="W448" s="35" t="s">
        <v>3772</v>
      </c>
      <c r="X448" s="35" t="str">
        <f>VLOOKUP(A448,административка!$A$605:$CM$619,15,0)</f>
        <v>ЛДСП</v>
      </c>
      <c r="Y448" s="35" t="str">
        <f>VLOOKUP(A448,административка!$A$605:$CM$619,38,0)</f>
        <v>ламинат</v>
      </c>
      <c r="Z448" s="35" t="str">
        <f>VLOOKUP(A448,административка!$A$605:$CM$619,17,0)</f>
        <v>МДФ</v>
      </c>
      <c r="AA448" s="35" t="str">
        <f>VLOOKUP(A448,административка!$A$605:$CM$619,57,0)</f>
        <v>эмаль матовая</v>
      </c>
      <c r="AB448" s="35" t="s">
        <v>60</v>
      </c>
      <c r="AC448" s="35" t="s">
        <v>64</v>
      </c>
      <c r="AD448" s="35" t="s">
        <v>230</v>
      </c>
      <c r="AE448" s="35" t="s">
        <v>57</v>
      </c>
      <c r="AF448" s="35" t="s">
        <v>112</v>
      </c>
      <c r="AG448" s="35" t="s">
        <v>58</v>
      </c>
      <c r="AH448" s="34" t="s">
        <v>62</v>
      </c>
      <c r="AI448" s="35" t="s">
        <v>56</v>
      </c>
      <c r="AJ448" s="42" t="str">
        <f>VLOOKUP(A448,административка!$A$605:$CM$619,26,0)</f>
        <v>4630288080638+4630288080539</v>
      </c>
      <c r="AK448" s="35" t="str">
        <f>VLOOKUP(A448,административка!$A$605:$CM$619,74,0)</f>
        <v>предусмотрен</v>
      </c>
      <c r="AL448" s="35" t="str">
        <f>VLOOKUP(A448,административка!$A$605:$CM$619,75,0)</f>
        <v>установка невозможна</v>
      </c>
      <c r="AM448" s="35" t="str">
        <f>VLOOKUP(A448,административка!$A$605:$CM$619,76,0)</f>
        <v>установка невозможна</v>
      </c>
      <c r="AN448" s="35" t="str">
        <f>VLOOKUP(A448,административка!$A$605:$CM$619,77,0)</f>
        <v>к стене</v>
      </c>
      <c r="AO448" s="35" t="str">
        <f>VLOOKUP(A448,административка!$A$605:$CM$619,79,0)</f>
        <v>Бежевый, дерево светлое</v>
      </c>
      <c r="AP448" s="35"/>
      <c r="AQ448" s="35"/>
      <c r="AR448" s="35"/>
      <c r="AS448" s="35"/>
      <c r="AT448" s="49" t="s">
        <v>8271</v>
      </c>
      <c r="AU448" s="76" t="s">
        <v>8272</v>
      </c>
      <c r="AV448" s="49" t="s">
        <v>8203</v>
      </c>
      <c r="AW448" s="49" t="s">
        <v>8204</v>
      </c>
      <c r="AX448" s="78"/>
      <c r="AY448" s="78"/>
      <c r="AZ448" s="78"/>
      <c r="BA448" s="78"/>
      <c r="BB448" s="49" t="s">
        <v>8205</v>
      </c>
      <c r="BC448" s="80"/>
      <c r="BD448" s="81"/>
    </row>
    <row r="449" spans="1:56" s="79" customFormat="1" ht="15" x14ac:dyDescent="0.25">
      <c r="A449" s="78" t="s">
        <v>3856</v>
      </c>
      <c r="B449" s="35" t="str">
        <f>VLOOKUP(A449,административка!$A$605:$CM$619,4,0)</f>
        <v>Подвесная тумба 60 см.</v>
      </c>
      <c r="C449" s="35" t="str">
        <f>VLOOKUP(A449,административка!$A$605:$CM$619,7,0)</f>
        <v xml:space="preserve">Подвесная тумба 60 с двумя ящиками с умывальником из литьевого мрамора, фасады в цвете шалфей зеленый </v>
      </c>
      <c r="D449" s="35" t="str">
        <f>VLOOKUP(A449,административка!$A$605:$CM$619,24,0)</f>
        <v>Тумба с умывальником</v>
      </c>
      <c r="E449" s="35" t="str">
        <f>VLOOKUP(A449,административка!$A$605:$CM$619,61,0)</f>
        <v>Malaga 600</v>
      </c>
      <c r="F449" s="42" t="str">
        <f>VLOOKUP(A449,административка!$A$605:$CM$619,73,0)</f>
        <v>Mal.06.04.D</v>
      </c>
      <c r="G449" s="35" t="str">
        <f>VLOOKUP(A449,административка!$A$605:$CM$619,67,0)</f>
        <v>Литьевой мрамор</v>
      </c>
      <c r="H449" s="49" t="s">
        <v>8206</v>
      </c>
      <c r="I449" s="35" t="s">
        <v>55</v>
      </c>
      <c r="J449" s="35">
        <f>VLOOKUP(A449,административка!$A$605:$CM$619,28,0)</f>
        <v>25</v>
      </c>
      <c r="K449" s="35">
        <f>VLOOKUP(A449,административка!$A$605:$CM$619,66,0)</f>
        <v>11.3</v>
      </c>
      <c r="L449" s="43">
        <f>VLOOKUP(A449,административка!$A$605:$CM$619,29,0)</f>
        <v>0.2079</v>
      </c>
      <c r="M449" s="43">
        <f>VLOOKUP(A449,административка!$A$605:$CM$619,72,0)</f>
        <v>7.9002000000000003E-2</v>
      </c>
      <c r="N449" s="35">
        <f>VLOOKUP(A449,административка!$A$605:$CM$619,12,0)</f>
        <v>61</v>
      </c>
      <c r="O449" s="35">
        <f>VLOOKUP(A449,административка!$A$605:$CM$619,13,0)</f>
        <v>56.4</v>
      </c>
      <c r="P449" s="35">
        <f>VLOOKUP(A449,административка!$A$605:$CM$619,14,0)</f>
        <v>44.9</v>
      </c>
      <c r="Q449" s="35">
        <f>VLOOKUP(A449,административка!$A$605:$CM$619,63,0)</f>
        <v>61.5</v>
      </c>
      <c r="R449" s="35">
        <f>VLOOKUP(A449,административка!$A$605:$CM$619,64,0)</f>
        <v>1.6</v>
      </c>
      <c r="S449" s="35">
        <f>VLOOKUP(A449,административка!$A$605:$CM$619,65,0)</f>
        <v>4.5</v>
      </c>
      <c r="T449" s="35">
        <v>62</v>
      </c>
      <c r="U449" s="35">
        <f>VLOOKUP(A449,административка!$A$605:$CM$619,10,0)</f>
        <v>58</v>
      </c>
      <c r="V449" s="35">
        <f>VLOOKUP(A449,административка!$A$605:$CM$619,11,0)</f>
        <v>45</v>
      </c>
      <c r="W449" s="35" t="s">
        <v>3772</v>
      </c>
      <c r="X449" s="35" t="str">
        <f>VLOOKUP(A449,административка!$A$605:$CM$619,15,0)</f>
        <v>ЛДСП</v>
      </c>
      <c r="Y449" s="35" t="str">
        <f>VLOOKUP(A449,административка!$A$605:$CM$619,38,0)</f>
        <v>ламинат</v>
      </c>
      <c r="Z449" s="35" t="str">
        <f>VLOOKUP(A449,административка!$A$605:$CM$619,17,0)</f>
        <v>МДФ</v>
      </c>
      <c r="AA449" s="35" t="str">
        <f>VLOOKUP(A449,административка!$A$605:$CM$619,57,0)</f>
        <v>эмаль матовая</v>
      </c>
      <c r="AB449" s="35" t="s">
        <v>60</v>
      </c>
      <c r="AC449" s="35" t="s">
        <v>64</v>
      </c>
      <c r="AD449" s="35" t="s">
        <v>230</v>
      </c>
      <c r="AE449" s="35" t="s">
        <v>57</v>
      </c>
      <c r="AF449" s="35" t="s">
        <v>112</v>
      </c>
      <c r="AG449" s="35" t="s">
        <v>58</v>
      </c>
      <c r="AH449" s="34" t="s">
        <v>62</v>
      </c>
      <c r="AI449" s="35" t="s">
        <v>56</v>
      </c>
      <c r="AJ449" s="42" t="str">
        <f>VLOOKUP(A449,административка!$A$605:$CM$619,26,0)</f>
        <v>4630288080638+4630288080546</v>
      </c>
      <c r="AK449" s="35" t="str">
        <f>VLOOKUP(A449,административка!$A$605:$CM$619,74,0)</f>
        <v>предусмотрен</v>
      </c>
      <c r="AL449" s="35" t="str">
        <f>VLOOKUP(A449,административка!$A$605:$CM$619,75,0)</f>
        <v>установка невозможна</v>
      </c>
      <c r="AM449" s="35" t="str">
        <f>VLOOKUP(A449,административка!$A$605:$CM$619,76,0)</f>
        <v>установка невозможна</v>
      </c>
      <c r="AN449" s="35" t="str">
        <f>VLOOKUP(A449,административка!$A$605:$CM$619,77,0)</f>
        <v>к стене</v>
      </c>
      <c r="AO449" s="35" t="str">
        <f>VLOOKUP(A449,административка!$A$605:$CM$619,79,0)</f>
        <v>Зелёный, дерево светлое</v>
      </c>
      <c r="AP449" s="35"/>
      <c r="AQ449" s="35"/>
      <c r="AR449" s="35"/>
      <c r="AS449" s="35"/>
      <c r="AT449" s="76" t="s">
        <v>8273</v>
      </c>
      <c r="AU449" s="76" t="s">
        <v>8274</v>
      </c>
      <c r="AV449" s="49" t="s">
        <v>8207</v>
      </c>
      <c r="AW449" s="49" t="s">
        <v>8208</v>
      </c>
      <c r="AX449" s="49" t="s">
        <v>8209</v>
      </c>
      <c r="AY449" s="78"/>
      <c r="AZ449" s="78"/>
      <c r="BA449" s="78"/>
      <c r="BB449" s="49" t="s">
        <v>8210</v>
      </c>
      <c r="BC449" s="80"/>
      <c r="BD449" s="81"/>
    </row>
    <row r="450" spans="1:56" s="79" customFormat="1" x14ac:dyDescent="0.2">
      <c r="A450" s="78" t="s">
        <v>3850</v>
      </c>
      <c r="B450" s="35" t="str">
        <f>VLOOKUP(A450,административка!$A$605:$CM$619,4,0)</f>
        <v>Подвесная тумба 75 см.</v>
      </c>
      <c r="C450" s="35" t="str">
        <f>VLOOKUP(A450,административка!$A$605:$CM$619,7,0)</f>
        <v xml:space="preserve">Подвесная тумба 75 см с двумя ящиками с умывальником из литьевого мрамора, фасады в цвете белый </v>
      </c>
      <c r="D450" s="35" t="str">
        <f>VLOOKUP(A450,административка!$A$605:$CM$619,24,0)</f>
        <v>Тумба с умывальником</v>
      </c>
      <c r="E450" s="35" t="str">
        <f>VLOOKUP(A450,административка!$A$605:$CM$619,61,0)</f>
        <v>Malaga 750</v>
      </c>
      <c r="F450" s="42" t="str">
        <f>VLOOKUP(A450,административка!$A$605:$CM$619,73,0)</f>
        <v>Mal.75.04.D</v>
      </c>
      <c r="G450" s="35" t="str">
        <f>VLOOKUP(A450,административка!$A$605:$CM$619,67,0)</f>
        <v>Литьевой мрамор</v>
      </c>
      <c r="H450" s="35" t="s">
        <v>8251</v>
      </c>
      <c r="I450" s="35" t="s">
        <v>55</v>
      </c>
      <c r="J450" s="35">
        <f>VLOOKUP(A450,административка!$A$605:$CM$619,28,0)</f>
        <v>28.5</v>
      </c>
      <c r="K450" s="35">
        <f>VLOOKUP(A450,административка!$A$605:$CM$619,66,0)</f>
        <v>14.1</v>
      </c>
      <c r="L450" s="43">
        <f>VLOOKUP(A450,административка!$A$605:$CM$619,29,0)</f>
        <v>0.25679999999999997</v>
      </c>
      <c r="M450" s="43">
        <f>VLOOKUP(A450,административка!$A$605:$CM$619,72,0)</f>
        <v>9.01E-2</v>
      </c>
      <c r="N450" s="35">
        <f>VLOOKUP(A450,административка!$A$605:$CM$619,12,0)</f>
        <v>75</v>
      </c>
      <c r="O450" s="35">
        <f>VLOOKUP(A450,административка!$A$605:$CM$619,13,0)</f>
        <v>56.4</v>
      </c>
      <c r="P450" s="35">
        <f>VLOOKUP(A450,административка!$A$605:$CM$619,14,0)</f>
        <v>45.9</v>
      </c>
      <c r="Q450" s="35">
        <f>VLOOKUP(A450,административка!$A$605:$CM$619,63,0)</f>
        <v>75.5</v>
      </c>
      <c r="R450" s="35">
        <f>VLOOKUP(A450,административка!$A$605:$CM$619,64,0)</f>
        <v>1.6</v>
      </c>
      <c r="S450" s="35">
        <f>VLOOKUP(A450,административка!$A$605:$CM$619,65,0)</f>
        <v>46</v>
      </c>
      <c r="T450" s="35">
        <v>76</v>
      </c>
      <c r="U450" s="35">
        <f>VLOOKUP(A450,административка!$A$605:$CM$619,10,0)</f>
        <v>58</v>
      </c>
      <c r="V450" s="35">
        <f>VLOOKUP(A450,административка!$A$605:$CM$619,11,0)</f>
        <v>46</v>
      </c>
      <c r="W450" s="35" t="s">
        <v>3772</v>
      </c>
      <c r="X450" s="35" t="str">
        <f>VLOOKUP(A450,административка!$A$605:$CM$619,15,0)</f>
        <v>ЛДСП</v>
      </c>
      <c r="Y450" s="35" t="str">
        <f>VLOOKUP(A450,административка!$A$605:$CM$619,38,0)</f>
        <v>ламинат</v>
      </c>
      <c r="Z450" s="35" t="str">
        <f>VLOOKUP(A450,административка!$A$605:$CM$619,17,0)</f>
        <v>МДФ</v>
      </c>
      <c r="AA450" s="35" t="str">
        <f>VLOOKUP(A450,административка!$A$605:$CM$619,57,0)</f>
        <v>эмаль матовая</v>
      </c>
      <c r="AB450" s="35" t="s">
        <v>60</v>
      </c>
      <c r="AC450" s="35" t="s">
        <v>64</v>
      </c>
      <c r="AD450" s="35" t="s">
        <v>230</v>
      </c>
      <c r="AE450" s="35" t="s">
        <v>57</v>
      </c>
      <c r="AF450" s="35" t="s">
        <v>79</v>
      </c>
      <c r="AG450" s="35" t="s">
        <v>58</v>
      </c>
      <c r="AH450" s="34" t="s">
        <v>62</v>
      </c>
      <c r="AI450" s="35" t="s">
        <v>56</v>
      </c>
      <c r="AJ450" s="42" t="str">
        <f>VLOOKUP(A450,административка!$A$605:$CM$619,26,0)</f>
        <v>4630288080645+4630288080584</v>
      </c>
      <c r="AK450" s="35" t="str">
        <f>VLOOKUP(A450,административка!$A$605:$CM$619,74,0)</f>
        <v>предусмотрен</v>
      </c>
      <c r="AL450" s="35" t="str">
        <f>VLOOKUP(A450,административка!$A$605:$CM$619,75,0)</f>
        <v>установка невозможна</v>
      </c>
      <c r="AM450" s="35" t="str">
        <f>VLOOKUP(A450,административка!$A$605:$CM$619,76,0)</f>
        <v>установка невозможна</v>
      </c>
      <c r="AN450" s="35" t="str">
        <f>VLOOKUP(A450,административка!$A$605:$CM$619,77,0)</f>
        <v>к стене</v>
      </c>
      <c r="AO450" s="35" t="str">
        <f>VLOOKUP(A450,административка!$A$605:$CM$619,79,0)</f>
        <v>Белый, дерево светлое</v>
      </c>
      <c r="AP450" s="35"/>
      <c r="AQ450" s="35"/>
      <c r="AR450" s="35"/>
      <c r="AS450" s="35"/>
      <c r="AT450" s="41" t="s">
        <v>8292</v>
      </c>
      <c r="AU450" s="49" t="s">
        <v>8293</v>
      </c>
      <c r="AV450" s="49" t="s">
        <v>8252</v>
      </c>
      <c r="AW450" s="49" t="s">
        <v>8253</v>
      </c>
      <c r="AX450" s="78"/>
      <c r="AY450" s="78"/>
      <c r="AZ450" s="78"/>
      <c r="BA450" s="78"/>
      <c r="BB450" s="49" t="s">
        <v>8254</v>
      </c>
      <c r="BC450" s="80"/>
      <c r="BD450" s="81"/>
    </row>
    <row r="451" spans="1:56" s="79" customFormat="1" x14ac:dyDescent="0.2">
      <c r="A451" s="78" t="s">
        <v>3845</v>
      </c>
      <c r="B451" s="35" t="str">
        <f>VLOOKUP(A451,административка!$A$605:$CM$619,4,0)</f>
        <v>Подвесная тумба 75 см.</v>
      </c>
      <c r="C451" s="35" t="str">
        <f>VLOOKUP(A451,административка!$A$605:$CM$619,7,0)</f>
        <v>Подвесная тумба 75 см с двумя ящиками и с умывальником из литьевого мрамора, фасады в цвете морская дюна</v>
      </c>
      <c r="D451" s="35" t="str">
        <f>VLOOKUP(A451,административка!$A$605:$CM$619,24,0)</f>
        <v>Тумба с умывальником</v>
      </c>
      <c r="E451" s="35" t="str">
        <f>VLOOKUP(A451,административка!$A$605:$CM$619,61,0)</f>
        <v>Malaga 750</v>
      </c>
      <c r="F451" s="42" t="str">
        <f>VLOOKUP(A451,административка!$A$605:$CM$619,73,0)</f>
        <v>Mal.75.04.D</v>
      </c>
      <c r="G451" s="35" t="str">
        <f>VLOOKUP(A451,административка!$A$605:$CM$619,67,0)</f>
        <v>Литьевой мрамор</v>
      </c>
      <c r="H451" s="35" t="s">
        <v>8241</v>
      </c>
      <c r="I451" s="35" t="s">
        <v>55</v>
      </c>
      <c r="J451" s="35">
        <f>VLOOKUP(A451,административка!$A$605:$CM$619,28,0)</f>
        <v>28.5</v>
      </c>
      <c r="K451" s="35">
        <f>VLOOKUP(A451,административка!$A$605:$CM$619,66,0)</f>
        <v>14.1</v>
      </c>
      <c r="L451" s="43">
        <f>VLOOKUP(A451,административка!$A$605:$CM$619,29,0)</f>
        <v>0.25679999999999997</v>
      </c>
      <c r="M451" s="43">
        <f>VLOOKUP(A451,административка!$A$605:$CM$619,72,0)</f>
        <v>9.01E-2</v>
      </c>
      <c r="N451" s="35">
        <f>VLOOKUP(A451,административка!$A$605:$CM$619,12,0)</f>
        <v>75</v>
      </c>
      <c r="O451" s="35">
        <f>VLOOKUP(A451,административка!$A$605:$CM$619,13,0)</f>
        <v>56.4</v>
      </c>
      <c r="P451" s="35">
        <f>VLOOKUP(A451,административка!$A$605:$CM$619,14,0)</f>
        <v>45.9</v>
      </c>
      <c r="Q451" s="35">
        <f>VLOOKUP(A451,административка!$A$605:$CM$619,63,0)</f>
        <v>75.5</v>
      </c>
      <c r="R451" s="35">
        <f>VLOOKUP(A451,административка!$A$605:$CM$619,64,0)</f>
        <v>1.6</v>
      </c>
      <c r="S451" s="35">
        <f>VLOOKUP(A451,административка!$A$605:$CM$619,65,0)</f>
        <v>46</v>
      </c>
      <c r="T451" s="35">
        <v>76</v>
      </c>
      <c r="U451" s="35">
        <f>VLOOKUP(A451,административка!$A$605:$CM$619,10,0)</f>
        <v>58</v>
      </c>
      <c r="V451" s="35">
        <f>VLOOKUP(A451,административка!$A$605:$CM$619,11,0)</f>
        <v>46</v>
      </c>
      <c r="W451" s="35" t="s">
        <v>3772</v>
      </c>
      <c r="X451" s="35" t="str">
        <f>VLOOKUP(A451,административка!$A$605:$CM$619,15,0)</f>
        <v>ЛДСП</v>
      </c>
      <c r="Y451" s="35" t="str">
        <f>VLOOKUP(A451,административка!$A$605:$CM$619,38,0)</f>
        <v>ламинат</v>
      </c>
      <c r="Z451" s="35" t="str">
        <f>VLOOKUP(A451,административка!$A$605:$CM$619,17,0)</f>
        <v>МДФ</v>
      </c>
      <c r="AA451" s="35" t="str">
        <f>VLOOKUP(A451,административка!$A$605:$CM$619,57,0)</f>
        <v>эмаль матовая</v>
      </c>
      <c r="AB451" s="35" t="s">
        <v>60</v>
      </c>
      <c r="AC451" s="35" t="s">
        <v>64</v>
      </c>
      <c r="AD451" s="35" t="s">
        <v>230</v>
      </c>
      <c r="AE451" s="35" t="s">
        <v>57</v>
      </c>
      <c r="AF451" s="35" t="s">
        <v>79</v>
      </c>
      <c r="AG451" s="35" t="s">
        <v>58</v>
      </c>
      <c r="AH451" s="34" t="s">
        <v>62</v>
      </c>
      <c r="AI451" s="35" t="s">
        <v>56</v>
      </c>
      <c r="AJ451" s="42" t="str">
        <f>VLOOKUP(A451,административка!$A$605:$CM$619,26,0)</f>
        <v>4630288080645+4630288080560</v>
      </c>
      <c r="AK451" s="35" t="str">
        <f>VLOOKUP(A451,административка!$A$605:$CM$619,74,0)</f>
        <v>предусмотрен</v>
      </c>
      <c r="AL451" s="35" t="str">
        <f>VLOOKUP(A451,административка!$A$605:$CM$619,75,0)</f>
        <v>установка невозможна</v>
      </c>
      <c r="AM451" s="35" t="str">
        <f>VLOOKUP(A451,административка!$A$605:$CM$619,76,0)</f>
        <v>установка невозможна</v>
      </c>
      <c r="AN451" s="35" t="str">
        <f>VLOOKUP(A451,административка!$A$605:$CM$619,77,0)</f>
        <v>к стене</v>
      </c>
      <c r="AO451" s="35" t="str">
        <f>VLOOKUP(A451,административка!$A$605:$CM$619,79,0)</f>
        <v>Бежевый, дерево светлое</v>
      </c>
      <c r="AP451" s="35"/>
      <c r="AQ451" s="35"/>
      <c r="AR451" s="35"/>
      <c r="AS451" s="35"/>
      <c r="AT451" s="41" t="s">
        <v>8289</v>
      </c>
      <c r="AU451" s="41" t="s">
        <v>8290</v>
      </c>
      <c r="AV451" s="49" t="s">
        <v>8242</v>
      </c>
      <c r="AW451" s="49" t="s">
        <v>8243</v>
      </c>
      <c r="AX451" s="49" t="s">
        <v>8244</v>
      </c>
      <c r="AY451" s="78"/>
      <c r="AZ451" s="78"/>
      <c r="BA451" s="78"/>
      <c r="BB451" s="49" t="s">
        <v>8245</v>
      </c>
      <c r="BC451" s="80"/>
      <c r="BD451" s="81"/>
    </row>
    <row r="452" spans="1:56" s="79" customFormat="1" x14ac:dyDescent="0.2">
      <c r="A452" s="78" t="s">
        <v>3838</v>
      </c>
      <c r="B452" s="35" t="str">
        <f>VLOOKUP(A452,административка!$A$605:$CM$619,4,0)</f>
        <v>Подвесная тумба 75 см.</v>
      </c>
      <c r="C452" s="35" t="str">
        <f>VLOOKUP(A452,административка!$A$605:$CM$619,7,0)</f>
        <v xml:space="preserve">Подвесная тумба 75 с двумя ящиками с умывальником из литьевого мрамора, фасады в цвете шалфей зеленый </v>
      </c>
      <c r="D452" s="35" t="str">
        <f>VLOOKUP(A452,административка!$A$605:$CM$619,24,0)</f>
        <v>Тумба с умывальником</v>
      </c>
      <c r="E452" s="35" t="str">
        <f>VLOOKUP(A452,административка!$A$605:$CM$619,61,0)</f>
        <v>Malaga 750</v>
      </c>
      <c r="F452" s="42" t="str">
        <f>VLOOKUP(A452,административка!$A$605:$CM$619,73,0)</f>
        <v>Mal.75.04.D</v>
      </c>
      <c r="G452" s="35" t="str">
        <f>VLOOKUP(A452,административка!$A$605:$CM$619,67,0)</f>
        <v>Литьевой мрамор</v>
      </c>
      <c r="H452" s="35" t="s">
        <v>8246</v>
      </c>
      <c r="I452" s="35" t="s">
        <v>55</v>
      </c>
      <c r="J452" s="35">
        <f>VLOOKUP(A452,административка!$A$605:$CM$619,28,0)</f>
        <v>28.5</v>
      </c>
      <c r="K452" s="35">
        <f>VLOOKUP(A452,административка!$A$605:$CM$619,66,0)</f>
        <v>14.1</v>
      </c>
      <c r="L452" s="43">
        <f>VLOOKUP(A452,административка!$A$605:$CM$619,29,0)</f>
        <v>0.25679999999999997</v>
      </c>
      <c r="M452" s="43">
        <f>VLOOKUP(A452,административка!$A$605:$CM$619,72,0)</f>
        <v>9.01E-2</v>
      </c>
      <c r="N452" s="35">
        <f>VLOOKUP(A452,административка!$A$605:$CM$619,12,0)</f>
        <v>75</v>
      </c>
      <c r="O452" s="35">
        <f>VLOOKUP(A452,административка!$A$605:$CM$619,13,0)</f>
        <v>56.4</v>
      </c>
      <c r="P452" s="35">
        <f>VLOOKUP(A452,административка!$A$605:$CM$619,14,0)</f>
        <v>45.9</v>
      </c>
      <c r="Q452" s="35">
        <f>VLOOKUP(A452,административка!$A$605:$CM$619,63,0)</f>
        <v>75.5</v>
      </c>
      <c r="R452" s="35">
        <f>VLOOKUP(A452,административка!$A$605:$CM$619,64,0)</f>
        <v>1.6</v>
      </c>
      <c r="S452" s="35">
        <f>VLOOKUP(A452,административка!$A$605:$CM$619,65,0)</f>
        <v>46</v>
      </c>
      <c r="T452" s="35">
        <v>76</v>
      </c>
      <c r="U452" s="35">
        <f>VLOOKUP(A452,административка!$A$605:$CM$619,10,0)</f>
        <v>58</v>
      </c>
      <c r="V452" s="35">
        <f>VLOOKUP(A452,административка!$A$605:$CM$619,11,0)</f>
        <v>46</v>
      </c>
      <c r="W452" s="35" t="s">
        <v>3772</v>
      </c>
      <c r="X452" s="35" t="str">
        <f>VLOOKUP(A452,административка!$A$605:$CM$619,15,0)</f>
        <v>ЛДСП</v>
      </c>
      <c r="Y452" s="35" t="str">
        <f>VLOOKUP(A452,административка!$A$605:$CM$619,38,0)</f>
        <v>ламинат</v>
      </c>
      <c r="Z452" s="35" t="str">
        <f>VLOOKUP(A452,административка!$A$605:$CM$619,17,0)</f>
        <v>МДФ</v>
      </c>
      <c r="AA452" s="35" t="str">
        <f>VLOOKUP(A452,административка!$A$605:$CM$619,57,0)</f>
        <v>эмаль матовая</v>
      </c>
      <c r="AB452" s="35" t="s">
        <v>60</v>
      </c>
      <c r="AC452" s="35" t="s">
        <v>64</v>
      </c>
      <c r="AD452" s="35" t="s">
        <v>230</v>
      </c>
      <c r="AE452" s="35" t="s">
        <v>57</v>
      </c>
      <c r="AF452" s="35" t="s">
        <v>79</v>
      </c>
      <c r="AG452" s="35" t="s">
        <v>58</v>
      </c>
      <c r="AH452" s="34" t="s">
        <v>62</v>
      </c>
      <c r="AI452" s="35" t="s">
        <v>56</v>
      </c>
      <c r="AJ452" s="42" t="str">
        <f>VLOOKUP(A452,административка!$A$605:$CM$619,26,0)</f>
        <v>4630288080645+4630288080577</v>
      </c>
      <c r="AK452" s="35" t="str">
        <f>VLOOKUP(A452,административка!$A$605:$CM$619,74,0)</f>
        <v>предусмотрен</v>
      </c>
      <c r="AL452" s="35" t="str">
        <f>VLOOKUP(A452,административка!$A$605:$CM$619,75,0)</f>
        <v>установка невозможна</v>
      </c>
      <c r="AM452" s="35" t="str">
        <f>VLOOKUP(A452,административка!$A$605:$CM$619,76,0)</f>
        <v>установка невозможна</v>
      </c>
      <c r="AN452" s="35" t="str">
        <f>VLOOKUP(A452,административка!$A$605:$CM$619,77,0)</f>
        <v>к стене</v>
      </c>
      <c r="AO452" s="35" t="str">
        <f>VLOOKUP(A452,административка!$A$605:$CM$619,79,0)</f>
        <v>Зелёный, дерево светлое</v>
      </c>
      <c r="AP452" s="35"/>
      <c r="AQ452" s="35"/>
      <c r="AR452" s="35"/>
      <c r="AS452" s="35"/>
      <c r="AT452" s="41" t="s">
        <v>8291</v>
      </c>
      <c r="AU452" s="41" t="s">
        <v>8247</v>
      </c>
      <c r="AV452" s="49" t="s">
        <v>8248</v>
      </c>
      <c r="AW452" s="49" t="s">
        <v>8249</v>
      </c>
      <c r="AX452" s="78"/>
      <c r="AY452" s="78"/>
      <c r="AZ452" s="78"/>
      <c r="BA452" s="78"/>
      <c r="BB452" s="49" t="s">
        <v>8250</v>
      </c>
      <c r="BC452" s="78"/>
    </row>
    <row r="453" spans="1:56" s="79" customFormat="1" x14ac:dyDescent="0.2">
      <c r="A453" s="78" t="s">
        <v>3832</v>
      </c>
      <c r="B453" s="35" t="str">
        <f>VLOOKUP(A453,административка!$A$605:$CM$619,4,0)</f>
        <v>Подвесная тумба 90 см.</v>
      </c>
      <c r="C453" s="35" t="str">
        <f>VLOOKUP(A453,административка!$A$605:$CM$619,7,0)</f>
        <v xml:space="preserve">Подвесная тумба 90 см с двумя ящиками с умывальником из литьевого мрамора, фасады в цвете белый </v>
      </c>
      <c r="D453" s="35" t="str">
        <f>VLOOKUP(A453,административка!$A$605:$CM$619,24,0)</f>
        <v>Тумба с умывальником</v>
      </c>
      <c r="E453" s="35" t="str">
        <f>VLOOKUP(A453,административка!$A$605:$CM$619,61,0)</f>
        <v>Malaga 900L</v>
      </c>
      <c r="F453" s="42" t="str">
        <f>VLOOKUP(A453,административка!$A$605:$CM$619,73,0)</f>
        <v>Mal.09.04.D-L</v>
      </c>
      <c r="G453" s="35" t="str">
        <f>VLOOKUP(A453,административка!$A$605:$CM$619,67,0)</f>
        <v>Литьевой мрамор</v>
      </c>
      <c r="H453" s="35" t="s">
        <v>8224</v>
      </c>
      <c r="I453" s="35" t="s">
        <v>55</v>
      </c>
      <c r="J453" s="35">
        <f>VLOOKUP(A453,административка!$A$605:$CM$619,28,0)</f>
        <v>32.6</v>
      </c>
      <c r="K453" s="35">
        <f>VLOOKUP(A453,административка!$A$605:$CM$619,66,0)</f>
        <v>16.100000000000001</v>
      </c>
      <c r="L453" s="43">
        <f>VLOOKUP(A453,административка!$A$605:$CM$619,29,0)</f>
        <v>0.30816000000000004</v>
      </c>
      <c r="M453" s="43">
        <f>VLOOKUP(A453,административка!$A$605:$CM$619,72,0)</f>
        <v>0.10248975</v>
      </c>
      <c r="N453" s="35">
        <f>VLOOKUP(A453,административка!$A$605:$CM$619,12,0)</f>
        <v>91.4</v>
      </c>
      <c r="O453" s="35">
        <f>VLOOKUP(A453,административка!$A$605:$CM$619,13,0)</f>
        <v>56.4</v>
      </c>
      <c r="P453" s="35">
        <f>VLOOKUP(A453,административка!$A$605:$CM$619,14,0)</f>
        <v>44.9</v>
      </c>
      <c r="Q453" s="35">
        <f>VLOOKUP(A453,административка!$A$605:$CM$619,63,0)</f>
        <v>91.8</v>
      </c>
      <c r="R453" s="35">
        <f>VLOOKUP(A453,административка!$A$605:$CM$619,64,0)</f>
        <v>1.6</v>
      </c>
      <c r="S453" s="35">
        <f>VLOOKUP(A453,административка!$A$605:$CM$619,65,0)</f>
        <v>45</v>
      </c>
      <c r="T453" s="35">
        <v>92</v>
      </c>
      <c r="U453" s="35">
        <f>VLOOKUP(A453,административка!$A$605:$CM$619,10,0)</f>
        <v>58</v>
      </c>
      <c r="V453" s="35">
        <f>VLOOKUP(A453,административка!$A$605:$CM$619,11,0)</f>
        <v>45</v>
      </c>
      <c r="W453" s="35" t="s">
        <v>3772</v>
      </c>
      <c r="X453" s="35" t="str">
        <f>VLOOKUP(A453,административка!$A$605:$CM$619,15,0)</f>
        <v>ЛДСП</v>
      </c>
      <c r="Y453" s="35" t="str">
        <f>VLOOKUP(A453,административка!$A$605:$CM$619,38,0)</f>
        <v>ламинат</v>
      </c>
      <c r="Z453" s="35" t="str">
        <f>VLOOKUP(A453,административка!$A$605:$CM$619,17,0)</f>
        <v>МДФ</v>
      </c>
      <c r="AA453" s="35" t="str">
        <f>VLOOKUP(A453,административка!$A$605:$CM$619,57,0)</f>
        <v>эмаль матовая</v>
      </c>
      <c r="AB453" s="35" t="s">
        <v>60</v>
      </c>
      <c r="AC453" s="35" t="s">
        <v>64</v>
      </c>
      <c r="AD453" s="35" t="s">
        <v>230</v>
      </c>
      <c r="AE453" s="35" t="s">
        <v>57</v>
      </c>
      <c r="AF453" s="35" t="s">
        <v>61</v>
      </c>
      <c r="AG453" s="35" t="s">
        <v>58</v>
      </c>
      <c r="AH453" s="34" t="s">
        <v>62</v>
      </c>
      <c r="AI453" s="35" t="s">
        <v>56</v>
      </c>
      <c r="AJ453" s="42" t="str">
        <f>VLOOKUP(A453,административка!$A$605:$CM$619,26,0)</f>
        <v>4630288080652+4630288080614</v>
      </c>
      <c r="AK453" s="35" t="str">
        <f>VLOOKUP(A453,административка!$A$605:$CM$619,74,0)</f>
        <v>предусмотрен</v>
      </c>
      <c r="AL453" s="35" t="str">
        <f>VLOOKUP(A453,административка!$A$605:$CM$619,75,0)</f>
        <v>установка невозможна</v>
      </c>
      <c r="AM453" s="35" t="str">
        <f>VLOOKUP(A453,административка!$A$605:$CM$619,76,0)</f>
        <v>установка невозможна</v>
      </c>
      <c r="AN453" s="35" t="str">
        <f>VLOOKUP(A453,административка!$A$605:$CM$619,77,0)</f>
        <v>к стене</v>
      </c>
      <c r="AO453" s="35" t="str">
        <f>VLOOKUP(A453,административка!$A$605:$CM$619,79,0)</f>
        <v>Белый, дерево светлое</v>
      </c>
      <c r="AP453" s="35"/>
      <c r="AQ453" s="35"/>
      <c r="AR453" s="35"/>
      <c r="AS453" s="35"/>
      <c r="AT453" s="41" t="s">
        <v>8281</v>
      </c>
      <c r="AU453" s="49" t="s">
        <v>8282</v>
      </c>
      <c r="AV453" s="49" t="s">
        <v>8225</v>
      </c>
      <c r="AW453" s="49" t="s">
        <v>8226</v>
      </c>
      <c r="AX453" s="78"/>
      <c r="AY453" s="78"/>
      <c r="AZ453" s="78"/>
      <c r="BA453" s="78"/>
      <c r="BB453" s="49" t="s">
        <v>8227</v>
      </c>
      <c r="BC453" s="78"/>
    </row>
    <row r="454" spans="1:56" s="79" customFormat="1" ht="30" x14ac:dyDescent="0.25">
      <c r="A454" s="78" t="s">
        <v>3827</v>
      </c>
      <c r="B454" s="35" t="str">
        <f>VLOOKUP(A454,административка!$A$605:$CM$619,4,0)</f>
        <v>Подвесная тумба 90 см.</v>
      </c>
      <c r="C454" s="35" t="str">
        <f>VLOOKUP(A454,административка!$A$605:$CM$619,7,0)</f>
        <v>Подвесная тумба 90 см с двумя ящиками и с умывальником из литьевого мрамора, фасады в цвете морская дюна</v>
      </c>
      <c r="D454" s="35" t="str">
        <f>VLOOKUP(A454,административка!$A$605:$CM$619,24,0)</f>
        <v>Тумба с умывальником</v>
      </c>
      <c r="E454" s="35" t="str">
        <f>VLOOKUP(A454,административка!$A$605:$CM$619,61,0)</f>
        <v>Malaga 900L</v>
      </c>
      <c r="F454" s="42" t="str">
        <f>VLOOKUP(A454,административка!$A$605:$CM$619,73,0)</f>
        <v>Mal.09.04.D-L</v>
      </c>
      <c r="G454" s="35" t="str">
        <f>VLOOKUP(A454,административка!$A$605:$CM$619,67,0)</f>
        <v>Литьевой мрамор</v>
      </c>
      <c r="H454" s="35" t="s">
        <v>8215</v>
      </c>
      <c r="I454" s="35" t="s">
        <v>55</v>
      </c>
      <c r="J454" s="35">
        <f>VLOOKUP(A454,административка!$A$605:$CM$619,28,0)</f>
        <v>32.6</v>
      </c>
      <c r="K454" s="35">
        <f>VLOOKUP(A454,административка!$A$605:$CM$619,66,0)</f>
        <v>16.100000000000001</v>
      </c>
      <c r="L454" s="43">
        <f>VLOOKUP(A454,административка!$A$605:$CM$619,29,0)</f>
        <v>0.25919999999999999</v>
      </c>
      <c r="M454" s="43">
        <f>VLOOKUP(A454,административка!$A$605:$CM$619,72,0)</f>
        <v>0.10248975</v>
      </c>
      <c r="N454" s="35">
        <f>VLOOKUP(A454,административка!$A$605:$CM$619,12,0)</f>
        <v>91.4</v>
      </c>
      <c r="O454" s="35">
        <f>VLOOKUP(A454,административка!$A$605:$CM$619,13,0)</f>
        <v>56.4</v>
      </c>
      <c r="P454" s="35">
        <f>VLOOKUP(A454,административка!$A$605:$CM$619,14,0)</f>
        <v>44.9</v>
      </c>
      <c r="Q454" s="35">
        <f>VLOOKUP(A454,административка!$A$605:$CM$619,63,0)</f>
        <v>91.8</v>
      </c>
      <c r="R454" s="35">
        <f>VLOOKUP(A454,административка!$A$605:$CM$619,64,0)</f>
        <v>1.6</v>
      </c>
      <c r="S454" s="35">
        <f>VLOOKUP(A454,административка!$A$605:$CM$619,65,0)</f>
        <v>45</v>
      </c>
      <c r="T454" s="35">
        <v>92</v>
      </c>
      <c r="U454" s="35">
        <f>VLOOKUP(A454,административка!$A$605:$CM$619,10,0)</f>
        <v>58</v>
      </c>
      <c r="V454" s="35">
        <f>VLOOKUP(A454,административка!$A$605:$CM$619,11,0)</f>
        <v>45</v>
      </c>
      <c r="W454" s="35" t="s">
        <v>3772</v>
      </c>
      <c r="X454" s="35" t="str">
        <f>VLOOKUP(A454,административка!$A$605:$CM$619,15,0)</f>
        <v>ЛДСП</v>
      </c>
      <c r="Y454" s="35" t="str">
        <f>VLOOKUP(A454,административка!$A$605:$CM$619,38,0)</f>
        <v>ламинат</v>
      </c>
      <c r="Z454" s="35" t="str">
        <f>VLOOKUP(A454,административка!$A$605:$CM$619,17,0)</f>
        <v>МДФ</v>
      </c>
      <c r="AA454" s="35" t="str">
        <f>VLOOKUP(A454,административка!$A$605:$CM$619,57,0)</f>
        <v>эмаль матовая</v>
      </c>
      <c r="AB454" s="35" t="s">
        <v>60</v>
      </c>
      <c r="AC454" s="35" t="s">
        <v>64</v>
      </c>
      <c r="AD454" s="35" t="s">
        <v>230</v>
      </c>
      <c r="AE454" s="35" t="s">
        <v>57</v>
      </c>
      <c r="AF454" s="35" t="s">
        <v>61</v>
      </c>
      <c r="AG454" s="35" t="s">
        <v>58</v>
      </c>
      <c r="AH454" s="34" t="s">
        <v>62</v>
      </c>
      <c r="AI454" s="35" t="s">
        <v>56</v>
      </c>
      <c r="AJ454" s="42" t="str">
        <f>VLOOKUP(A454,административка!$A$605:$CM$619,26,0)</f>
        <v>4630288080652+4630288080591</v>
      </c>
      <c r="AK454" s="35" t="str">
        <f>VLOOKUP(A454,административка!$A$605:$CM$619,74,0)</f>
        <v>предусмотрен</v>
      </c>
      <c r="AL454" s="35" t="str">
        <f>VLOOKUP(A454,административка!$A$605:$CM$619,75,0)</f>
        <v>установка невозможна</v>
      </c>
      <c r="AM454" s="35" t="str">
        <f>VLOOKUP(A454,административка!$A$605:$CM$619,76,0)</f>
        <v>установка невозможна</v>
      </c>
      <c r="AN454" s="35" t="str">
        <f>VLOOKUP(A454,административка!$A$605:$CM$619,77,0)</f>
        <v>к стене</v>
      </c>
      <c r="AO454" s="35" t="str">
        <f>VLOOKUP(A454,административка!$A$605:$CM$619,79,0)</f>
        <v>Бежевый, дерево светлое</v>
      </c>
      <c r="AP454" s="35"/>
      <c r="AQ454" s="35"/>
      <c r="AR454" s="35"/>
      <c r="AS454" s="35"/>
      <c r="AT454" s="82" t="s">
        <v>8277</v>
      </c>
      <c r="AU454" s="76" t="s">
        <v>8278</v>
      </c>
      <c r="AV454" s="49" t="s">
        <v>8216</v>
      </c>
      <c r="AW454" s="76" t="s">
        <v>8217</v>
      </c>
      <c r="AX454" s="49" t="s">
        <v>8218</v>
      </c>
      <c r="AY454" s="78"/>
      <c r="AZ454" s="78"/>
      <c r="BA454" s="78"/>
      <c r="BB454" s="49" t="s">
        <v>8219</v>
      </c>
      <c r="BC454" s="78"/>
    </row>
    <row r="455" spans="1:56" s="79" customFormat="1" x14ac:dyDescent="0.2">
      <c r="A455" s="78" t="s">
        <v>3820</v>
      </c>
      <c r="B455" s="35" t="str">
        <f>VLOOKUP(A455,административка!$A$605:$CM$619,4,0)</f>
        <v>Подвесная тумба 90 см.</v>
      </c>
      <c r="C455" s="35" t="str">
        <f>VLOOKUP(A455,административка!$A$605:$CM$619,7,0)</f>
        <v xml:space="preserve">Подвесная тумба 90 с двумя ящиками с умывальником из литьевого мрамора, фасады в цвете шалфей зеленый </v>
      </c>
      <c r="D455" s="35" t="str">
        <f>VLOOKUP(A455,административка!$A$605:$CM$619,24,0)</f>
        <v>Тумба с умывальником</v>
      </c>
      <c r="E455" s="35" t="str">
        <f>VLOOKUP(A455,административка!$A$605:$CM$619,61,0)</f>
        <v>Malaga 900L</v>
      </c>
      <c r="F455" s="42" t="str">
        <f>VLOOKUP(A455,административка!$A$605:$CM$619,73,0)</f>
        <v>Mal.09.04.D-L</v>
      </c>
      <c r="G455" s="35" t="str">
        <f>VLOOKUP(A455,административка!$A$605:$CM$619,67,0)</f>
        <v>Литьевой мрамор</v>
      </c>
      <c r="H455" s="35" t="s">
        <v>8220</v>
      </c>
      <c r="I455" s="35" t="s">
        <v>55</v>
      </c>
      <c r="J455" s="35">
        <f>VLOOKUP(A455,административка!$A$605:$CM$619,28,0)</f>
        <v>32.6</v>
      </c>
      <c r="K455" s="35">
        <f>VLOOKUP(A455,административка!$A$605:$CM$619,66,0)</f>
        <v>16.100000000000001</v>
      </c>
      <c r="L455" s="43">
        <f>VLOOKUP(A455,административка!$A$605:$CM$619,29,0)</f>
        <v>0.21240000000000001</v>
      </c>
      <c r="M455" s="43">
        <f>VLOOKUP(A455,административка!$A$605:$CM$619,72,0)</f>
        <v>0.10248975</v>
      </c>
      <c r="N455" s="35">
        <f>VLOOKUP(A455,административка!$A$605:$CM$619,12,0)</f>
        <v>91.4</v>
      </c>
      <c r="O455" s="35">
        <f>VLOOKUP(A455,административка!$A$605:$CM$619,13,0)</f>
        <v>56.4</v>
      </c>
      <c r="P455" s="35">
        <f>VLOOKUP(A455,административка!$A$605:$CM$619,14,0)</f>
        <v>44.9</v>
      </c>
      <c r="Q455" s="35">
        <f>VLOOKUP(A455,административка!$A$605:$CM$619,63,0)</f>
        <v>91.8</v>
      </c>
      <c r="R455" s="35">
        <f>VLOOKUP(A455,административка!$A$605:$CM$619,64,0)</f>
        <v>1.6</v>
      </c>
      <c r="S455" s="35">
        <f>VLOOKUP(A455,административка!$A$605:$CM$619,65,0)</f>
        <v>45</v>
      </c>
      <c r="T455" s="35">
        <v>92</v>
      </c>
      <c r="U455" s="35">
        <f>VLOOKUP(A455,административка!$A$605:$CM$619,10,0)</f>
        <v>58</v>
      </c>
      <c r="V455" s="35">
        <f>VLOOKUP(A455,административка!$A$605:$CM$619,11,0)</f>
        <v>45</v>
      </c>
      <c r="W455" s="35" t="s">
        <v>3772</v>
      </c>
      <c r="X455" s="35" t="str">
        <f>VLOOKUP(A455,административка!$A$605:$CM$619,15,0)</f>
        <v>ЛДСП</v>
      </c>
      <c r="Y455" s="35" t="str">
        <f>VLOOKUP(A455,административка!$A$605:$CM$619,38,0)</f>
        <v>ламинат</v>
      </c>
      <c r="Z455" s="35" t="str">
        <f>VLOOKUP(A455,административка!$A$605:$CM$619,17,0)</f>
        <v>МДФ</v>
      </c>
      <c r="AA455" s="35" t="str">
        <f>VLOOKUP(A455,административка!$A$605:$CM$619,57,0)</f>
        <v>эмаль матовая</v>
      </c>
      <c r="AB455" s="35" t="s">
        <v>60</v>
      </c>
      <c r="AC455" s="35" t="s">
        <v>64</v>
      </c>
      <c r="AD455" s="35" t="s">
        <v>230</v>
      </c>
      <c r="AE455" s="35" t="s">
        <v>57</v>
      </c>
      <c r="AF455" s="35" t="s">
        <v>61</v>
      </c>
      <c r="AG455" s="35" t="s">
        <v>58</v>
      </c>
      <c r="AH455" s="34" t="s">
        <v>62</v>
      </c>
      <c r="AI455" s="35" t="s">
        <v>56</v>
      </c>
      <c r="AJ455" s="42" t="str">
        <f>VLOOKUP(A455,административка!$A$605:$CM$619,26,0)</f>
        <v>4630288080652+4630288080607</v>
      </c>
      <c r="AK455" s="35" t="str">
        <f>VLOOKUP(A455,административка!$A$605:$CM$619,74,0)</f>
        <v>предусмотрен</v>
      </c>
      <c r="AL455" s="35" t="str">
        <f>VLOOKUP(A455,административка!$A$605:$CM$619,75,0)</f>
        <v>установка невозможна</v>
      </c>
      <c r="AM455" s="35" t="str">
        <f>VLOOKUP(A455,административка!$A$605:$CM$619,76,0)</f>
        <v>установка невозможна</v>
      </c>
      <c r="AN455" s="35" t="str">
        <f>VLOOKUP(A455,административка!$A$605:$CM$619,77,0)</f>
        <v>к стене</v>
      </c>
      <c r="AO455" s="35" t="str">
        <f>VLOOKUP(A455,административка!$A$605:$CM$619,79,0)</f>
        <v>Зелёный, дерево светлое</v>
      </c>
      <c r="AP455" s="35"/>
      <c r="AQ455" s="35"/>
      <c r="AR455" s="35"/>
      <c r="AS455" s="35"/>
      <c r="AT455" s="41" t="s">
        <v>8279</v>
      </c>
      <c r="AU455" s="49" t="s">
        <v>8280</v>
      </c>
      <c r="AV455" s="49" t="s">
        <v>8221</v>
      </c>
      <c r="AW455" s="49" t="s">
        <v>8222</v>
      </c>
      <c r="AX455" s="78"/>
      <c r="AY455" s="78"/>
      <c r="AZ455" s="78"/>
      <c r="BA455" s="78"/>
      <c r="BB455" s="49" t="s">
        <v>8223</v>
      </c>
      <c r="BC455" s="78"/>
    </row>
    <row r="456" spans="1:56" s="79" customFormat="1" x14ac:dyDescent="0.2">
      <c r="A456" s="78" t="s">
        <v>3815</v>
      </c>
      <c r="B456" s="35" t="str">
        <f>VLOOKUP(A456,административка!$A$605:$CM$619,4,0)</f>
        <v>Подвесная тумба 100 см.</v>
      </c>
      <c r="C456" s="35" t="str">
        <f>VLOOKUP(A456,административка!$A$605:$CM$619,7,0)</f>
        <v xml:space="preserve">Подвесная тумба 100 см с двумя ящиками с умывальником из литьевого мрамора, фасады в цвете белый </v>
      </c>
      <c r="D456" s="35" t="str">
        <f>VLOOKUP(A456,административка!$A$605:$CM$619,24,0)</f>
        <v>Тумба с умывальником</v>
      </c>
      <c r="E456" s="35" t="str">
        <f>VLOOKUP(A456,административка!$A$605:$CM$619,61,0)</f>
        <v>Malaga 1000</v>
      </c>
      <c r="F456" s="42" t="str">
        <f>VLOOKUP(A456,административка!$A$605:$CM$619,73,0)</f>
        <v>Mal.10.04.D</v>
      </c>
      <c r="G456" s="35" t="str">
        <f>VLOOKUP(A456,административка!$A$605:$CM$619,67,0)</f>
        <v>Литьевой мрамор</v>
      </c>
      <c r="H456" s="35" t="s">
        <v>8237</v>
      </c>
      <c r="I456" s="35" t="s">
        <v>55</v>
      </c>
      <c r="J456" s="35">
        <f>VLOOKUP(A456,административка!$A$605:$CM$619,28,0)</f>
        <v>34.200000000000003</v>
      </c>
      <c r="K456" s="35">
        <f>VLOOKUP(A456,административка!$A$605:$CM$619,66,0)</f>
        <v>16.399999999999999</v>
      </c>
      <c r="L456" s="43">
        <f>VLOOKUP(A456,административка!$A$605:$CM$619,29,0)</f>
        <v>0.32727000000000001</v>
      </c>
      <c r="M456" s="43">
        <f>VLOOKUP(A456,административка!$A$605:$CM$619,72,0)</f>
        <v>0.1113</v>
      </c>
      <c r="N456" s="35">
        <f>VLOOKUP(A456,административка!$A$605:$CM$619,12,0)</f>
        <v>96.8</v>
      </c>
      <c r="O456" s="35">
        <f>VLOOKUP(A456,административка!$A$605:$CM$619,13,0)</f>
        <v>56.4</v>
      </c>
      <c r="P456" s="35">
        <f>VLOOKUP(A456,административка!$A$605:$CM$619,14,0)</f>
        <v>45.9</v>
      </c>
      <c r="Q456" s="35">
        <f>VLOOKUP(A456,административка!$A$605:$CM$619,63,0)</f>
        <v>97.2</v>
      </c>
      <c r="R456" s="35">
        <f>VLOOKUP(A456,административка!$A$605:$CM$619,64,0)</f>
        <v>1.6</v>
      </c>
      <c r="S456" s="35">
        <f>VLOOKUP(A456,административка!$A$605:$CM$619,65,0)</f>
        <v>46</v>
      </c>
      <c r="T456" s="35">
        <v>97.5</v>
      </c>
      <c r="U456" s="35">
        <f>VLOOKUP(A456,административка!$A$605:$CM$619,10,0)</f>
        <v>58</v>
      </c>
      <c r="V456" s="35">
        <f>VLOOKUP(A456,административка!$A$605:$CM$619,11,0)</f>
        <v>46</v>
      </c>
      <c r="W456" s="35" t="s">
        <v>3772</v>
      </c>
      <c r="X456" s="35" t="str">
        <f>VLOOKUP(A456,административка!$A$605:$CM$619,15,0)</f>
        <v>ЛДСП</v>
      </c>
      <c r="Y456" s="35" t="str">
        <f>VLOOKUP(A456,административка!$A$605:$CM$619,38,0)</f>
        <v>ламинат</v>
      </c>
      <c r="Z456" s="35" t="str">
        <f>VLOOKUP(A456,административка!$A$605:$CM$619,17,0)</f>
        <v>МДФ</v>
      </c>
      <c r="AA456" s="35" t="str">
        <f>VLOOKUP(A456,административка!$A$605:$CM$619,57,0)</f>
        <v>эмаль матовая</v>
      </c>
      <c r="AB456" s="35" t="s">
        <v>60</v>
      </c>
      <c r="AC456" s="35" t="s">
        <v>64</v>
      </c>
      <c r="AD456" s="35" t="s">
        <v>230</v>
      </c>
      <c r="AE456" s="35" t="s">
        <v>57</v>
      </c>
      <c r="AF456" s="35" t="s">
        <v>61</v>
      </c>
      <c r="AG456" s="35" t="s">
        <v>58</v>
      </c>
      <c r="AH456" s="34" t="s">
        <v>62</v>
      </c>
      <c r="AI456" s="35" t="s">
        <v>56</v>
      </c>
      <c r="AJ456" s="42" t="str">
        <f>VLOOKUP(A456,административка!$A$605:$CM$619,26,0)</f>
        <v>4630288080621+4630288080492</v>
      </c>
      <c r="AK456" s="35" t="str">
        <f>VLOOKUP(A456,административка!$A$605:$CM$619,74,0)</f>
        <v>предусмотрен</v>
      </c>
      <c r="AL456" s="35" t="str">
        <f>VLOOKUP(A456,административка!$A$605:$CM$619,75,0)</f>
        <v>установка невозможна</v>
      </c>
      <c r="AM456" s="35" t="str">
        <f>VLOOKUP(A456,административка!$A$605:$CM$619,76,0)</f>
        <v>установка невозможна</v>
      </c>
      <c r="AN456" s="35" t="str">
        <f>VLOOKUP(A456,административка!$A$605:$CM$619,77,0)</f>
        <v>к стене</v>
      </c>
      <c r="AO456" s="35" t="str">
        <f>VLOOKUP(A456,административка!$A$605:$CM$619,79,0)</f>
        <v>Белый, дерево светлое</v>
      </c>
      <c r="AP456" s="35"/>
      <c r="AQ456" s="35"/>
      <c r="AR456" s="35"/>
      <c r="AS456" s="35"/>
      <c r="AT456" s="41" t="s">
        <v>8287</v>
      </c>
      <c r="AU456" s="49" t="s">
        <v>8288</v>
      </c>
      <c r="AV456" s="49" t="s">
        <v>8238</v>
      </c>
      <c r="AW456" s="49" t="s">
        <v>8239</v>
      </c>
      <c r="AX456" s="78"/>
      <c r="AY456" s="78"/>
      <c r="AZ456" s="78"/>
      <c r="BA456" s="78"/>
      <c r="BB456" s="49" t="s">
        <v>8240</v>
      </c>
      <c r="BC456" s="78"/>
    </row>
    <row r="457" spans="1:56" s="79" customFormat="1" ht="30" x14ac:dyDescent="0.25">
      <c r="A457" s="78" t="s">
        <v>3810</v>
      </c>
      <c r="B457" s="35" t="str">
        <f>VLOOKUP(A457,административка!$A$605:$CM$619,4,0)</f>
        <v>Подвесная тумба 100 см.</v>
      </c>
      <c r="C457" s="35" t="str">
        <f>VLOOKUP(A457,административка!$A$605:$CM$619,7,0)</f>
        <v>Подвесная тумба 100 см с двумя ящиками и с умывальником из литьевого мрамора, фасады в цвете морская дюна</v>
      </c>
      <c r="D457" s="35" t="str">
        <f>VLOOKUP(A457,административка!$A$605:$CM$619,24,0)</f>
        <v>Тумба с умывальником</v>
      </c>
      <c r="E457" s="35" t="str">
        <f>VLOOKUP(A457,административка!$A$605:$CM$619,61,0)</f>
        <v>Malaga 1000</v>
      </c>
      <c r="F457" s="42" t="str">
        <f>VLOOKUP(A457,административка!$A$605:$CM$619,73,0)</f>
        <v>Mal.10.04.D</v>
      </c>
      <c r="G457" s="35" t="str">
        <f>VLOOKUP(A457,административка!$A$605:$CM$619,67,0)</f>
        <v>Литьевой мрамор</v>
      </c>
      <c r="H457" s="35" t="s">
        <v>8228</v>
      </c>
      <c r="I457" s="35" t="s">
        <v>55</v>
      </c>
      <c r="J457" s="35">
        <f>VLOOKUP(A457,административка!$A$605:$CM$619,28,0)</f>
        <v>34.200000000000003</v>
      </c>
      <c r="K457" s="35">
        <f>VLOOKUP(A457,административка!$A$605:$CM$619,66,0)</f>
        <v>16.399999999999999</v>
      </c>
      <c r="L457" s="43">
        <f>VLOOKUP(A457,административка!$A$605:$CM$619,29,0)</f>
        <v>0.32727000000000001</v>
      </c>
      <c r="M457" s="43">
        <f>VLOOKUP(A457,административка!$A$605:$CM$619,72,0)</f>
        <v>0.1113</v>
      </c>
      <c r="N457" s="35">
        <f>VLOOKUP(A457,административка!$A$605:$CM$619,12,0)</f>
        <v>96.8</v>
      </c>
      <c r="O457" s="35">
        <f>VLOOKUP(A457,административка!$A$605:$CM$619,13,0)</f>
        <v>56.4</v>
      </c>
      <c r="P457" s="35">
        <f>VLOOKUP(A457,административка!$A$605:$CM$619,14,0)</f>
        <v>45.9</v>
      </c>
      <c r="Q457" s="35">
        <f>VLOOKUP(A457,административка!$A$605:$CM$619,63,0)</f>
        <v>97.2</v>
      </c>
      <c r="R457" s="35">
        <f>VLOOKUP(A457,административка!$A$605:$CM$619,64,0)</f>
        <v>1.6</v>
      </c>
      <c r="S457" s="35">
        <f>VLOOKUP(A457,административка!$A$605:$CM$619,65,0)</f>
        <v>46</v>
      </c>
      <c r="T457" s="35">
        <v>97.5</v>
      </c>
      <c r="U457" s="35">
        <f>VLOOKUP(A457,административка!$A$605:$CM$619,10,0)</f>
        <v>58</v>
      </c>
      <c r="V457" s="35">
        <f>VLOOKUP(A457,административка!$A$605:$CM$619,11,0)</f>
        <v>46</v>
      </c>
      <c r="W457" s="35" t="s">
        <v>3772</v>
      </c>
      <c r="X457" s="35" t="str">
        <f>VLOOKUP(A457,административка!$A$605:$CM$619,15,0)</f>
        <v>ЛДСП</v>
      </c>
      <c r="Y457" s="35" t="str">
        <f>VLOOKUP(A457,административка!$A$605:$CM$619,38,0)</f>
        <v>ламинат</v>
      </c>
      <c r="Z457" s="35" t="str">
        <f>VLOOKUP(A457,административка!$A$605:$CM$619,17,0)</f>
        <v>МДФ</v>
      </c>
      <c r="AA457" s="35" t="str">
        <f>VLOOKUP(A457,административка!$A$605:$CM$619,57,0)</f>
        <v>эмаль матовая</v>
      </c>
      <c r="AB457" s="35" t="s">
        <v>60</v>
      </c>
      <c r="AC457" s="35" t="s">
        <v>64</v>
      </c>
      <c r="AD457" s="35" t="s">
        <v>230</v>
      </c>
      <c r="AE457" s="35" t="s">
        <v>57</v>
      </c>
      <c r="AF457" s="35" t="s">
        <v>61</v>
      </c>
      <c r="AG457" s="35" t="s">
        <v>58</v>
      </c>
      <c r="AH457" s="34" t="s">
        <v>62</v>
      </c>
      <c r="AI457" s="35" t="s">
        <v>56</v>
      </c>
      <c r="AJ457" s="42" t="str">
        <f>VLOOKUP(A457,административка!$A$605:$CM$619,26,0)</f>
        <v>4630288080621+4630288080478</v>
      </c>
      <c r="AK457" s="35" t="str">
        <f>VLOOKUP(A457,административка!$A$605:$CM$619,74,0)</f>
        <v>предусмотрен</v>
      </c>
      <c r="AL457" s="35" t="str">
        <f>VLOOKUP(A457,административка!$A$605:$CM$619,75,0)</f>
        <v>установка невозможна</v>
      </c>
      <c r="AM457" s="35" t="str">
        <f>VLOOKUP(A457,административка!$A$605:$CM$619,76,0)</f>
        <v>установка невозможна</v>
      </c>
      <c r="AN457" s="35" t="str">
        <f>VLOOKUP(A457,административка!$A$605:$CM$619,77,0)</f>
        <v>к стене</v>
      </c>
      <c r="AO457" s="35" t="str">
        <f>VLOOKUP(A457,административка!$A$605:$CM$619,79,0)</f>
        <v>Бежевый, дерево светлое</v>
      </c>
      <c r="AP457" s="35"/>
      <c r="AQ457" s="35"/>
      <c r="AR457" s="35"/>
      <c r="AS457" s="35"/>
      <c r="AT457" s="82" t="s">
        <v>8283</v>
      </c>
      <c r="AU457" s="49" t="s">
        <v>8284</v>
      </c>
      <c r="AV457" s="49" t="s">
        <v>8229</v>
      </c>
      <c r="AW457" s="49" t="s">
        <v>8230</v>
      </c>
      <c r="AX457" s="49" t="s">
        <v>8231</v>
      </c>
      <c r="AY457" s="49"/>
      <c r="AZ457" s="78"/>
      <c r="BA457" s="78"/>
      <c r="BB457" s="49" t="s">
        <v>8232</v>
      </c>
      <c r="BC457" s="78"/>
    </row>
    <row r="458" spans="1:56" s="79" customFormat="1" x14ac:dyDescent="0.2">
      <c r="A458" s="78" t="s">
        <v>3804</v>
      </c>
      <c r="B458" s="35" t="str">
        <f>VLOOKUP(A458,административка!$A$605:$CM$619,4,0)</f>
        <v>Подвесная тумба 100 см.</v>
      </c>
      <c r="C458" s="35" t="str">
        <f>VLOOKUP(A458,административка!$A$605:$CM$619,7,0)</f>
        <v xml:space="preserve">Подвесная тумба 100 с двумя ящиками с умывальником из литьевого мрамора, фасады в цвете шалфей зеленый </v>
      </c>
      <c r="D458" s="35" t="str">
        <f>VLOOKUP(A458,административка!$A$605:$CM$619,24,0)</f>
        <v>Тумба с умывальником</v>
      </c>
      <c r="E458" s="35" t="str">
        <f>VLOOKUP(A458,административка!$A$605:$CM$619,61,0)</f>
        <v>Malaga 1000</v>
      </c>
      <c r="F458" s="42" t="str">
        <f>VLOOKUP(A458,административка!$A$605:$CM$619,73,0)</f>
        <v>Mal.10.04.D</v>
      </c>
      <c r="G458" s="35" t="str">
        <f>VLOOKUP(A458,административка!$A$605:$CM$619,67,0)</f>
        <v>Литьевой мрамор</v>
      </c>
      <c r="H458" s="49" t="s">
        <v>8233</v>
      </c>
      <c r="I458" s="35" t="s">
        <v>55</v>
      </c>
      <c r="J458" s="35">
        <f>VLOOKUP(A458,административка!$A$605:$CM$619,28,0)</f>
        <v>34.200000000000003</v>
      </c>
      <c r="K458" s="35">
        <f>VLOOKUP(A458,административка!$A$605:$CM$619,66,0)</f>
        <v>16.399999999999999</v>
      </c>
      <c r="L458" s="43">
        <f>VLOOKUP(A458,административка!$A$605:$CM$619,29,0)</f>
        <v>0.32727000000000001</v>
      </c>
      <c r="M458" s="43">
        <f>VLOOKUP(A458,административка!$A$605:$CM$619,72,0)</f>
        <v>0.1113</v>
      </c>
      <c r="N458" s="35">
        <f>VLOOKUP(A458,административка!$A$605:$CM$619,12,0)</f>
        <v>96.8</v>
      </c>
      <c r="O458" s="35">
        <f>VLOOKUP(A458,административка!$A$605:$CM$619,13,0)</f>
        <v>56.4</v>
      </c>
      <c r="P458" s="35">
        <f>VLOOKUP(A458,административка!$A$605:$CM$619,14,0)</f>
        <v>45.9</v>
      </c>
      <c r="Q458" s="35">
        <f>VLOOKUP(A458,административка!$A$605:$CM$619,63,0)</f>
        <v>97.2</v>
      </c>
      <c r="R458" s="35">
        <f>VLOOKUP(A458,административка!$A$605:$CM$619,64,0)</f>
        <v>1.6</v>
      </c>
      <c r="S458" s="35">
        <f>VLOOKUP(A458,административка!$A$605:$CM$619,65,0)</f>
        <v>46</v>
      </c>
      <c r="T458" s="35">
        <v>97.5</v>
      </c>
      <c r="U458" s="35">
        <f>VLOOKUP(A458,административка!$A$605:$CM$619,10,0)</f>
        <v>58</v>
      </c>
      <c r="V458" s="35">
        <f>VLOOKUP(A458,административка!$A$605:$CM$619,11,0)</f>
        <v>46</v>
      </c>
      <c r="W458" s="35" t="s">
        <v>3772</v>
      </c>
      <c r="X458" s="35" t="str">
        <f>VLOOKUP(A458,административка!$A$605:$CM$619,15,0)</f>
        <v>ЛДСП</v>
      </c>
      <c r="Y458" s="35" t="str">
        <f>VLOOKUP(A458,административка!$A$605:$CM$619,38,0)</f>
        <v>ламинат</v>
      </c>
      <c r="Z458" s="35" t="str">
        <f>VLOOKUP(A458,административка!$A$605:$CM$619,17,0)</f>
        <v>МДФ</v>
      </c>
      <c r="AA458" s="35" t="str">
        <f>VLOOKUP(A458,административка!$A$605:$CM$619,57,0)</f>
        <v>эмаль матовая</v>
      </c>
      <c r="AB458" s="35" t="s">
        <v>60</v>
      </c>
      <c r="AC458" s="35" t="s">
        <v>64</v>
      </c>
      <c r="AD458" s="35" t="s">
        <v>230</v>
      </c>
      <c r="AE458" s="35" t="s">
        <v>57</v>
      </c>
      <c r="AF458" s="35" t="s">
        <v>61</v>
      </c>
      <c r="AG458" s="35" t="s">
        <v>58</v>
      </c>
      <c r="AH458" s="34" t="s">
        <v>62</v>
      </c>
      <c r="AI458" s="35" t="s">
        <v>56</v>
      </c>
      <c r="AJ458" s="42" t="str">
        <f>VLOOKUP(A458,административка!$A$605:$CM$619,26,0)</f>
        <v>4630288080621+4630288080485</v>
      </c>
      <c r="AK458" s="35" t="str">
        <f>VLOOKUP(A458,административка!$A$605:$CM$619,74,0)</f>
        <v>предусмотрен</v>
      </c>
      <c r="AL458" s="35" t="str">
        <f>VLOOKUP(A458,административка!$A$605:$CM$619,75,0)</f>
        <v>установка невозможна</v>
      </c>
      <c r="AM458" s="35" t="str">
        <f>VLOOKUP(A458,административка!$A$605:$CM$619,76,0)</f>
        <v>установка невозможна</v>
      </c>
      <c r="AN458" s="35" t="str">
        <f>VLOOKUP(A458,административка!$A$605:$CM$619,77,0)</f>
        <v>к стене</v>
      </c>
      <c r="AO458" s="35" t="str">
        <f>VLOOKUP(A458,административка!$A$605:$CM$619,79,0)</f>
        <v>Зелёный, дерево светлое</v>
      </c>
      <c r="AP458" s="35"/>
      <c r="AQ458" s="35"/>
      <c r="AR458" s="35"/>
      <c r="AS458" s="35"/>
      <c r="AT458" s="41" t="s">
        <v>8285</v>
      </c>
      <c r="AU458" s="49" t="s">
        <v>8286</v>
      </c>
      <c r="AV458" s="49" t="s">
        <v>8234</v>
      </c>
      <c r="AW458" s="49" t="s">
        <v>8235</v>
      </c>
      <c r="AX458" s="78"/>
      <c r="AY458" s="78"/>
      <c r="AZ458" s="78"/>
      <c r="BA458" s="78"/>
      <c r="BB458" s="49" t="s">
        <v>8236</v>
      </c>
      <c r="BC458" s="78"/>
    </row>
    <row r="459" spans="1:56" s="79" customFormat="1" ht="15" x14ac:dyDescent="0.25">
      <c r="A459" s="78" t="s">
        <v>3796</v>
      </c>
      <c r="B459" s="35" t="str">
        <f>VLOOKUP(A459,административка!$A$605:$CM$619,4,0)</f>
        <v>Подвесной пенал 35 см</v>
      </c>
      <c r="C459" s="35" t="str">
        <f>VLOOKUP(A459,административка!$A$605:$CM$619,7,0)</f>
        <v>Подвесной пенал 35 см с двумя дверьми, фасады в белом цвете</v>
      </c>
      <c r="D459" s="35" t="str">
        <f>VLOOKUP(A459,административка!$A$605:$CM$619,24,0)</f>
        <v>Пенал</v>
      </c>
      <c r="E459" s="35"/>
      <c r="F459" s="42"/>
      <c r="G459" s="35"/>
      <c r="H459" s="35"/>
      <c r="I459" s="35" t="s">
        <v>55</v>
      </c>
      <c r="J459" s="35">
        <f>VLOOKUP(A459,административка!$A$605:$CM$619,28,0)</f>
        <v>26</v>
      </c>
      <c r="K459" s="35"/>
      <c r="L459" s="43">
        <f>VLOOKUP(A459,административка!$A$605:$CM$619,29,0)</f>
        <v>0.19696</v>
      </c>
      <c r="M459" s="43"/>
      <c r="N459" s="35">
        <f>VLOOKUP(A459,административка!$A$605:$CM$619,12,0)</f>
        <v>35.700000000000003</v>
      </c>
      <c r="O459" s="35">
        <f>VLOOKUP(A459,административка!$A$605:$CM$619,13,0)</f>
        <v>150</v>
      </c>
      <c r="P459" s="35">
        <f>VLOOKUP(A459,административка!$A$605:$CM$619,14,0)</f>
        <v>25.3</v>
      </c>
      <c r="Q459" s="35"/>
      <c r="R459" s="35"/>
      <c r="S459" s="35"/>
      <c r="T459" s="35">
        <v>36</v>
      </c>
      <c r="U459" s="35">
        <f>VLOOKUP(A459,административка!$A$605:$CM$619,10,0)</f>
        <v>150</v>
      </c>
      <c r="V459" s="35">
        <f>VLOOKUP(A459,административка!$A$605:$CM$619,11,0)</f>
        <v>25.3</v>
      </c>
      <c r="W459" s="35" t="s">
        <v>3772</v>
      </c>
      <c r="X459" s="35" t="str">
        <f>VLOOKUP(A459,административка!$A$605:$CM$619,15,0)</f>
        <v>ЛДСП</v>
      </c>
      <c r="Y459" s="35" t="str">
        <f>VLOOKUP(A459,административка!$A$605:$CM$619,38,0)</f>
        <v>ламинат</v>
      </c>
      <c r="Z459" s="35" t="str">
        <f>VLOOKUP(A459,административка!$A$605:$CM$619,17,0)</f>
        <v>МДФ</v>
      </c>
      <c r="AA459" s="35" t="str">
        <f>VLOOKUP(A459,административка!$A$605:$CM$619,57,0)</f>
        <v>эмаль матовая</v>
      </c>
      <c r="AB459" s="35" t="s">
        <v>60</v>
      </c>
      <c r="AC459" s="35" t="s">
        <v>64</v>
      </c>
      <c r="AD459" s="35" t="s">
        <v>230</v>
      </c>
      <c r="AE459" s="35" t="s">
        <v>57</v>
      </c>
      <c r="AF459" s="35" t="s">
        <v>704</v>
      </c>
      <c r="AG459" s="35" t="s">
        <v>58</v>
      </c>
      <c r="AH459" s="34" t="s">
        <v>62</v>
      </c>
      <c r="AI459" s="35" t="s">
        <v>56</v>
      </c>
      <c r="AJ459" s="42" t="str">
        <f>VLOOKUP(A459,административка!$A$605:$CM$619,26,0)</f>
        <v>4630288080669+4630288080522</v>
      </c>
      <c r="AK459" s="35"/>
      <c r="AL459" s="35"/>
      <c r="AM459" s="35"/>
      <c r="AN459" s="35"/>
      <c r="AO459" s="35" t="str">
        <f>VLOOKUP(A459,административка!$A$605:$CM$619,79,0)</f>
        <v>Белый, дерево светлое</v>
      </c>
      <c r="AP459" s="35"/>
      <c r="AQ459" s="35"/>
      <c r="AR459" s="35"/>
      <c r="AS459" s="35"/>
      <c r="AT459" s="74" t="s">
        <v>8298</v>
      </c>
      <c r="AU459" s="77" t="s">
        <v>8299</v>
      </c>
      <c r="AV459" s="74" t="s">
        <v>8263</v>
      </c>
      <c r="AW459" s="74" t="s">
        <v>8264</v>
      </c>
      <c r="AX459" s="74" t="s">
        <v>8265</v>
      </c>
      <c r="AY459" s="78"/>
      <c r="AZ459" s="78"/>
      <c r="BA459" s="78"/>
      <c r="BB459" s="74" t="s">
        <v>8266</v>
      </c>
      <c r="BC459" s="78"/>
    </row>
    <row r="460" spans="1:56" s="79" customFormat="1" x14ac:dyDescent="0.2">
      <c r="A460" s="78" t="s">
        <v>3790</v>
      </c>
      <c r="B460" s="35" t="str">
        <f>VLOOKUP(A460,административка!$A$605:$CM$619,4,0)</f>
        <v>Подвесной пенал 35 см</v>
      </c>
      <c r="C460" s="35" t="str">
        <f>VLOOKUP(A460,административка!$A$605:$CM$619,7,0)</f>
        <v>Подвесной пенал 35 см с двумя дверьми, фасады в цвете морская дюна</v>
      </c>
      <c r="D460" s="35" t="str">
        <f>VLOOKUP(A460,административка!$A$605:$CM$619,24,0)</f>
        <v>Пенал</v>
      </c>
      <c r="E460" s="35"/>
      <c r="F460" s="42"/>
      <c r="G460" s="35"/>
      <c r="H460" s="35"/>
      <c r="I460" s="35" t="s">
        <v>55</v>
      </c>
      <c r="J460" s="35">
        <f>VLOOKUP(A460,административка!$A$605:$CM$619,28,0)</f>
        <v>26</v>
      </c>
      <c r="K460" s="35"/>
      <c r="L460" s="43">
        <f>VLOOKUP(A460,административка!$A$605:$CM$619,29,0)</f>
        <v>0.19696</v>
      </c>
      <c r="M460" s="43"/>
      <c r="N460" s="35">
        <f>VLOOKUP(A460,административка!$A$605:$CM$619,12,0)</f>
        <v>35.700000000000003</v>
      </c>
      <c r="O460" s="35">
        <f>VLOOKUP(A460,административка!$A$605:$CM$619,13,0)</f>
        <v>150</v>
      </c>
      <c r="P460" s="35">
        <f>VLOOKUP(A460,административка!$A$605:$CM$619,14,0)</f>
        <v>25.3</v>
      </c>
      <c r="Q460" s="35"/>
      <c r="R460" s="35"/>
      <c r="S460" s="35"/>
      <c r="T460" s="35">
        <v>36</v>
      </c>
      <c r="U460" s="35">
        <f>VLOOKUP(A460,административка!$A$605:$CM$619,10,0)</f>
        <v>150</v>
      </c>
      <c r="V460" s="35">
        <f>VLOOKUP(A460,административка!$A$605:$CM$619,11,0)</f>
        <v>25.3</v>
      </c>
      <c r="W460" s="35" t="s">
        <v>3772</v>
      </c>
      <c r="X460" s="35" t="str">
        <f>VLOOKUP(A460,административка!$A$605:$CM$619,15,0)</f>
        <v>ЛДСП</v>
      </c>
      <c r="Y460" s="35" t="str">
        <f>VLOOKUP(A460,административка!$A$605:$CM$619,38,0)</f>
        <v>ламинат</v>
      </c>
      <c r="Z460" s="35" t="str">
        <f>VLOOKUP(A460,административка!$A$605:$CM$619,17,0)</f>
        <v>МДФ</v>
      </c>
      <c r="AA460" s="35" t="str">
        <f>VLOOKUP(A460,административка!$A$605:$CM$619,57,0)</f>
        <v>эмаль матовая</v>
      </c>
      <c r="AB460" s="35" t="s">
        <v>60</v>
      </c>
      <c r="AC460" s="35" t="s">
        <v>64</v>
      </c>
      <c r="AD460" s="35" t="s">
        <v>230</v>
      </c>
      <c r="AE460" s="35" t="s">
        <v>57</v>
      </c>
      <c r="AF460" s="35" t="s">
        <v>704</v>
      </c>
      <c r="AG460" s="35" t="s">
        <v>58</v>
      </c>
      <c r="AH460" s="34" t="s">
        <v>62</v>
      </c>
      <c r="AI460" s="35" t="s">
        <v>56</v>
      </c>
      <c r="AJ460" s="42" t="str">
        <f>VLOOKUP(A460,административка!$A$605:$CM$619,26,0)</f>
        <v>4630288080669+4630288080508</v>
      </c>
      <c r="AK460" s="35"/>
      <c r="AL460" s="35"/>
      <c r="AM460" s="35"/>
      <c r="AN460" s="35"/>
      <c r="AO460" s="35" t="str">
        <f>VLOOKUP(A460,административка!$A$605:$CM$619,79,0)</f>
        <v>Бежевый, дерево светлое</v>
      </c>
      <c r="AP460" s="35"/>
      <c r="AQ460" s="35"/>
      <c r="AR460" s="35"/>
      <c r="AS460" s="35"/>
      <c r="AT460" s="49" t="s">
        <v>8294</v>
      </c>
      <c r="AU460" s="49" t="s">
        <v>8295</v>
      </c>
      <c r="AV460" s="49" t="s">
        <v>8255</v>
      </c>
      <c r="AW460" s="49" t="s">
        <v>8256</v>
      </c>
      <c r="AX460" s="49" t="s">
        <v>8257</v>
      </c>
      <c r="AY460" s="78"/>
      <c r="AZ460" s="78"/>
      <c r="BA460" s="78"/>
      <c r="BB460" s="49" t="s">
        <v>8258</v>
      </c>
      <c r="BC460" s="78"/>
    </row>
    <row r="461" spans="1:56" s="79" customFormat="1" x14ac:dyDescent="0.2">
      <c r="A461" s="78" t="s">
        <v>3780</v>
      </c>
      <c r="B461" s="35" t="str">
        <f>VLOOKUP(A461,административка!$A$605:$CM$619,4,0)</f>
        <v>Подвесной пенал 35 см</v>
      </c>
      <c r="C461" s="35" t="str">
        <f>VLOOKUP(A461,административка!$A$605:$CM$619,7,0)</f>
        <v>Подвесной пенал 35 см с двумя дверьми, фасады в цвете шалфей зеленый</v>
      </c>
      <c r="D461" s="35" t="str">
        <f>VLOOKUP(A461,административка!$A$605:$CM$619,24,0)</f>
        <v>Пенал</v>
      </c>
      <c r="E461" s="35"/>
      <c r="F461" s="42"/>
      <c r="G461" s="35"/>
      <c r="H461" s="35"/>
      <c r="I461" s="35" t="s">
        <v>55</v>
      </c>
      <c r="J461" s="35">
        <f>VLOOKUP(A461,административка!$A$605:$CM$619,28,0)</f>
        <v>26</v>
      </c>
      <c r="K461" s="35"/>
      <c r="L461" s="43">
        <f>VLOOKUP(A461,административка!$A$605:$CM$619,29,0)</f>
        <v>0.19696</v>
      </c>
      <c r="M461" s="43"/>
      <c r="N461" s="35">
        <f>VLOOKUP(A461,административка!$A$605:$CM$619,12,0)</f>
        <v>35.700000000000003</v>
      </c>
      <c r="O461" s="35">
        <f>VLOOKUP(A461,административка!$A$605:$CM$619,13,0)</f>
        <v>150</v>
      </c>
      <c r="P461" s="35">
        <f>VLOOKUP(A461,административка!$A$605:$CM$619,14,0)</f>
        <v>25.3</v>
      </c>
      <c r="Q461" s="35"/>
      <c r="R461" s="35"/>
      <c r="S461" s="35"/>
      <c r="T461" s="35">
        <v>36</v>
      </c>
      <c r="U461" s="35">
        <f>VLOOKUP(A461,административка!$A$605:$CM$619,10,0)</f>
        <v>150</v>
      </c>
      <c r="V461" s="35">
        <f>VLOOKUP(A461,административка!$A$605:$CM$619,11,0)</f>
        <v>25.3</v>
      </c>
      <c r="W461" s="35" t="s">
        <v>3772</v>
      </c>
      <c r="X461" s="35" t="str">
        <f>VLOOKUP(A461,административка!$A$605:$CM$619,15,0)</f>
        <v>ЛДСП</v>
      </c>
      <c r="Y461" s="35" t="str">
        <f>VLOOKUP(A461,административка!$A$605:$CM$619,38,0)</f>
        <v>ламинат</v>
      </c>
      <c r="Z461" s="35" t="str">
        <f>VLOOKUP(A461,административка!$A$605:$CM$619,17,0)</f>
        <v>МДФ</v>
      </c>
      <c r="AA461" s="35" t="str">
        <f>VLOOKUP(A461,административка!$A$605:$CM$619,57,0)</f>
        <v>эмаль матовая</v>
      </c>
      <c r="AB461" s="35" t="s">
        <v>60</v>
      </c>
      <c r="AC461" s="35" t="s">
        <v>64</v>
      </c>
      <c r="AD461" s="35" t="s">
        <v>230</v>
      </c>
      <c r="AE461" s="35" t="s">
        <v>57</v>
      </c>
      <c r="AF461" s="35" t="s">
        <v>704</v>
      </c>
      <c r="AG461" s="35" t="s">
        <v>58</v>
      </c>
      <c r="AH461" s="34" t="s">
        <v>62</v>
      </c>
      <c r="AI461" s="35" t="s">
        <v>56</v>
      </c>
      <c r="AJ461" s="42" t="str">
        <f>VLOOKUP(A461,административка!$A$605:$CM$619,26,0)</f>
        <v>4630288080669+4630288080515</v>
      </c>
      <c r="AK461" s="35"/>
      <c r="AL461" s="35"/>
      <c r="AM461" s="35"/>
      <c r="AN461" s="35"/>
      <c r="AO461" s="35" t="str">
        <f>VLOOKUP(A461,административка!$A$605:$CM$619,79,0)</f>
        <v>Зелёный, дерево светлое</v>
      </c>
      <c r="AP461" s="35"/>
      <c r="AQ461" s="35"/>
      <c r="AR461" s="35"/>
      <c r="AS461" s="35"/>
      <c r="AT461" s="49" t="s">
        <v>8296</v>
      </c>
      <c r="AU461" s="49" t="s">
        <v>8297</v>
      </c>
      <c r="AV461" s="49" t="s">
        <v>8259</v>
      </c>
      <c r="AW461" s="49" t="s">
        <v>8260</v>
      </c>
      <c r="AX461" s="49" t="s">
        <v>8261</v>
      </c>
      <c r="AY461" s="78"/>
      <c r="AZ461" s="78"/>
      <c r="BA461" s="78"/>
      <c r="BB461" s="49" t="s">
        <v>8262</v>
      </c>
      <c r="BC461" s="78"/>
    </row>
    <row r="462" spans="1:56" s="79" customFormat="1" x14ac:dyDescent="0.2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3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2"/>
      <c r="AK462" s="1"/>
      <c r="AL462" s="1"/>
      <c r="AM462" s="1"/>
      <c r="AN462" s="1"/>
      <c r="AO462" s="1"/>
      <c r="AP462" s="1"/>
      <c r="AQ462" s="1"/>
      <c r="AR462" s="1"/>
      <c r="AS462" s="1"/>
    </row>
  </sheetData>
  <sheetProtection formatCells="0" formatColumns="0" formatRows="0" insertColumns="0" insertRows="0" insertHyperlinks="0" deleteColumns="0" deleteRows="0" sort="0" autoFilter="0" pivotTables="0"/>
  <autoFilter ref="A1:BC461" xr:uid="{05145422-7A79-45DF-815B-C51B473FFF3A}"/>
  <phoneticPr fontId="8" type="noConversion"/>
  <conditionalFormatting sqref="A2:A446">
    <cfRule type="duplicateValues" dxfId="1" priority="1"/>
  </conditionalFormatting>
  <hyperlinks>
    <hyperlink ref="BB356" r:id="rId1" xr:uid="{62143E7F-08CC-419A-91B1-DD88118C6969}"/>
    <hyperlink ref="BB79" r:id="rId2" xr:uid="{367F0A9A-8AF3-4CAA-BB0E-7811344BC66C}"/>
    <hyperlink ref="BB75" r:id="rId3" xr:uid="{2979E28D-4999-49BA-B57F-D03A281F95B5}"/>
    <hyperlink ref="BB76" r:id="rId4" xr:uid="{78FC1F57-3E0D-466F-BBAB-182D341DA684}"/>
    <hyperlink ref="BB72" r:id="rId5" xr:uid="{85C926DA-4A86-4523-8273-0220ABFD09CD}"/>
    <hyperlink ref="BB73" r:id="rId6" xr:uid="{C86BC501-62A8-4367-A10A-851C3E8DF171}"/>
    <hyperlink ref="BB74" r:id="rId7" xr:uid="{83E8403A-8118-4B39-88E3-94A61D910076}"/>
    <hyperlink ref="BB77" r:id="rId8" xr:uid="{FCB2C4F6-D82C-4D43-A1C3-E2DC69B769F0}"/>
    <hyperlink ref="BB82" r:id="rId9" xr:uid="{D1DF8C59-FD77-4459-B15F-EA5C52C89AF5}"/>
    <hyperlink ref="BB83" r:id="rId10" xr:uid="{3BC3A98D-FA24-41F2-8BDD-CC6AA1B299CD}"/>
    <hyperlink ref="BB84" r:id="rId11" xr:uid="{A4E9785D-2106-40CD-8508-A2D72EFFB4DC}"/>
    <hyperlink ref="BB80" r:id="rId12" xr:uid="{5F1367DE-2043-49A3-B4FF-587883E3354C}"/>
    <hyperlink ref="BB81" r:id="rId13" xr:uid="{416443D2-30CA-490D-A1B5-9E2799BAF2E0}"/>
    <hyperlink ref="H71" r:id="rId14" xr:uid="{3391331F-2B35-4D1D-8CE3-15E827473487}"/>
    <hyperlink ref="BB71" r:id="rId15" xr:uid="{93FEEEC5-4E6C-456A-950D-7FA0C40AFD02}"/>
    <hyperlink ref="H88" r:id="rId16" xr:uid="{2C4F1C81-EEC5-4A07-A42F-39C643FE8E57}"/>
    <hyperlink ref="BB88" r:id="rId17" xr:uid="{8CC2CD4E-E234-45D5-9512-E707BF6571BC}"/>
    <hyperlink ref="H85" r:id="rId18" xr:uid="{B29AED1B-C34F-41F7-9A8A-05870E4D035D}"/>
    <hyperlink ref="BB85" r:id="rId19" xr:uid="{2D459ADA-02FD-493C-806D-453A14FA39AF}"/>
    <hyperlink ref="H86" r:id="rId20" xr:uid="{BAEF991A-6212-4E7C-B49B-96278173C255}"/>
    <hyperlink ref="BB86" r:id="rId21" xr:uid="{B4700FE6-ECB4-49D2-B200-606F21480794}"/>
    <hyperlink ref="H87" r:id="rId22" xr:uid="{701D32F6-5CF3-4D24-A64B-B38FB108792B}"/>
    <hyperlink ref="BB87" r:id="rId23" xr:uid="{01D15C12-B567-4A9B-A3F0-F5A12CBAAB7F}"/>
    <hyperlink ref="BB78" r:id="rId24" xr:uid="{4845D539-5349-4E8C-AB3B-E5F39C3D5774}"/>
    <hyperlink ref="BB163" r:id="rId25" xr:uid="{FF52DD31-E750-4966-81B6-0823F01D6E5C}"/>
    <hyperlink ref="BB164" r:id="rId26" xr:uid="{FAF347AF-E368-4D0E-B8C4-5D45536CC55F}"/>
    <hyperlink ref="BB165" r:id="rId27" xr:uid="{4B589F91-F799-4A8A-B670-90263078CF71}"/>
    <hyperlink ref="BB166" r:id="rId28" xr:uid="{3E957062-4D21-4625-8BDE-1231C56700B4}"/>
    <hyperlink ref="BB167" r:id="rId29" xr:uid="{ADF9D1DC-4DA9-4F10-B992-C6D85ED380BE}"/>
    <hyperlink ref="BB168" r:id="rId30" xr:uid="{1CE4BC8B-4EEC-48E8-ABDF-06B5154FFD30}"/>
    <hyperlink ref="BB48" r:id="rId31" xr:uid="{A2E4A232-D46C-43BB-B295-5EFDB404B837}"/>
    <hyperlink ref="BB50" r:id="rId32" xr:uid="{0308A633-1516-4DAF-9FE9-B66075A082AB}"/>
    <hyperlink ref="BB49" r:id="rId33" xr:uid="{D2CCBEED-CDD9-4591-BDC4-A0DAB35FD158}"/>
    <hyperlink ref="H46" r:id="rId34" xr:uid="{2F5D3A1D-278B-4C33-A874-DEB9C3E7B601}"/>
    <hyperlink ref="BB46" r:id="rId35" xr:uid="{8600C4DA-1EC8-45F3-B03C-01188E073859}"/>
    <hyperlink ref="H47" r:id="rId36" xr:uid="{97ED8EAA-4604-4D16-999E-E7F399DE61AF}"/>
    <hyperlink ref="BB47" r:id="rId37" xr:uid="{8C23B1F9-A90F-46C2-B0A7-A8FF1B773C7E}"/>
    <hyperlink ref="H38" r:id="rId38" xr:uid="{EE80D6D7-1262-4FA2-A6BB-D1E3D9C81B6C}"/>
    <hyperlink ref="BB38" r:id="rId39" xr:uid="{B6B37A95-A50F-40AE-A390-80D722FF0A70}"/>
    <hyperlink ref="H39" r:id="rId40" xr:uid="{87D54F7B-228C-4BD6-B654-3763A5EA8125}"/>
    <hyperlink ref="BB39" r:id="rId41" xr:uid="{9C85F425-A379-4DB9-B301-ED5DC0AC1BDC}"/>
    <hyperlink ref="H40" r:id="rId42" xr:uid="{CFD22FDB-2F58-4F2C-9855-A175F846A568}"/>
    <hyperlink ref="BB40" r:id="rId43" xr:uid="{32662AA1-B75D-4A19-9040-42902499D237}"/>
    <hyperlink ref="H41" r:id="rId44" xr:uid="{5DC519E8-A5B4-4C56-AE53-D23DC48E59B6}"/>
    <hyperlink ref="BB41" r:id="rId45" xr:uid="{D0771F4A-4595-4009-9B2B-2BBD397B2B5B}"/>
    <hyperlink ref="H42" r:id="rId46" xr:uid="{3C26EA8A-4117-4AB2-AF99-EC21E75A28E9}"/>
    <hyperlink ref="BB42" r:id="rId47" xr:uid="{7C8613B1-3A33-4F5B-B76B-DD1A3DF5B51F}"/>
    <hyperlink ref="H43" r:id="rId48" xr:uid="{31D2C9E6-0EEB-437B-8101-B05A37BE3CDA}"/>
    <hyperlink ref="BB43" r:id="rId49" xr:uid="{09DB283E-456C-4FB2-8982-D71D63C5FAF3}"/>
    <hyperlink ref="H44" r:id="rId50" xr:uid="{6C207890-F4D2-4892-BA97-1205B8D73F73}"/>
    <hyperlink ref="BB44" r:id="rId51" xr:uid="{6C6A1B7D-796F-4755-95DF-EB6400F907EA}"/>
    <hyperlink ref="H45" r:id="rId52" xr:uid="{1FD8B792-12EC-45E5-A0A0-975ED1576983}"/>
    <hyperlink ref="BB45" r:id="rId53" xr:uid="{A4A4BE3E-C676-4BE4-A4EC-6AC7940AE9C3}"/>
    <hyperlink ref="BB100" r:id="rId54" xr:uid="{D729B085-66DD-4B30-B545-87EF94351217}"/>
    <hyperlink ref="BB101" r:id="rId55" xr:uid="{E4828A0A-4036-440C-A40B-1471F2ED7F10}"/>
    <hyperlink ref="BB102" r:id="rId56" xr:uid="{D88416BF-260D-40C2-A17E-3631DB119F0C}"/>
    <hyperlink ref="BB104" r:id="rId57" xr:uid="{84A11825-09A3-4B53-8D38-D9B387D78D2E}"/>
    <hyperlink ref="BB103" r:id="rId58" xr:uid="{B0F44A97-4B80-45E4-A689-B79E2F211BB4}"/>
    <hyperlink ref="H96" r:id="rId59" xr:uid="{FD63E097-4092-4B6D-8968-DF4B567B6736}"/>
    <hyperlink ref="BB96" r:id="rId60" xr:uid="{A357E30B-124D-434A-AC69-93C6622F71C9}"/>
    <hyperlink ref="H97" r:id="rId61" xr:uid="{040C195E-74C0-4B83-95B6-4C7CDF7A95DF}"/>
    <hyperlink ref="BB97" r:id="rId62" xr:uid="{E5BE8C73-B0C8-4975-A002-5B66E31CC552}"/>
    <hyperlink ref="H98" r:id="rId63" xr:uid="{9F1A1135-0853-46C9-8A82-53E8FD60011A}"/>
    <hyperlink ref="BB98" r:id="rId64" xr:uid="{B731D43F-6E96-4E7A-A1DD-64F9F5E90CD8}"/>
    <hyperlink ref="H99" r:id="rId65" xr:uid="{A32A1A3C-3709-44E8-BAF5-0CC7CCD4C105}"/>
    <hyperlink ref="BB99" r:id="rId66" xr:uid="{E62DE6E5-7713-45E8-99B7-56F37C7EDBB6}"/>
    <hyperlink ref="BB159" r:id="rId67" xr:uid="{E275ECEB-83F4-40EE-980A-166F7184CC87}"/>
    <hyperlink ref="BB160" r:id="rId68" xr:uid="{F4502EB4-C92A-461A-9DAE-A2BF78339307}"/>
    <hyperlink ref="H158" r:id="rId69" xr:uid="{84EB6047-3FB1-473E-9CC0-14A7353C47B0}"/>
    <hyperlink ref="BB158" r:id="rId70" xr:uid="{FD8A0241-C007-435F-9D04-C4F92E1E8A91}"/>
    <hyperlink ref="H161" r:id="rId71" xr:uid="{CDAFB490-4355-4549-B84A-E25E3BBD7250}"/>
    <hyperlink ref="BB161" r:id="rId72" xr:uid="{81D2A024-C37B-47D3-810D-C61408E21810}"/>
    <hyperlink ref="H162" r:id="rId73" xr:uid="{7AC41907-250E-4AC1-8C0B-F9F025112F90}"/>
    <hyperlink ref="BB162" r:id="rId74" xr:uid="{66AFFE97-03E8-438A-A2AC-0637B5556BDB}"/>
    <hyperlink ref="BB133" r:id="rId75" xr:uid="{D491C053-84B3-4FDA-A3DF-94126BCE2A0D}"/>
    <hyperlink ref="BB134" r:id="rId76" xr:uid="{5B324342-171B-4B07-A971-C448C1FCCD3C}"/>
    <hyperlink ref="BB135" r:id="rId77" xr:uid="{E7AB090A-7087-4598-82D2-61DBB7A9AC39}"/>
    <hyperlink ref="BB136" r:id="rId78" xr:uid="{C9FCB643-5B64-4628-BB1B-2B266BD3565F}"/>
    <hyperlink ref="H128" r:id="rId79" xr:uid="{DFEE4981-EEB2-4ED6-BD13-46C48219E53C}"/>
    <hyperlink ref="BB128" r:id="rId80" xr:uid="{9F16768F-2220-45C3-90D8-37C48D6956DD}"/>
    <hyperlink ref="H129" r:id="rId81" xr:uid="{2305D930-1137-420D-85BC-A10170B73DEE}"/>
    <hyperlink ref="BB129" r:id="rId82" xr:uid="{B85A8DF7-B36C-4C51-82D1-2A67D8B5B4FD}"/>
    <hyperlink ref="H130" r:id="rId83" xr:uid="{FEB36F09-FDFB-4684-AC17-30EF3AE064FF}"/>
    <hyperlink ref="BB130" r:id="rId84" xr:uid="{850B230D-AAA3-4744-AF9D-DE9FBCCAF113}"/>
    <hyperlink ref="H131" r:id="rId85" xr:uid="{99719EF4-9F52-4323-8D63-FD032E638862}"/>
    <hyperlink ref="BB131" r:id="rId86" xr:uid="{68352682-CA81-4BCF-9D90-337DFA08400B}"/>
    <hyperlink ref="H132" r:id="rId87" xr:uid="{81B86261-2FF0-46A9-881A-20A4B147987A}"/>
    <hyperlink ref="BB132" r:id="rId88" xr:uid="{E83D4256-9EFF-401F-BC71-0BDFE7A741D8}"/>
    <hyperlink ref="BB171" r:id="rId89" xr:uid="{8FA82EB1-4BC0-4557-8D3C-D3B1E3D73C79}"/>
    <hyperlink ref="H169" r:id="rId90" xr:uid="{981478B0-DEB9-45B2-8852-5A4A646C5887}"/>
    <hyperlink ref="BB169" r:id="rId91" xr:uid="{858F4F3B-00CF-4363-A6D8-6152F80C65EE}"/>
    <hyperlink ref="H170" r:id="rId92" xr:uid="{7665C019-4736-43ED-8C8F-A11FDA90311F}"/>
    <hyperlink ref="BB170" r:id="rId93" xr:uid="{B6F37CEE-9BDC-4721-9C0B-85A6653FE7CE}"/>
    <hyperlink ref="H256" r:id="rId94" xr:uid="{ED161335-89A8-4E0C-BEE1-8A44173D683E}"/>
    <hyperlink ref="BB256" r:id="rId95" xr:uid="{2E1BC17C-BBA0-4132-8F19-95A77FA68A6A}"/>
    <hyperlink ref="H257" r:id="rId96" xr:uid="{6CD870E2-93D0-4FDF-A818-065D0FA3F358}"/>
    <hyperlink ref="BB257" r:id="rId97" xr:uid="{F43BE7AC-CE09-4A8A-A236-FA75BF7BFD2D}"/>
    <hyperlink ref="H258" r:id="rId98" xr:uid="{032DC720-1423-4503-A405-BE3B960830C5}"/>
    <hyperlink ref="BB258" r:id="rId99" xr:uid="{29F240E2-CD86-49F3-B977-7194C3FB0887}"/>
    <hyperlink ref="H259" r:id="rId100" xr:uid="{CADCC937-825C-440F-AF8A-BF5C70B29CA1}"/>
    <hyperlink ref="BB259" r:id="rId101" xr:uid="{BF32A28B-83F5-4434-B1AF-C1C6FEE54BA8}"/>
    <hyperlink ref="H264" r:id="rId102" xr:uid="{95005EFF-9EE7-4E31-9793-89C18956FCBF}"/>
    <hyperlink ref="BB264" r:id="rId103" xr:uid="{A8532ABE-2C3D-4129-A38D-496A80DC47C4}"/>
    <hyperlink ref="H265" r:id="rId104" xr:uid="{EBA8D310-4AB6-4491-8289-483C0E081BC6}"/>
    <hyperlink ref="BB265" r:id="rId105" xr:uid="{BBC1A35B-3A13-4FC4-A827-A578168DB364}"/>
    <hyperlink ref="BB260" r:id="rId106" xr:uid="{508C62BE-9CC3-451B-B9F0-3C918841D48D}"/>
    <hyperlink ref="BB261" r:id="rId107" xr:uid="{EF49CA6F-4CFD-40CF-B469-1E1CEE4F55DF}"/>
    <hyperlink ref="BB262" r:id="rId108" xr:uid="{03634627-AAB6-43E8-B767-19E1A7663516}"/>
    <hyperlink ref="BB263" r:id="rId109" xr:uid="{5BA7DF6E-E9D5-44F8-8000-E89870E2AD10}"/>
    <hyperlink ref="BB276" r:id="rId110" xr:uid="{B17819A6-8B30-43D0-BFA3-FE5CA521B7AD}"/>
    <hyperlink ref="H121" r:id="rId111" xr:uid="{E52D94F9-6666-44A7-BA3C-EF9B2056A457}"/>
    <hyperlink ref="BB121" r:id="rId112" xr:uid="{360E48A2-F5CD-46DA-8DD6-F0D4B02F2BF1}"/>
    <hyperlink ref="BB123" r:id="rId113" xr:uid="{CD391B7D-88AA-4DC8-9811-EBE61D494A77}"/>
    <hyperlink ref="BB122" r:id="rId114" xr:uid="{D2C4D9FB-8492-4DF8-B289-CA998B6D0668}"/>
    <hyperlink ref="BB124" r:id="rId115" xr:uid="{E0630BFC-36D3-41E2-8C15-C80A579CE4C8}"/>
    <hyperlink ref="H120" r:id="rId116" xr:uid="{6E1AF703-D6B5-4B75-B253-99434B7DCF21}"/>
    <hyperlink ref="BB120" r:id="rId117" xr:uid="{8DBA4146-74A3-4F9D-816E-506133370A48}"/>
    <hyperlink ref="H119" r:id="rId118" xr:uid="{A5622374-C313-4888-8A04-CE4457AD1FAE}"/>
    <hyperlink ref="BB119" r:id="rId119" xr:uid="{D50EEBCC-A7B0-4C0B-85F3-D7DABF46B004}"/>
    <hyperlink ref="BB148" r:id="rId120" xr:uid="{521EE5A8-C9BE-4EF6-A5E5-94AF3D135AC0}"/>
    <hyperlink ref="BB149" r:id="rId121" xr:uid="{A5108526-AB6F-4414-BA02-B8E961B53C8E}"/>
    <hyperlink ref="BB150" r:id="rId122" xr:uid="{AB5058ED-8ADA-4599-AF3D-A8EF28577A7F}"/>
    <hyperlink ref="BB151" r:id="rId123" xr:uid="{E033A8B1-2B1C-4EAF-A90E-E22F7AB3EBF7}"/>
    <hyperlink ref="BB152" r:id="rId124" xr:uid="{D5D10556-6D10-42D5-AC43-35051866B6A4}"/>
    <hyperlink ref="BB153" r:id="rId125" xr:uid="{E0FB9791-93B1-48BD-8DAC-5931B2E4D4C8}"/>
    <hyperlink ref="BB154" r:id="rId126" xr:uid="{E51B72F0-501E-4B9B-9C82-4FD4CB1D9D30}"/>
    <hyperlink ref="BB155" r:id="rId127" xr:uid="{E3712005-5E96-4884-8238-7CCC6B8635F8}"/>
    <hyperlink ref="BB156" r:id="rId128" xr:uid="{6573EC21-3BCF-4B24-86B4-605A5AA22EB1}"/>
    <hyperlink ref="BB157" r:id="rId129" xr:uid="{74F50225-D8DA-49FA-8C47-59B18A5373F9}"/>
    <hyperlink ref="BB177" r:id="rId130" xr:uid="{CE5E733A-323F-4C4C-B8FA-6D87FA114A4C}"/>
    <hyperlink ref="BB175" r:id="rId131" xr:uid="{AC95A82D-D29C-4FC1-8CEC-494219C33105}"/>
    <hyperlink ref="BB176" r:id="rId132" xr:uid="{9007A689-4259-4945-8B4C-29A8F2908D11}"/>
    <hyperlink ref="BB178" r:id="rId133" xr:uid="{E07EB95D-F05E-4388-8274-8DABB5166319}"/>
    <hyperlink ref="BB179" r:id="rId134" xr:uid="{26499593-BEB0-43C1-99F8-9B3938340C59}"/>
    <hyperlink ref="H172" r:id="rId135" xr:uid="{B07519B7-2831-4988-A147-DD7E6EF472EC}"/>
    <hyperlink ref="BB172" r:id="rId136" xr:uid="{028A3638-D137-4C43-A2D7-BDC83D681176}"/>
    <hyperlink ref="H173" r:id="rId137" xr:uid="{8D7E2EC9-2C9D-4913-A2CC-491619619C0A}"/>
    <hyperlink ref="BB173" r:id="rId138" xr:uid="{65472F12-D281-4EF3-9091-093CCDE3B5AD}"/>
    <hyperlink ref="H174" r:id="rId139" xr:uid="{CE85ED08-2C4B-484D-8D62-E3797B90DF78}"/>
    <hyperlink ref="BB174" r:id="rId140" xr:uid="{6486F918-4830-4A84-ADEE-3651385E471C}"/>
    <hyperlink ref="H181" r:id="rId141" xr:uid="{E72BEBEF-CB07-4F90-A485-8B10613DC4C4}"/>
    <hyperlink ref="BB181" r:id="rId142" xr:uid="{426C275B-4187-46BC-BA99-C34A4748CDB0}"/>
    <hyperlink ref="H180" r:id="rId143" xr:uid="{F16AA465-9B21-4C5A-B755-D191E4A28390}"/>
    <hyperlink ref="BB180" r:id="rId144" xr:uid="{729C6FAB-1286-4B4E-B31A-611BF2DCE427}"/>
    <hyperlink ref="H217" r:id="rId145" xr:uid="{4477ADCF-C20F-49DE-8C34-1ED91C9D54A0}"/>
    <hyperlink ref="BB217" r:id="rId146" xr:uid="{7D9A39D2-4DD2-4F74-80A0-684B88776237}"/>
    <hyperlink ref="H218" r:id="rId147" xr:uid="{19CB6C69-7000-4FB5-8C2D-769F28966771}"/>
    <hyperlink ref="BB218" r:id="rId148" xr:uid="{519DE3B8-4EB4-4C61-84F7-34047B93A022}"/>
    <hyperlink ref="H219" r:id="rId149" xr:uid="{A65F13AD-DA28-4339-A4A8-85340940E148}"/>
    <hyperlink ref="BB219" r:id="rId150" xr:uid="{C087B75C-12DD-4D3B-B34D-B5807360BCBE}"/>
    <hyperlink ref="H220" r:id="rId151" xr:uid="{0F970346-01CD-4D23-BAC9-3BC2011E3202}"/>
    <hyperlink ref="BB220" r:id="rId152" xr:uid="{E114425B-ED45-4C81-80AE-0E223EA42E42}"/>
    <hyperlink ref="H221" r:id="rId153" xr:uid="{FB40044E-35EF-4B49-85BF-9E97FD41EBFA}"/>
    <hyperlink ref="BB221" r:id="rId154" xr:uid="{9E57AB7F-33F8-47B6-A710-16B920B14233}"/>
    <hyperlink ref="H222" r:id="rId155" xr:uid="{6E614690-1A52-4C02-891D-ADC07DD66D77}"/>
    <hyperlink ref="BB222" r:id="rId156" xr:uid="{420BA3EB-B387-414B-9F95-1EC94CA1917D}"/>
    <hyperlink ref="H223" r:id="rId157" xr:uid="{8E58A899-8F80-4124-BDC7-AB432488EB0E}"/>
    <hyperlink ref="BB223" r:id="rId158" xr:uid="{6045B5BE-AE2F-4A94-A8E9-11C8F52EAE4C}"/>
    <hyperlink ref="H224" r:id="rId159" xr:uid="{3686B63C-F0AD-4C94-A3EF-7AC9D3D2EAAC}"/>
    <hyperlink ref="BB224" r:id="rId160" xr:uid="{6A130230-AC43-4BF0-B014-4227CFE3E2C5}"/>
    <hyperlink ref="H225" r:id="rId161" xr:uid="{FFA20190-F51A-4C00-9DB0-1AD0C45B6776}"/>
    <hyperlink ref="BB225" r:id="rId162" xr:uid="{ADBD6FD2-EB35-4E75-88B0-2FFAFEC8E7AC}"/>
    <hyperlink ref="H208" r:id="rId163" xr:uid="{842D8CB3-5517-4289-80D5-03BAD5C259A7}"/>
    <hyperlink ref="BB208" r:id="rId164" xr:uid="{4FF14397-9555-44EC-B661-A147E039A40C}"/>
    <hyperlink ref="H209" r:id="rId165" xr:uid="{D16965F7-C727-43CA-A474-84C968B4EA54}"/>
    <hyperlink ref="BB209" r:id="rId166" xr:uid="{5F130B93-F7EB-43A5-83C1-D4155F124D16}"/>
    <hyperlink ref="H210" r:id="rId167" xr:uid="{91545BF5-EBFE-4000-A6D7-FF2F16899B5D}"/>
    <hyperlink ref="BB210" r:id="rId168" xr:uid="{3C1BB9FE-0406-42FA-855A-F54CED06187F}"/>
    <hyperlink ref="H211" r:id="rId169" xr:uid="{03DAA192-1DFD-45C9-BA17-F7443129B451}"/>
    <hyperlink ref="BB211" r:id="rId170" xr:uid="{80FFDE59-A25D-4CEF-BF36-658209EA301F}"/>
    <hyperlink ref="H212" r:id="rId171" xr:uid="{4D53492D-EC8B-4A1C-A917-7447041DCB16}"/>
    <hyperlink ref="BB212" r:id="rId172" xr:uid="{C41EF118-14F5-4F0D-8C37-2997AC30405C}"/>
    <hyperlink ref="H213" r:id="rId173" xr:uid="{AA93FD44-F80C-4587-A427-1D92C933F773}"/>
    <hyperlink ref="BB213" r:id="rId174" xr:uid="{648C1DDB-594C-4729-B134-EB6E9BF5E53C}"/>
    <hyperlink ref="H214" r:id="rId175" xr:uid="{9AC10F78-E2C5-4670-A228-1181CFBFE746}"/>
    <hyperlink ref="BB214" r:id="rId176" xr:uid="{DC5B5BB3-9DEC-45A3-83C5-A252A8CF8858}"/>
    <hyperlink ref="H215" r:id="rId177" xr:uid="{25A5392D-E4B6-4491-88B8-544DC4E07709}"/>
    <hyperlink ref="BB215" r:id="rId178" xr:uid="{61E57E52-72DA-4421-9EDE-0B55E3AD62A2}"/>
    <hyperlink ref="H216" r:id="rId179" xr:uid="{BC4E9392-637F-4E99-B13E-15FDEA57EB30}"/>
    <hyperlink ref="BB216" r:id="rId180" xr:uid="{B87848E2-6EB8-439C-BB07-373D86D947FC}"/>
    <hyperlink ref="H199" r:id="rId181" xr:uid="{5EDF92EF-2FA6-4199-879E-703EF29C60E7}"/>
    <hyperlink ref="BB199" r:id="rId182" xr:uid="{CD715F68-E00B-445E-993C-1538F7EAC909}"/>
    <hyperlink ref="H200" r:id="rId183" xr:uid="{740FEEB7-D852-482E-BA58-490FAB111B4C}"/>
    <hyperlink ref="BB200" r:id="rId184" xr:uid="{0120211F-546F-4434-873E-02B60696A5B2}"/>
    <hyperlink ref="H201" r:id="rId185" xr:uid="{FC57040D-6EFE-43EB-826E-A0CEAE0C5684}"/>
    <hyperlink ref="BB201" r:id="rId186" xr:uid="{A5326A7B-36DE-4903-9818-27CFFC34EB26}"/>
    <hyperlink ref="H202" r:id="rId187" xr:uid="{AE5C1299-9B85-4903-A806-5AE2A1483093}"/>
    <hyperlink ref="BB202" r:id="rId188" xr:uid="{0EB2B8D6-B7BC-48DD-ABAB-011E2F7CE4C3}"/>
    <hyperlink ref="H203" r:id="rId189" xr:uid="{F6732F3E-F91D-4E81-9D84-50BD453CE7DA}"/>
    <hyperlink ref="BB203" r:id="rId190" xr:uid="{52D3CD50-05FA-4661-BD65-BAFB8FE1BF0E}"/>
    <hyperlink ref="H204" r:id="rId191" xr:uid="{5D7FAB3C-BE11-47B7-B92B-3D459DFACA72}"/>
    <hyperlink ref="BB204" r:id="rId192" xr:uid="{8708E48B-55D9-4F1C-821C-09E83F5659FC}"/>
    <hyperlink ref="H205" r:id="rId193" xr:uid="{A90A0580-7B70-490E-8402-B0BEB6E11000}"/>
    <hyperlink ref="BB205" r:id="rId194" xr:uid="{D76B9E6A-841C-49B7-8FF4-A7F760040C43}"/>
    <hyperlink ref="H206" r:id="rId195" xr:uid="{C6E4935C-DFF1-423A-9C73-DB9CA879EF73}"/>
    <hyperlink ref="BB206" r:id="rId196" xr:uid="{C470D5CC-022B-432A-8D34-2B10DBE90877}"/>
    <hyperlink ref="H207" r:id="rId197" xr:uid="{C7469F87-AAED-47AA-8E04-E94F56B88461}"/>
    <hyperlink ref="BB207" r:id="rId198" xr:uid="{647F4175-A686-487C-B1F7-315E4D840374}"/>
    <hyperlink ref="H190" r:id="rId199" xr:uid="{DB461179-31EB-480B-B1B8-44944ED245EF}"/>
    <hyperlink ref="BB190" r:id="rId200" xr:uid="{BD47B9A5-CCE1-43C9-A1DC-33482D0B4706}"/>
    <hyperlink ref="H191" r:id="rId201" xr:uid="{9F277396-CED1-43C3-AB58-0EE7A90CE5DE}"/>
    <hyperlink ref="BB191" r:id="rId202" xr:uid="{7F0359BF-82E7-44B9-913D-3617F7A865F1}"/>
    <hyperlink ref="H192" r:id="rId203" xr:uid="{810B7B4D-04B4-4742-9C4A-F1478B36C263}"/>
    <hyperlink ref="BB192" r:id="rId204" xr:uid="{1E39D7D3-393B-40EF-A913-8B64BC3ABD41}"/>
    <hyperlink ref="H193" r:id="rId205" xr:uid="{C5C3552C-81B6-44C8-9741-4CF88DE91EC7}"/>
    <hyperlink ref="BB193" r:id="rId206" xr:uid="{17092EBF-1D1C-45EE-8BF0-3093A2059712}"/>
    <hyperlink ref="H194" r:id="rId207" xr:uid="{683538E3-98A6-4083-908C-A74D858A6ED9}"/>
    <hyperlink ref="BB194" r:id="rId208" xr:uid="{19D56B56-52D5-4301-ADA0-3554D5564EA7}"/>
    <hyperlink ref="H195" r:id="rId209" xr:uid="{8E1CF3EE-E322-46AC-8B01-C048B1C5B595}"/>
    <hyperlink ref="BB195" r:id="rId210" xr:uid="{DFF493B9-3F2E-4201-80D6-77207C6EAE66}"/>
    <hyperlink ref="H196" r:id="rId211" xr:uid="{133A105A-4668-4FFB-8E8B-EF3539E9839A}"/>
    <hyperlink ref="BB196" r:id="rId212" xr:uid="{6018AF03-DC8D-40AD-958B-A3096917168E}"/>
    <hyperlink ref="H197" r:id="rId213" xr:uid="{E99E829D-5373-478B-8401-79AEA40F48F3}"/>
    <hyperlink ref="BB197" r:id="rId214" xr:uid="{35E3E88D-C9A2-4B50-BCCA-A78C80088CBA}"/>
    <hyperlink ref="H198" r:id="rId215" xr:uid="{A99F17D0-854A-48D7-B002-285CBEF8C4C2}"/>
    <hyperlink ref="BB198" r:id="rId216" xr:uid="{ECB1D171-9392-4228-88BB-5C231245D245}"/>
    <hyperlink ref="BB238" r:id="rId217" xr:uid="{B9CD5983-0BF0-4FB1-92C6-B937CC87E416}"/>
    <hyperlink ref="BB239" r:id="rId218" xr:uid="{031ACA74-E46E-4344-AA7B-AF8A470BDBBD}"/>
    <hyperlink ref="BB240" r:id="rId219" xr:uid="{D23B534C-7DC4-46DD-8573-7B7674ECD8EF}"/>
    <hyperlink ref="BB241" r:id="rId220" xr:uid="{A30F7C00-9EA1-4217-AC83-38147732C58E}"/>
    <hyperlink ref="BB242" r:id="rId221" xr:uid="{BD13C55B-8458-4BA5-85CB-EE52D6D74B76}"/>
    <hyperlink ref="BB243" r:id="rId222" xr:uid="{4BFCBC4B-DFDC-47F9-8C9B-6B5DA98FA53E}"/>
    <hyperlink ref="BB244" r:id="rId223" xr:uid="{797286CF-25D0-43E1-90E1-7418103F7C37}"/>
    <hyperlink ref="BB245" r:id="rId224" xr:uid="{BD8BFCC3-E61D-45F9-BCB1-0B6A963D6664}"/>
    <hyperlink ref="BB246" r:id="rId225" xr:uid="{B2BC9F82-FA9B-48FF-8C4F-934FBC397625}"/>
    <hyperlink ref="BB226" r:id="rId226" xr:uid="{20FC1FAE-206A-453B-B548-9CB88D949EDE}"/>
    <hyperlink ref="BB227" r:id="rId227" xr:uid="{138DAB84-EEE1-4498-9C14-076932C67F5D}"/>
    <hyperlink ref="BB228" r:id="rId228" xr:uid="{7B73107E-255B-4B4B-8779-DA533AA2DACC}"/>
    <hyperlink ref="BB229" r:id="rId229" xr:uid="{92378EC2-2F3F-4F65-B489-9ABDDD4E78D7}"/>
    <hyperlink ref="BB230" r:id="rId230" xr:uid="{7A601156-4B41-4122-A191-0AE60CA78ABA}"/>
    <hyperlink ref="BB231" r:id="rId231" xr:uid="{B54ACD98-56DC-4068-94BF-EC94CEE771FA}"/>
    <hyperlink ref="BB232" r:id="rId232" xr:uid="{762A4EBB-23E2-4812-87A1-41AF1C3DD980}"/>
    <hyperlink ref="BB233" r:id="rId233" xr:uid="{D4F49C4A-C38B-455D-9451-8C3ED8F2E07D}"/>
    <hyperlink ref="BB234" r:id="rId234" xr:uid="{BD3769D3-DFE5-4761-9074-8022891C05E5}"/>
    <hyperlink ref="BB235" r:id="rId235" xr:uid="{261AAE32-F678-453A-B343-C0BC9478DA61}"/>
    <hyperlink ref="BB236" r:id="rId236" xr:uid="{77F2A8B1-4A60-446E-8E43-31EED2CC541B}"/>
    <hyperlink ref="BB237" r:id="rId237" xr:uid="{BBAE9300-EE2C-4117-9844-AB06AE0D02BE}"/>
    <hyperlink ref="H125" r:id="rId238" xr:uid="{CC5A38EB-1111-439A-A6E7-58C8ED6B11B7}"/>
    <hyperlink ref="BB125" r:id="rId239" xr:uid="{F5CA6E0A-16E7-4879-83E1-1A82B670A93C}"/>
    <hyperlink ref="H126" r:id="rId240" xr:uid="{074AC0F6-6B48-40B2-BD50-99EC0B695DDD}"/>
    <hyperlink ref="BB126" r:id="rId241" xr:uid="{1CC81CA4-1F32-4DED-A2FA-7F8E6C61D129}"/>
    <hyperlink ref="H127" r:id="rId242" xr:uid="{FAEEF37B-A07F-48FE-9922-B74B0E0A79B3}"/>
    <hyperlink ref="BB127" r:id="rId243" xr:uid="{C07DD490-2D1C-402D-A687-CB1AB160A216}"/>
    <hyperlink ref="BB189" r:id="rId244" xr:uid="{33BDE950-9E26-4D23-95A6-96F46301953D}"/>
    <hyperlink ref="H187" r:id="rId245" xr:uid="{54484DB8-6C14-42D1-93E6-D3D4524A1E05}"/>
    <hyperlink ref="BB187" r:id="rId246" xr:uid="{9CE863CF-AAC0-4790-BCF7-832303E320EF}"/>
    <hyperlink ref="H188" r:id="rId247" xr:uid="{0C53641A-3C52-4DDA-984B-0F1D3AE06513}"/>
    <hyperlink ref="BB188" r:id="rId248" xr:uid="{CBB567A5-9EC7-478B-9DBE-23C3508BF63E}"/>
    <hyperlink ref="H182" r:id="rId249" xr:uid="{CA5D1B9F-C68D-4247-A5D4-A0C8CCFBB820}"/>
    <hyperlink ref="BB182" r:id="rId250" xr:uid="{861EA993-9906-428F-91A9-7E33081BC7DB}"/>
    <hyperlink ref="H183" r:id="rId251" xr:uid="{0D88F137-E237-4FF1-9F54-2B7BEDA9303B}"/>
    <hyperlink ref="BB183" r:id="rId252" xr:uid="{86E30CF8-AB57-4E51-8718-A53714F87C8F}"/>
    <hyperlink ref="H184" r:id="rId253" xr:uid="{93832B98-A469-4855-8B0E-8FA21B755F63}"/>
    <hyperlink ref="BB184" r:id="rId254" xr:uid="{A8E12B8F-7664-4990-BEE4-94E6F66AB350}"/>
    <hyperlink ref="H185" r:id="rId255" xr:uid="{F741DA1E-CACC-4519-8CB3-4DF67D384337}"/>
    <hyperlink ref="BB185" r:id="rId256" xr:uid="{1C4098C7-D55F-4797-A3EF-DF5E5D505023}"/>
    <hyperlink ref="H186" r:id="rId257" xr:uid="{E384D00F-D8EE-42C7-B383-9C47C616F4E8}"/>
    <hyperlink ref="BB186" r:id="rId258" xr:uid="{057A1E76-A894-42EF-AD9C-F83F771C7CEE}"/>
    <hyperlink ref="H143" r:id="rId259" xr:uid="{C5D1EB70-D4BC-40C9-BA33-0A47ADF88E02}"/>
    <hyperlink ref="BB143" r:id="rId260" xr:uid="{E2C38295-7C92-4D91-BFC3-89655FF5AB22}"/>
    <hyperlink ref="H137" r:id="rId261" xr:uid="{19C7E165-C702-489E-9A61-DB3549368D89}"/>
    <hyperlink ref="BB137" r:id="rId262" xr:uid="{64A53709-11B9-4F6B-9E71-688E5ED0300B}"/>
    <hyperlink ref="H139" r:id="rId263" xr:uid="{E632199C-DB15-4DFF-9B60-775E81BECEB6}"/>
    <hyperlink ref="BB139" r:id="rId264" xr:uid="{8D61AF77-1782-4B59-A6EA-7D94CC9C951E}"/>
    <hyperlink ref="H141" r:id="rId265" xr:uid="{95BB5F19-A09F-403A-8680-11CE9B24DCB6}"/>
    <hyperlink ref="BB141" r:id="rId266" xr:uid="{675374BF-FB27-4EF4-B21A-DAE080084EF5}"/>
    <hyperlink ref="BB146" r:id="rId267" xr:uid="{B0C9CBA6-EAE0-4FDC-B4B4-5D2BA9C275C4}"/>
    <hyperlink ref="BB147" r:id="rId268" xr:uid="{A59C225E-850C-40C1-A25D-756660098551}"/>
    <hyperlink ref="BB145" r:id="rId269" xr:uid="{C37732F0-5D54-480E-A785-B82D06F6725D}"/>
    <hyperlink ref="H144" r:id="rId270" xr:uid="{AE22684C-459C-45FA-AA9D-36457845C036}"/>
    <hyperlink ref="BB144" r:id="rId271" xr:uid="{DD3E5DC6-EC48-4204-BEC0-1024D2B159FE}"/>
    <hyperlink ref="H138" r:id="rId272" xr:uid="{8F9BE0EB-C5E7-4B35-9245-283C978FF678}"/>
    <hyperlink ref="BB138" r:id="rId273" xr:uid="{42AB47C8-250A-4ACA-B460-E51B8075209F}"/>
    <hyperlink ref="H140" r:id="rId274" xr:uid="{8BFA9646-EE62-40B6-92CB-554C4373EA2E}"/>
    <hyperlink ref="BB140" r:id="rId275" xr:uid="{737C2B97-1712-4039-AD27-6B3D8B4078F4}"/>
    <hyperlink ref="H142" r:id="rId276" xr:uid="{F19BF0BC-769C-4371-AC81-3B889F24F67C}"/>
    <hyperlink ref="BB142" r:id="rId277" xr:uid="{1A5E454D-A765-405D-BDAD-D1B503A2AF35}"/>
    <hyperlink ref="H342" r:id="rId278" xr:uid="{A93DDE46-A01B-4A0A-98F4-AB944C50C083}"/>
    <hyperlink ref="BB342" r:id="rId279" xr:uid="{68ED65FA-D6A1-4674-B60B-44F2F186CBF1}"/>
    <hyperlink ref="H343" r:id="rId280" xr:uid="{B0327262-974B-4CEE-B5D5-2633A42F43C0}"/>
    <hyperlink ref="BB343" r:id="rId281" xr:uid="{973CA635-1977-4537-AA57-BFDFD4C971E3}"/>
    <hyperlink ref="H341" r:id="rId282" xr:uid="{25449804-8462-49EC-9D89-53EFFDE811B8}"/>
    <hyperlink ref="BB341" r:id="rId283" xr:uid="{2F0FD4E7-2E1C-4E8F-A9B4-30EBF7F88853}"/>
    <hyperlink ref="H340" r:id="rId284" xr:uid="{D1358C51-4FFE-473D-AD25-512C91E7D092}"/>
    <hyperlink ref="BB340" r:id="rId285" xr:uid="{710DFB10-2C67-44EC-8EB0-0D3380F6DF7F}"/>
    <hyperlink ref="BB271" r:id="rId286" xr:uid="{E99E8143-611F-490D-A9E0-17F9D165D218}"/>
    <hyperlink ref="H105" r:id="rId287" xr:uid="{A5F83133-F719-47BD-9F58-3EB888AFAB41}"/>
    <hyperlink ref="BB105" r:id="rId288" xr:uid="{9B0237F1-0A29-4C0C-B190-233C111397D2}"/>
    <hyperlink ref="H106" r:id="rId289" xr:uid="{A242750D-70B2-483A-8C7C-BFB9A4E8A8CF}"/>
    <hyperlink ref="BB106" r:id="rId290" xr:uid="{26B72DC2-85D3-4AB7-B566-B9A6A105AD30}"/>
    <hyperlink ref="H107" r:id="rId291" xr:uid="{809DE63A-0CC2-47DC-9947-94588CEDE39F}"/>
    <hyperlink ref="BB107" r:id="rId292" xr:uid="{35ED8A86-8E7C-4194-B556-5E3A6A1E3FF9}"/>
    <hyperlink ref="H108" r:id="rId293" xr:uid="{7D81776D-C3BE-4DE1-A387-2C4D0983608E}"/>
    <hyperlink ref="BB108" r:id="rId294" xr:uid="{F818005F-9B04-4BBA-9089-2AF54D5B1911}"/>
    <hyperlink ref="BB294" r:id="rId295" xr:uid="{20EF1C6E-315A-44C3-97FD-D2E71C441F16}"/>
    <hyperlink ref="BB295" r:id="rId296" xr:uid="{9A599E2C-E228-44C4-8353-88CBA421FFC0}"/>
    <hyperlink ref="BB296" r:id="rId297" xr:uid="{5031FEBC-9A8B-4F01-9FB5-4328CB62AAB1}"/>
    <hyperlink ref="BB297" r:id="rId298" xr:uid="{6C0C49F9-1332-4945-A4CF-4C6E10083CA8}"/>
    <hyperlink ref="BB298" r:id="rId299" xr:uid="{63480760-26FF-474F-AE8B-E9820A1B9745}"/>
    <hyperlink ref="BB299" r:id="rId300" xr:uid="{10BEB34B-0CCD-47C5-B563-6FB4C14D41D2}"/>
    <hyperlink ref="H311" r:id="rId301" xr:uid="{DA1895C2-2275-4636-8BD3-81951EA200C5}"/>
    <hyperlink ref="BB311" r:id="rId302" xr:uid="{9C37D7E0-3DA9-40A9-8305-AA8A1B9D62B7}"/>
    <hyperlink ref="H312" r:id="rId303" xr:uid="{37C939CF-9666-46DE-9A4D-0FCACC0FAF7A}"/>
    <hyperlink ref="BB312" r:id="rId304" xr:uid="{05E6FDC9-EE95-4B9A-9929-56BF5FCE06EE}"/>
    <hyperlink ref="H313" r:id="rId305" xr:uid="{C89426D3-8B38-41E6-B006-89B5D641E804}"/>
    <hyperlink ref="BB313" r:id="rId306" xr:uid="{201A3BB2-5286-4262-B6E9-48CFE41CB8E7}"/>
    <hyperlink ref="H314" r:id="rId307" xr:uid="{4BF33AD3-8D72-4448-9D86-E0168E7893F4}"/>
    <hyperlink ref="BB314" r:id="rId308" xr:uid="{92737DFC-341B-4181-B0F9-3B7EA3B3244B}"/>
    <hyperlink ref="H315" r:id="rId309" xr:uid="{8F7E70B2-7123-48F3-81EA-AA4C7FB48054}"/>
    <hyperlink ref="BB315" r:id="rId310" xr:uid="{9C88A51D-6DC7-4F1F-BCB4-5BAE9314DBD4}"/>
    <hyperlink ref="H316" r:id="rId311" xr:uid="{933D789B-FBC8-4799-8E46-2BC6EEC9FDCF}"/>
    <hyperlink ref="BB316" r:id="rId312" xr:uid="{829D7516-FFCA-4B6D-86DD-27D89005B7CB}"/>
    <hyperlink ref="BB62" r:id="rId313" xr:uid="{AC3874D6-2260-444C-B745-CAA62F7E3241}"/>
    <hyperlink ref="BB60" r:id="rId314" xr:uid="{58C5BD0F-13FF-4A44-BE69-502CD2B192D4}"/>
    <hyperlink ref="BB61" r:id="rId315" xr:uid="{633E65C2-8EB8-4B05-B61B-4E34D2C19266}"/>
    <hyperlink ref="BB59" r:id="rId316" xr:uid="{D0171531-F8C9-4A48-95A6-A2CD927BD2CA}"/>
    <hyperlink ref="BB279" r:id="rId317" xr:uid="{51FE28F3-4AF5-4F68-94AC-56D8438628A1}"/>
    <hyperlink ref="BB280" r:id="rId318" xr:uid="{99D3646D-CBE5-4AB6-A270-3ECF9F319F76}"/>
    <hyperlink ref="BB281" r:id="rId319" xr:uid="{28DD611A-E788-4B48-8B54-8A349F8433BB}"/>
    <hyperlink ref="BB282" r:id="rId320" xr:uid="{3BCA797C-33BF-4BDF-A7EB-3EA4A621DDE0}"/>
    <hyperlink ref="BB277" r:id="rId321" xr:uid="{C27D977A-565A-41AB-8A32-4746037C2213}"/>
    <hyperlink ref="BB278" r:id="rId322" xr:uid="{781B5CF6-1944-47BB-AFA6-B8F193155293}"/>
    <hyperlink ref="BB308" r:id="rId323" xr:uid="{6EFCC294-F02E-4EDE-8C05-614A08E4203F}"/>
    <hyperlink ref="BB305" r:id="rId324" xr:uid="{FF86191D-44BB-49B9-9DA8-F838A11D82B4}"/>
    <hyperlink ref="BB306" r:id="rId325" xr:uid="{C80F63BF-CC65-4FD9-8543-F58C0C0D55E8}"/>
    <hyperlink ref="BB307" r:id="rId326" xr:uid="{8E605A51-758C-41CA-8981-D30DE12FDB9B}"/>
    <hyperlink ref="BB358" r:id="rId327" xr:uid="{42B52D18-3EAC-463E-A6B9-450110E60C17}"/>
    <hyperlink ref="BB354" r:id="rId328" xr:uid="{C66A52CA-0BE4-4A41-B272-2CDC5696EE56}"/>
    <hyperlink ref="BB355" r:id="rId329" xr:uid="{28951E34-7FC3-4B5F-89A5-F8257F14B45B}"/>
    <hyperlink ref="BB357" r:id="rId330" xr:uid="{B46B3B79-E1B1-40FA-AF83-09C69AF93AB7}"/>
    <hyperlink ref="H34" r:id="rId331" xr:uid="{BE9DCEC9-447B-49D1-901B-25435740E66D}"/>
    <hyperlink ref="BB34" r:id="rId332" xr:uid="{3E2A75C5-079D-400B-8A28-AF2360F9A052}"/>
    <hyperlink ref="H35" r:id="rId333" xr:uid="{9743A126-1012-47AD-9DC5-A6C8430D572C}"/>
    <hyperlink ref="BB35" r:id="rId334" xr:uid="{CC577875-212D-4AFA-A9AD-A5E68A606F3E}"/>
    <hyperlink ref="H30" r:id="rId335" xr:uid="{5AD37C56-4DF4-4999-93C3-5A9A50648FE0}"/>
    <hyperlink ref="BB30" r:id="rId336" xr:uid="{55397328-7F5A-4E78-B4B5-B5485C90A8F8}"/>
    <hyperlink ref="H31" r:id="rId337" xr:uid="{0564A2E4-270E-4199-A717-1BB7E4D62986}"/>
    <hyperlink ref="BB31" r:id="rId338" xr:uid="{972DB56D-F5F3-438C-AD05-5370635EFEF5}"/>
    <hyperlink ref="H36" r:id="rId339" xr:uid="{34C63037-8ED8-4AB3-9619-D8387561DF27}"/>
    <hyperlink ref="BB36" r:id="rId340" xr:uid="{74B30418-6B11-4AF4-B2F2-9D48D5FD8147}"/>
    <hyperlink ref="H32" r:id="rId341" xr:uid="{2C8F2EBB-D0CD-4683-9BFD-DA3CED8531C0}"/>
    <hyperlink ref="BB32" r:id="rId342" xr:uid="{B8C6729D-AF9E-46FF-8D32-C0F2407BE173}"/>
    <hyperlink ref="H33" r:id="rId343" xr:uid="{2C25C944-7832-48E8-94F7-58589DE6EF2B}"/>
    <hyperlink ref="BB33" r:id="rId344" xr:uid="{A5986710-8BFF-48A7-A5AD-456762A99E89}"/>
    <hyperlink ref="BB37" r:id="rId345" xr:uid="{BFE2AA8D-E901-48E7-B1DE-85F10B6F272E}"/>
    <hyperlink ref="H89" r:id="rId346" xr:uid="{73889A88-06A3-4E75-9B0A-05DCC6DB6A3A}"/>
    <hyperlink ref="BB89" r:id="rId347" xr:uid="{132E5C26-E61D-42E3-9DFF-7B543DFDF8EA}"/>
    <hyperlink ref="H90" r:id="rId348" xr:uid="{B22770B4-1A25-4182-857B-7E87C110A0F9}"/>
    <hyperlink ref="BB90" r:id="rId349" xr:uid="{909CD4D6-86E0-4E15-87FA-DEB0EF058E7A}"/>
    <hyperlink ref="H91" r:id="rId350" xr:uid="{5C1306BB-3CA1-4A5D-8E92-745DEFC79827}"/>
    <hyperlink ref="BB91" r:id="rId351" xr:uid="{CAED2AC7-5146-4BC7-9058-16CFF516C5CB}"/>
    <hyperlink ref="H92" r:id="rId352" xr:uid="{A84CB393-2095-413C-9B4C-9AB62981DCE3}"/>
    <hyperlink ref="BB92" r:id="rId353" xr:uid="{DCBA13A7-CE84-4826-9CE6-D6496D5278B9}"/>
    <hyperlink ref="BB93" r:id="rId354" xr:uid="{C91BF10B-458E-44F1-AA56-72ACC777A471}"/>
    <hyperlink ref="BB94" r:id="rId355" xr:uid="{DA4EF53C-7173-45E6-A3C0-70CDDC9E9625}"/>
    <hyperlink ref="BB95" r:id="rId356" xr:uid="{B9B4F900-C01A-40ED-BFD4-88740C77FED9}"/>
    <hyperlink ref="BB318" r:id="rId357" xr:uid="{8D5E8724-1E95-472E-B768-8C185D4F1948}"/>
    <hyperlink ref="BB319" r:id="rId358" xr:uid="{DD175428-9436-4A9E-8F0F-74B27BEAB6C1}"/>
    <hyperlink ref="BB320" r:id="rId359" xr:uid="{37EFF31F-75CF-443A-9ADB-E996F158FD5D}"/>
    <hyperlink ref="BB321" r:id="rId360" xr:uid="{D8527C9C-A389-417B-B08D-1A0E08E598DB}"/>
    <hyperlink ref="BB322" r:id="rId361" xr:uid="{DE09A4D3-F2C9-4620-848E-5EA3B2F4EE9F}"/>
    <hyperlink ref="BB317" r:id="rId362" xr:uid="{181D491E-2ABF-4410-9D9C-CF4BA5E08605}"/>
    <hyperlink ref="H52" r:id="rId363" xr:uid="{A1893E76-3ADF-41D2-BCB2-CD41ABE3A70C}"/>
    <hyperlink ref="BB52" r:id="rId364" xr:uid="{6E3554B8-3B92-44CD-9FBE-0E008EE6FCEC}"/>
    <hyperlink ref="H54" r:id="rId365" xr:uid="{E65A0AA4-5015-4A69-9DFE-96B516B5DB3E}"/>
    <hyperlink ref="BB54" r:id="rId366" xr:uid="{974EEB3D-9629-4E1B-A7D2-BF2DABF94A78}"/>
    <hyperlink ref="H56" r:id="rId367" xr:uid="{2CA8CF81-E4C2-48BC-8A66-61AF23798C25}"/>
    <hyperlink ref="BB56" r:id="rId368" xr:uid="{EC3F6B30-21C3-4DE8-9596-260098AE9849}"/>
    <hyperlink ref="H58" r:id="rId369" xr:uid="{89DDC7ED-2D51-467B-B2C0-AADBD4CA1064}"/>
    <hyperlink ref="BB58" r:id="rId370" xr:uid="{03BC6C8E-31A7-4E0B-BF36-AEDE28194188}"/>
    <hyperlink ref="H51" r:id="rId371" xr:uid="{E26E5214-34DB-4ED3-9C8F-570E7F12A440}"/>
    <hyperlink ref="BB51" r:id="rId372" xr:uid="{8444E163-287E-4669-AD62-C6935EEB2DAC}"/>
    <hyperlink ref="H53" r:id="rId373" xr:uid="{3D739A79-4478-428E-98AA-5A7AF6FBC381}"/>
    <hyperlink ref="BB53" r:id="rId374" xr:uid="{32292A45-99F3-426A-A147-07A3451EE231}"/>
    <hyperlink ref="H55" r:id="rId375" xr:uid="{9AD4888A-0543-4AFA-9F74-E2268AF618B0}"/>
    <hyperlink ref="BB55" r:id="rId376" xr:uid="{6157FC90-DF54-4E56-B98D-C968D06AF2DC}"/>
    <hyperlink ref="H57" r:id="rId377" xr:uid="{6898A655-B02C-454F-A655-C24995ABABA3}"/>
    <hyperlink ref="BB57" r:id="rId378" xr:uid="{F262BB9F-80F5-420F-B86E-F05C7885919F}"/>
    <hyperlink ref="H113" r:id="rId379" xr:uid="{37199242-92B6-45BD-AAC8-A452ECA87485}"/>
    <hyperlink ref="BB113" r:id="rId380" xr:uid="{E58C684E-D4F2-465C-AAA6-8A64564D465D}"/>
    <hyperlink ref="H114" r:id="rId381" xr:uid="{571902EA-0203-4E34-8F8B-8050B06B0CF2}"/>
    <hyperlink ref="BB114" r:id="rId382" xr:uid="{A6CC82C2-6D6D-47C4-BAE9-7CBC6F62AA7B}"/>
    <hyperlink ref="H115" r:id="rId383" xr:uid="{E03BD304-8333-4DFB-BBDC-79795F623273}"/>
    <hyperlink ref="BB115" r:id="rId384" xr:uid="{835A296D-7AFB-4893-98E6-F6FA69B433DB}"/>
    <hyperlink ref="H116" r:id="rId385" xr:uid="{77F4ECD1-EA9E-48C9-8D8C-F8751280B963}"/>
    <hyperlink ref="BB116" r:id="rId386" xr:uid="{AB81D36F-6273-43CD-ABF1-EEE2B64EC03E}"/>
    <hyperlink ref="BB117" r:id="rId387" xr:uid="{47976DA4-CE41-4124-B0A3-BC7B6C0AA442}"/>
    <hyperlink ref="BB118" r:id="rId388" xr:uid="{CE870A28-61AB-4660-A6C1-64EAFD657F87}"/>
    <hyperlink ref="H332" r:id="rId389" xr:uid="{C9019F35-711A-449F-B12D-30EDCC5B5461}"/>
    <hyperlink ref="BB332" r:id="rId390" xr:uid="{EF048752-3D53-42F7-A88C-3E610355B291}"/>
    <hyperlink ref="H333" r:id="rId391" xr:uid="{A1EDB369-F61C-41EE-B78B-3465771929EA}"/>
    <hyperlink ref="BB333" r:id="rId392" xr:uid="{F1AE6A68-FB13-4506-AE40-8613DC17DA49}"/>
    <hyperlink ref="H334" r:id="rId393" xr:uid="{0B4C2CC1-F4F7-403F-ACA8-A1169931D4B3}"/>
    <hyperlink ref="BB334" r:id="rId394" xr:uid="{53A9C828-EC66-4C1A-95DD-8615D928D46F}"/>
    <hyperlink ref="H335" r:id="rId395" xr:uid="{AE1397D1-245E-43C9-BAAD-7AF52456EBAE}"/>
    <hyperlink ref="BB335" r:id="rId396" xr:uid="{9577AD3E-4A5F-442F-81D3-1F1004F04E88}"/>
    <hyperlink ref="H336" r:id="rId397" xr:uid="{0FBDBF3F-5835-4098-8EFC-AED77C8C6288}"/>
    <hyperlink ref="BB336" r:id="rId398" xr:uid="{949A995C-C1D3-40E9-AC44-36801F90DB0B}"/>
    <hyperlink ref="H337" r:id="rId399" xr:uid="{2FA1E9DB-696D-4101-B49A-AAED1BD8564B}"/>
    <hyperlink ref="BB337" r:id="rId400" xr:uid="{F3BAC1A7-724F-46BB-91DF-02058BD457DB}"/>
    <hyperlink ref="H323" r:id="rId401" xr:uid="{5FF602A3-2461-45E3-BD11-A7FEDED5FCAB}"/>
    <hyperlink ref="BB323" r:id="rId402" xr:uid="{6206526E-301C-4CEA-9BDC-BEB93EEE1730}"/>
    <hyperlink ref="H324" r:id="rId403" xr:uid="{BADEF85D-A196-4914-B9AE-940072593869}"/>
    <hyperlink ref="BB324" r:id="rId404" xr:uid="{7CAA5328-4070-4C27-83EC-5D616609152D}"/>
    <hyperlink ref="H325" r:id="rId405" xr:uid="{7B2CB93B-733B-4D81-A945-17D1B47B8C8B}"/>
    <hyperlink ref="BB325" r:id="rId406" xr:uid="{74DBDEC4-CC3D-4F44-A628-1A4A9BA9BCFF}"/>
    <hyperlink ref="H326" r:id="rId407" xr:uid="{9BF8C452-4599-4E92-ADD1-28486D40A7C8}"/>
    <hyperlink ref="BB326" r:id="rId408" xr:uid="{8E913CBD-8E70-4559-B7F9-A2B14D9671E5}"/>
    <hyperlink ref="H327" r:id="rId409" xr:uid="{5AC266E8-E328-430F-93A2-1CA506F37153}"/>
    <hyperlink ref="BB327" r:id="rId410" xr:uid="{949F77AB-B070-4B18-B4CD-FF0EA3E3BB23}"/>
    <hyperlink ref="H328" r:id="rId411" xr:uid="{D79D8B0A-4FC5-47FE-9525-3B2313D319B4}"/>
    <hyperlink ref="BB328" r:id="rId412" xr:uid="{C3F26F23-C354-4586-AC90-219FD1AE677E}"/>
    <hyperlink ref="H329" r:id="rId413" xr:uid="{0E2C8BA8-5F9B-4697-A504-37093F44077E}"/>
    <hyperlink ref="BB329" r:id="rId414" xr:uid="{6B1D057C-340E-4C2C-AA13-214F148819D8}"/>
    <hyperlink ref="H330" r:id="rId415" xr:uid="{8D12173B-5E29-42A6-8F48-C441AD7CADBF}"/>
    <hyperlink ref="BB330" r:id="rId416" xr:uid="{C5050917-CDAD-4ED7-B1D0-C085FA835BAE}"/>
    <hyperlink ref="H331" r:id="rId417" xr:uid="{BFFC2FFC-ACCC-47FF-BE80-74A195DFF195}"/>
    <hyperlink ref="BB331" r:id="rId418" xr:uid="{895E9160-782E-47BF-A2E5-0DA6BA1F8F18}"/>
    <hyperlink ref="BB338" r:id="rId419" xr:uid="{74DEFE78-2517-4ED0-A2BA-7A61D4F1C46A}"/>
    <hyperlink ref="BB339" r:id="rId420" xr:uid="{D5F88EA3-9BAE-4D3F-B3BB-4A87F884B1AE}"/>
    <hyperlink ref="H111" r:id="rId421" xr:uid="{F191DF90-8721-4FA0-8173-9529A7C02D79}"/>
    <hyperlink ref="BB111" r:id="rId422" xr:uid="{B1A077F4-4387-49F1-A39C-DA0C8700460C}"/>
    <hyperlink ref="H109" r:id="rId423" xr:uid="{564CF80A-79D4-449C-88DA-827B28987061}"/>
    <hyperlink ref="BB109" r:id="rId424" xr:uid="{4E17633B-3B02-4E66-8677-65E80C1CC003}"/>
    <hyperlink ref="H110" r:id="rId425" xr:uid="{B235058A-B94B-43FB-8C75-F19D7DF4E7BA}"/>
    <hyperlink ref="BB110" r:id="rId426" xr:uid="{6683CC7C-E6C4-4009-AC72-F344537C3D52}"/>
    <hyperlink ref="BB112" r:id="rId427" xr:uid="{9F5C4DEF-BF18-4676-B4A6-5C9C5597CD10}"/>
    <hyperlink ref="H65" r:id="rId428" xr:uid="{3DF9F987-47C0-4E08-A691-24305AFA95D8}"/>
    <hyperlink ref="BB65" r:id="rId429" xr:uid="{1AA721CD-E3C1-4FED-9941-D479F6BBBE94}"/>
    <hyperlink ref="H63" r:id="rId430" xr:uid="{E350EB0A-4DA5-4B8F-BDBA-4C6A39A29374}"/>
    <hyperlink ref="BB63" r:id="rId431" xr:uid="{249199DD-B606-4CCB-83D7-C37A42F63214}"/>
    <hyperlink ref="H64" r:id="rId432" xr:uid="{4B02A13B-6B11-4CAC-AEDB-AAF50E9B521E}"/>
    <hyperlink ref="BB64" r:id="rId433" xr:uid="{F6B171BB-D4AC-4822-96BB-A19347AD2C86}"/>
    <hyperlink ref="BB66" r:id="rId434" xr:uid="{694EAC28-9004-4804-BCDA-67F0B29A67B0}"/>
    <hyperlink ref="H273" r:id="rId435" xr:uid="{95D8B0AF-AE96-4945-A129-FF212D466541}"/>
    <hyperlink ref="BB273" r:id="rId436" xr:uid="{6E16A69A-26B3-4E99-92F8-EEEF66A2E531}"/>
    <hyperlink ref="H274" r:id="rId437" xr:uid="{299481E3-FB54-489E-B497-BDA2278540BC}"/>
    <hyperlink ref="BB274" r:id="rId438" xr:uid="{60BCA98C-203A-4969-91E3-F5D6A7504839}"/>
    <hyperlink ref="H275" r:id="rId439" xr:uid="{12F70DEF-1DC0-43EA-8AFE-8598A1C66CD7}"/>
    <hyperlink ref="BB275" r:id="rId440" xr:uid="{73AB938E-A04E-432F-87C6-F3535B33BC9B}"/>
    <hyperlink ref="BB70" r:id="rId441" xr:uid="{450BBE70-D9EA-423B-90E9-3BD8FE2FB9DE}"/>
    <hyperlink ref="BB69" r:id="rId442" xr:uid="{888E5E8F-9CD1-4FE8-AFE8-0B04CC8A09FD}"/>
    <hyperlink ref="BB253" r:id="rId443" xr:uid="{A64C5A91-50E5-4809-8DFE-B050004E5FAC}"/>
    <hyperlink ref="BB247" r:id="rId444" xr:uid="{DDD9EB74-D61B-4D48-AFB9-803DE2179EDC}"/>
    <hyperlink ref="BB250" r:id="rId445" xr:uid="{C15C2476-E225-497A-A496-65064E1C181B}"/>
    <hyperlink ref="BB254" r:id="rId446" xr:uid="{967FA120-BC64-478E-ACB6-77332C83B4E8}"/>
    <hyperlink ref="BB248" r:id="rId447" xr:uid="{C3834D2E-272E-4329-B760-576D63E9F8AD}"/>
    <hyperlink ref="BB251" r:id="rId448" xr:uid="{9A615C65-9763-40B0-B3DF-603A14503805}"/>
    <hyperlink ref="BB255" r:id="rId449" xr:uid="{15F380F2-38B6-4FD4-9D91-99DF56FD8474}"/>
    <hyperlink ref="BB249" r:id="rId450" xr:uid="{F67C8865-CD98-4DE7-B605-AF639119291E}"/>
    <hyperlink ref="BB252" r:id="rId451" xr:uid="{EFC680B4-15E7-4F88-A271-7B1F527B0361}"/>
    <hyperlink ref="BB272" r:id="rId452" xr:uid="{4C7CB3C3-A18D-4309-8B79-DAFD218CCD4F}"/>
    <hyperlink ref="BB309" r:id="rId453" xr:uid="{07C7262C-03F4-412C-81B4-7DB1BC31257A}"/>
    <hyperlink ref="BB310" r:id="rId454" xr:uid="{1A13E7F6-1C22-4F8E-B382-4EEE27F23542}"/>
    <hyperlink ref="BB350" r:id="rId455" xr:uid="{1A817350-7A23-4951-9C67-E019FE2F932A}"/>
    <hyperlink ref="BB352" r:id="rId456" xr:uid="{9D876B14-5FE9-4114-9604-AE156C9C1E7C}"/>
    <hyperlink ref="BB344" r:id="rId457" xr:uid="{9CB425B4-8051-4D15-A6A0-A7D7259D32DF}"/>
    <hyperlink ref="BB346" r:id="rId458" xr:uid="{A9B90181-2A12-4E43-ACED-1370BA9838D6}"/>
    <hyperlink ref="BB348" r:id="rId459" xr:uid="{E6062A3F-9A2E-41B8-9941-E215B471652D}"/>
    <hyperlink ref="BB351" r:id="rId460" xr:uid="{BC4B3514-EEE4-4375-B530-8925F42AFA76}"/>
    <hyperlink ref="BB353" r:id="rId461" xr:uid="{F64974A8-AE25-4D6B-952F-8BFDFFFBBCBC}"/>
    <hyperlink ref="BB345" r:id="rId462" xr:uid="{CB4B8444-31DD-415C-BAAE-A834271672CD}"/>
    <hyperlink ref="BB347" r:id="rId463" xr:uid="{73164AC2-F887-4302-B3D4-6E8A6B14DAA9}"/>
    <hyperlink ref="BB349" r:id="rId464" xr:uid="{81293ACB-B7D7-4221-B465-F10D9A566B24}"/>
    <hyperlink ref="BB302" r:id="rId465" xr:uid="{D8ACD898-AB9E-48E9-81D4-695271CA02C0}"/>
    <hyperlink ref="BB303" r:id="rId466" xr:uid="{BD64E517-1A52-4385-8ADB-6F3D7E10252D}"/>
    <hyperlink ref="BB304" r:id="rId467" xr:uid="{87FD43A5-EE6E-4743-BD60-742DCF9F5624}"/>
    <hyperlink ref="BB300" r:id="rId468" xr:uid="{A175E193-246B-4E74-AED9-487C507AFEC8}"/>
    <hyperlink ref="BB301" r:id="rId469" xr:uid="{DA7C9D81-957D-48B0-B633-1E530B958E63}"/>
    <hyperlink ref="H290" r:id="rId470" xr:uid="{E7062723-5977-4C33-ABBB-757A69E12F7A}"/>
    <hyperlink ref="BB290" r:id="rId471" xr:uid="{F930675E-54CA-4102-A882-34E9318242BC}"/>
    <hyperlink ref="H291" r:id="rId472" xr:uid="{F1706036-E07F-4257-A684-76D86FADF2EB}"/>
    <hyperlink ref="BB291" r:id="rId473" xr:uid="{738EE6C4-872E-4792-B1BC-F4A28069A13E}"/>
    <hyperlink ref="H283" r:id="rId474" xr:uid="{18552A2D-EE40-4091-8CCE-C3FB95F1A431}"/>
    <hyperlink ref="BB283" r:id="rId475" xr:uid="{ADC1D519-AF5E-4C39-847D-4A216C754E98}"/>
    <hyperlink ref="H284" r:id="rId476" xr:uid="{B8726E81-F47F-4392-8791-B2AE0F9BDFDD}"/>
    <hyperlink ref="BB284" r:id="rId477" xr:uid="{1FE74DB2-D47A-46F9-9ABE-FF6FC2EDB6F7}"/>
    <hyperlink ref="H285" r:id="rId478" xr:uid="{94D80B9A-85AF-4823-A75C-1CA4BE06BE42}"/>
    <hyperlink ref="BB285" r:id="rId479" xr:uid="{8AA798FC-20EE-42E9-8960-C2F79D0B9C80}"/>
    <hyperlink ref="H286" r:id="rId480" xr:uid="{54A6320D-F637-42D4-AB01-B8C90097372D}"/>
    <hyperlink ref="BB286" r:id="rId481" xr:uid="{3D54D00F-27C6-48F4-B779-115388DACA4C}"/>
    <hyperlink ref="H287" r:id="rId482" xr:uid="{04636172-C28B-4F16-B7E4-95D47E368BB0}"/>
    <hyperlink ref="BB287" r:id="rId483" xr:uid="{E86791D0-ABF5-4186-896F-ABFEAD65ACA8}"/>
    <hyperlink ref="H288" r:id="rId484" xr:uid="{3DBEA316-2A45-4A99-A24E-46EB95887E68}"/>
    <hyperlink ref="BB288" r:id="rId485" xr:uid="{C8B2B7B1-B7E6-4129-BEC6-D9ED63DF715F}"/>
    <hyperlink ref="H289" r:id="rId486" xr:uid="{491E2C4A-4C33-4A7A-BD46-4E7D7DEAA4F3}"/>
    <hyperlink ref="BB289" r:id="rId487" xr:uid="{F5693F43-29CE-4CF0-A3B7-8BC14E64771E}"/>
    <hyperlink ref="BB292" r:id="rId488" xr:uid="{34727C1C-31B5-477D-B180-CF7A73A0D1A6}"/>
    <hyperlink ref="BB293" r:id="rId489" xr:uid="{DC27BF92-9548-49CB-8701-4CA41EA83B93}"/>
    <hyperlink ref="H7" r:id="rId490" xr:uid="{7F088AA8-552B-47D8-888C-23233319E8D0}"/>
    <hyperlink ref="BB7" r:id="rId491" xr:uid="{FF997E04-16B3-4227-8708-3B455B53C8F9}"/>
    <hyperlink ref="H8" r:id="rId492" xr:uid="{CC0719AA-1435-4F3B-9D63-F7E9E9F4E253}"/>
    <hyperlink ref="BB8" r:id="rId493" xr:uid="{237FB4C5-3A4A-4D1F-8607-00B61DB84DE1}"/>
    <hyperlink ref="H9" r:id="rId494" xr:uid="{B2CD09E7-2039-4B97-8AF0-0E3C501993AE}"/>
    <hyperlink ref="BB9" r:id="rId495" xr:uid="{00798947-D4A6-4F32-829A-466BB7F7BABA}"/>
    <hyperlink ref="H10" r:id="rId496" xr:uid="{BF23CE66-9E34-4CFB-BE1F-801CFD520510}"/>
    <hyperlink ref="BB10" r:id="rId497" xr:uid="{2DA5758E-1F6E-49D6-BFF7-35EA5FAE789E}"/>
    <hyperlink ref="H11" r:id="rId498" xr:uid="{04F41B14-8088-41FB-85FB-40556EDA1C27}"/>
    <hyperlink ref="BB11" r:id="rId499" xr:uid="{7699542F-F45B-421E-B574-3AFCFE04B3D5}"/>
    <hyperlink ref="H12" r:id="rId500" xr:uid="{014049BC-67B7-4778-82D7-79FB3D01C77E}"/>
    <hyperlink ref="BB12" r:id="rId501" xr:uid="{2D94FE40-CBCE-4410-A641-ED3ABE572192}"/>
    <hyperlink ref="H13" r:id="rId502" xr:uid="{6AC7A52A-AB96-4FCC-A37D-E0A7BFF0DA36}"/>
    <hyperlink ref="BB13" r:id="rId503" xr:uid="{D0A845FB-F4AE-41E5-BF52-290B840ED0AD}"/>
    <hyperlink ref="H14" r:id="rId504" xr:uid="{CDB3EF22-E38F-4084-9696-E0047FAABB72}"/>
    <hyperlink ref="BB14" r:id="rId505" xr:uid="{CD887701-4BE7-4DF6-B71B-8F5A54DB6A5D}"/>
    <hyperlink ref="H15" r:id="rId506" xr:uid="{03E42141-22FF-479A-B557-00972CE733C3}"/>
    <hyperlink ref="BB15" r:id="rId507" xr:uid="{C5E452C7-5AE1-4866-8FCD-9FF6CB5A9C85}"/>
    <hyperlink ref="H16" r:id="rId508" xr:uid="{D5C4BF90-7165-4DB4-81C5-8640EFEBC8B8}"/>
    <hyperlink ref="BB16" r:id="rId509" xr:uid="{099E4B85-CE41-436C-8C63-718253EA3CBA}"/>
    <hyperlink ref="H2" r:id="rId510" xr:uid="{525201D8-E094-4913-9F39-29617E22CBCE}"/>
    <hyperlink ref="BB2" r:id="rId511" xr:uid="{FE7F1C55-C824-4A60-A3F0-E9EB8E8BC4B6}"/>
    <hyperlink ref="H3" r:id="rId512" xr:uid="{C316BE43-CB28-4496-AA79-0CB48BC48F67}"/>
    <hyperlink ref="BB3" r:id="rId513" xr:uid="{DCD65951-B9A1-4AA0-8A93-08009B75E86A}"/>
    <hyperlink ref="H4" r:id="rId514" xr:uid="{00562904-1664-4BB0-97CF-58FC860CD74D}"/>
    <hyperlink ref="BB4" r:id="rId515" xr:uid="{1C874142-1C34-4B5C-927B-984B0BF454C3}"/>
    <hyperlink ref="H5" r:id="rId516" xr:uid="{2221633B-1A88-4373-8B6E-AD9344796F21}"/>
    <hyperlink ref="BB5" r:id="rId517" xr:uid="{5D2E8588-C451-4B54-9CED-D6E4401CF6E8}"/>
    <hyperlink ref="H6" r:id="rId518" xr:uid="{191009DD-876B-4DD9-8B01-443BFF650EBA}"/>
    <hyperlink ref="BB6" r:id="rId519" xr:uid="{C165F868-9A90-481C-985E-55AC17FFADD3}"/>
    <hyperlink ref="BB17" r:id="rId520" xr:uid="{7541C56A-8593-498C-94AD-7F4C1D96D653}"/>
    <hyperlink ref="BB18" r:id="rId521" xr:uid="{D34765ED-CDC5-440B-BB52-7263E914069F}"/>
    <hyperlink ref="BB19" r:id="rId522" xr:uid="{13A76947-0395-4162-B32E-E5B0EABF934D}"/>
    <hyperlink ref="BB20" r:id="rId523" xr:uid="{E36F6008-3740-40D5-BC1C-F2786BA81AC1}"/>
    <hyperlink ref="BB21" r:id="rId524" xr:uid="{4F96EEE4-BA15-49F3-AEC9-549DB2A36CBF}"/>
    <hyperlink ref="H26" r:id="rId525" xr:uid="{BEF6C1D3-B9B9-4910-82D1-C8B0D9A948C3}"/>
    <hyperlink ref="BB26" r:id="rId526" xr:uid="{DF308E33-990E-4440-A1EF-15EDEEFCF241}"/>
    <hyperlink ref="H27" r:id="rId527" xr:uid="{39C2A00A-1009-46CA-90D0-5F5C35C7E183}"/>
    <hyperlink ref="BB27" r:id="rId528" xr:uid="{E870CCCC-7F6E-4BCF-9155-B7156BF9FFDF}"/>
    <hyperlink ref="H28" r:id="rId529" xr:uid="{4C9D960F-E939-4539-B6C9-AAB604C77C7D}"/>
    <hyperlink ref="BB28" r:id="rId530" xr:uid="{BFF2BC1E-4582-4DA6-8ED1-CDB54DEF07B9}"/>
    <hyperlink ref="H29" r:id="rId531" xr:uid="{F357F949-FB67-47D5-B0CF-377214F477AB}"/>
    <hyperlink ref="BB29" r:id="rId532" xr:uid="{F5C42555-C5E4-47D2-8C29-D31899D469B0}"/>
    <hyperlink ref="H22" r:id="rId533" xr:uid="{3D87384B-EABD-4162-907D-03FD30A70333}"/>
    <hyperlink ref="BB22" r:id="rId534" xr:uid="{576F347E-55E5-443A-B756-8F30C8660204}"/>
    <hyperlink ref="H23" r:id="rId535" xr:uid="{8C0010E9-F3A7-4C65-A4CC-D11FA2FD6DA4}"/>
    <hyperlink ref="BB23" r:id="rId536" xr:uid="{E5299BE0-FAE3-4420-8A72-C00D1F36AC19}"/>
    <hyperlink ref="H24" r:id="rId537" xr:uid="{FBAF7FCD-6DAC-45E1-8BB1-D7F1A6D42828}"/>
    <hyperlink ref="BB24" r:id="rId538" xr:uid="{D9AE538F-8C77-4692-A9C3-0237E4EA9F2C}"/>
    <hyperlink ref="H25" r:id="rId539" xr:uid="{95E1C664-9961-411E-B612-5F2B2C060023}"/>
    <hyperlink ref="BB25" r:id="rId540" xr:uid="{B9CD0CEA-6610-4B67-B305-D20BBF851286}"/>
    <hyperlink ref="H361" r:id="rId541" xr:uid="{03DDEAF3-9B23-47AE-9948-548CBBE3D9B7}"/>
    <hyperlink ref="H360" r:id="rId542" xr:uid="{56C1E356-A0D4-48B4-B5D0-476ACE1C2A0D}"/>
    <hyperlink ref="BB367" r:id="rId543" xr:uid="{700DEFFC-EAF9-47EF-9D11-FFE38BB56B43}"/>
    <hyperlink ref="H267" r:id="rId544" xr:uid="{ED105176-CE97-4EF6-A03E-B8D6451716EB}"/>
    <hyperlink ref="H268:H270" r:id="rId545" display="https://aqwella.com/upload/iblock/a55/0ke3bjeczdlw71e2jdim2knyir3b5j4c/NER0804D.png " xr:uid="{E8727839-0B1C-4FC2-AF53-F72C91CF537B}"/>
    <hyperlink ref="H266" r:id="rId546" xr:uid="{70FF26EE-43E7-4F1C-8BC6-2D8F39083C11}"/>
    <hyperlink ref="BB267" r:id="rId547" xr:uid="{C0A4092C-5B5A-4329-9FCC-ED80540A6140}"/>
    <hyperlink ref="BB268:BB270" r:id="rId548" display="https://aqwella.com/upload/iblock/f39/xyzz7n935n5905wonzpqrxarrr3u9ad7/Neringa_tech_new.pdf " xr:uid="{CF2AA74A-75F7-48A5-BE1D-9DAFF2D67363}"/>
    <hyperlink ref="BB266" r:id="rId549" xr:uid="{586AFB44-43D2-4E7C-9DD2-DB9EA0862A84}"/>
    <hyperlink ref="BB67" r:id="rId550" xr:uid="{F67F5061-4ACA-4642-BF5D-F9AD6EB23EF8}"/>
    <hyperlink ref="BB68" r:id="rId551" xr:uid="{CE072183-4D09-4209-B4ED-5E0286093354}"/>
    <hyperlink ref="AU356" r:id="rId552" xr:uid="{A5BEA183-E66F-4E62-AFD4-83C07E8371B3}"/>
    <hyperlink ref="AT356" r:id="rId553" xr:uid="{1E00D4F4-520E-4F59-8CBE-E5644A4CA15E}"/>
    <hyperlink ref="AU104" r:id="rId554" xr:uid="{24F0C93C-6E1E-4AF6-BDAC-40B9B2322446}"/>
    <hyperlink ref="AU103" r:id="rId555" xr:uid="{05851773-1B1A-4EE6-BAF9-320FEE4F7ACF}"/>
    <hyperlink ref="AT429" r:id="rId556" xr:uid="{7C8EB97F-7527-4CA4-A571-C6945E5A70DC}"/>
    <hyperlink ref="AU429" r:id="rId557" xr:uid="{03020111-2CC1-467F-8AD3-78F36F61463B}"/>
    <hyperlink ref="AV429" r:id="rId558" xr:uid="{74D5D4E2-AF5B-427A-964E-3DCC825A28C5}"/>
    <hyperlink ref="AW429" r:id="rId559" xr:uid="{8F0BDFA2-6BBF-4086-B6A2-5F60DAA67018}"/>
    <hyperlink ref="AX429" r:id="rId560" xr:uid="{2D4B1E95-2AFA-43A0-945D-25A1743207B4}"/>
    <hyperlink ref="BA210" r:id="rId561" xr:uid="{437AB6ED-9465-4AE7-85E5-D29FB712ED93}"/>
    <hyperlink ref="AZ210" r:id="rId562" xr:uid="{E5005DE8-FB9B-4B41-B327-78706B9DCA93}"/>
    <hyperlink ref="AT210" r:id="rId563" xr:uid="{4059B575-EE06-47FF-BE54-21C6A523C081}"/>
    <hyperlink ref="AT50" r:id="rId564" xr:uid="{1EB15FFE-8FFF-423D-984F-EA4E21ACA90A}"/>
    <hyperlink ref="H448" r:id="rId565" xr:uid="{2C964C80-F245-425C-82C6-B27E1FDFCB9D}"/>
    <hyperlink ref="AT446" r:id="rId566" xr:uid="{6FE175FE-D284-431B-870C-E160FD7FA185}"/>
    <hyperlink ref="BB446" r:id="rId567" xr:uid="{5E1632C7-DF24-4897-8E17-8DD13498FC61}"/>
    <hyperlink ref="H449" r:id="rId568" xr:uid="{46537A13-1203-4BDD-851B-723A54FAFB99}"/>
    <hyperlink ref="BB448" r:id="rId569" xr:uid="{9DED0D0D-8E09-4B0A-9B17-3C57BA31C752}"/>
    <hyperlink ref="BB449" r:id="rId570" xr:uid="{0E555E1C-6CDE-4355-BF08-5A3CEEAD63FD}"/>
    <hyperlink ref="AW448" r:id="rId571" xr:uid="{43DC82E7-A330-4609-B17D-921BEBDB20E1}"/>
    <hyperlink ref="AV448" r:id="rId572" xr:uid="{8491987B-BDDA-47F3-9E01-F954374E7E1D}"/>
    <hyperlink ref="BB450" r:id="rId573" xr:uid="{DF653B33-21AD-42C8-83CC-C2E8240BA17C}"/>
    <hyperlink ref="AW450" r:id="rId574" xr:uid="{E62C142F-D093-4B1C-A30D-E2D1824D0C7E}"/>
    <hyperlink ref="AV450" r:id="rId575" xr:uid="{A6B9EA2A-811A-4CDD-B4FD-A84F1AFC1240}"/>
    <hyperlink ref="AV457" r:id="rId576" xr:uid="{F8C5C4B3-13F8-4A02-9C71-8633ADC2CFB2}"/>
    <hyperlink ref="AW457" r:id="rId577" xr:uid="{3A76EE71-1634-4DEE-AC4E-DB7128A25958}"/>
    <hyperlink ref="AX457" r:id="rId578" xr:uid="{B916A3A6-C86C-472B-9FFA-5934C27E04D0}"/>
    <hyperlink ref="H458" r:id="rId579" xr:uid="{A426ED30-B131-4C11-AE70-7719B2EED690}"/>
    <hyperlink ref="AV447" r:id="rId580" xr:uid="{BEAB74BB-24C9-4144-A1A8-532E014BB468}"/>
    <hyperlink ref="AW447" r:id="rId581" xr:uid="{BD0ABEB8-7969-46E6-AEFC-C57C410A518F}"/>
    <hyperlink ref="BB447" r:id="rId582" xr:uid="{1B68B89D-91B8-4E3A-AF20-663EDA3F44E1}"/>
    <hyperlink ref="AV449" r:id="rId583" xr:uid="{A013FD09-7441-40EC-93DF-1FB54F25B8C0}"/>
    <hyperlink ref="AW449" r:id="rId584" xr:uid="{CC49A417-CF91-46DB-A60A-6C20125A5FF1}"/>
    <hyperlink ref="AX449" r:id="rId585" xr:uid="{A7C94530-4D0D-4570-8295-3752A29693F8}"/>
    <hyperlink ref="AV451" r:id="rId586" xr:uid="{E44A5D83-3782-479E-981E-FB9B791429CD}"/>
    <hyperlink ref="AW451" r:id="rId587" xr:uid="{8FFE4693-AA1C-44A3-A303-E67AF7888352}"/>
    <hyperlink ref="AX451" r:id="rId588" xr:uid="{9DE06A63-82B6-4013-9E21-D9F271F77DF2}"/>
    <hyperlink ref="BB451" r:id="rId589" xr:uid="{6ECF0124-7E9D-41FF-A2E4-E84E7CE7921B}"/>
    <hyperlink ref="AU452" r:id="rId590" xr:uid="{CEABB486-9C2E-4609-B634-D0341886B6C3}"/>
    <hyperlink ref="AV452" r:id="rId591" xr:uid="{7A39E903-5167-4F22-B2DE-121FE9F13EFB}"/>
    <hyperlink ref="AW452" r:id="rId592" xr:uid="{B3E47E5F-DEB8-41E7-A303-3F54487B03A3}"/>
    <hyperlink ref="BB452" r:id="rId593" xr:uid="{B000C28C-4A1F-4E8B-B01C-3987231B4E67}"/>
    <hyperlink ref="AV453" r:id="rId594" xr:uid="{3C9AF2E6-932D-4A73-9EF5-79130FC7DA50}"/>
    <hyperlink ref="AW453" r:id="rId595" xr:uid="{454B259C-993A-4E2D-847C-F5FDDAAA9BFB}"/>
    <hyperlink ref="BB453" r:id="rId596" xr:uid="{42B147D3-DA65-4902-80D7-17F7152C0CBD}"/>
    <hyperlink ref="AV454" r:id="rId597" xr:uid="{F715B682-C0BC-459D-8DB0-F60860A2B56E}"/>
    <hyperlink ref="AW454" r:id="rId598" xr:uid="{88FF1844-8F37-4F28-8728-623AEBBC31F2}"/>
    <hyperlink ref="AX454" r:id="rId599" xr:uid="{2B4DC74E-0FCF-4B5E-94C6-DA887DCA67F7}"/>
    <hyperlink ref="BB454" r:id="rId600" xr:uid="{529751C6-3359-4505-B18E-9B53C1B13C42}"/>
    <hyperlink ref="BB455" r:id="rId601" xr:uid="{D1490BCF-9135-4B23-B117-9F42106DA4A1}"/>
    <hyperlink ref="BB456" r:id="rId602" xr:uid="{5B70719A-0C10-48D9-A0DE-464A16AE7E20}"/>
    <hyperlink ref="BB457" r:id="rId603" xr:uid="{C59F43F4-25FD-4088-A9FC-FC77E130D257}"/>
    <hyperlink ref="BB458" r:id="rId604" xr:uid="{514B0172-B8D1-4119-B5A3-48A9ACBEBAB9}"/>
    <hyperlink ref="BB459" r:id="rId605" xr:uid="{05419532-A51E-40F4-9485-E2DFA20C5C0E}"/>
    <hyperlink ref="BB460" r:id="rId606" xr:uid="{7FBEA3F7-0C84-4AD6-859D-D2D4A2149589}"/>
    <hyperlink ref="BB461" r:id="rId607" xr:uid="{06F2A1D4-06C6-4E81-BF2F-C2B0652FD41E}"/>
    <hyperlink ref="AV455" r:id="rId608" xr:uid="{A1B4D952-4938-4797-94FF-7187EDBCFCAF}"/>
    <hyperlink ref="AW455" r:id="rId609" xr:uid="{039992FC-4426-413F-9E11-64B8D86A7601}"/>
    <hyperlink ref="AV456" r:id="rId610" xr:uid="{BA90506C-426B-4BEF-A5EC-3214561548FE}"/>
    <hyperlink ref="AW456" r:id="rId611" xr:uid="{CE4FC7D2-CDB4-4245-9248-E9289D3B0077}"/>
    <hyperlink ref="AV458" r:id="rId612" xr:uid="{9BB111F4-3BFA-4A96-9BC3-CBF3A60AC610}"/>
    <hyperlink ref="AW458" r:id="rId613" xr:uid="{DF89EFDA-EB65-46C3-BD1A-B8D2E97EF206}"/>
    <hyperlink ref="AV459" r:id="rId614" xr:uid="{CC67BAB9-7347-4AEC-8BDC-AE370E116EB6}"/>
    <hyperlink ref="AW459" r:id="rId615" xr:uid="{C2F56175-08FE-43C7-938E-C0B7D238DC6C}"/>
    <hyperlink ref="AX459" r:id="rId616" xr:uid="{415C2E1E-9D67-4BD7-8691-5DAAC6C9B852}"/>
    <hyperlink ref="AV460" r:id="rId617" xr:uid="{B1002A8D-8557-4264-B374-5B1AF0900331}"/>
    <hyperlink ref="AW460" r:id="rId618" xr:uid="{0678B9E3-B7D1-4A3E-87FA-7C14D8283407}"/>
    <hyperlink ref="AX460" r:id="rId619" xr:uid="{4FB5AD7A-91B3-49D4-9645-775F30721E56}"/>
    <hyperlink ref="AV461" r:id="rId620" xr:uid="{5FCD8807-5BD6-4B36-976D-1E81ACB5FE16}"/>
    <hyperlink ref="AW461" r:id="rId621" xr:uid="{39BAB6FA-78CA-4513-B95A-B86A06D07893}"/>
    <hyperlink ref="AX461" r:id="rId622" xr:uid="{35847269-4376-456F-BFE2-6025BF56F156}"/>
    <hyperlink ref="AT67" r:id="rId623" xr:uid="{6ECF82AD-D2A5-4A6E-8054-56D0BBCFA318}"/>
    <hyperlink ref="AU449" r:id="rId624" xr:uid="{DF108835-2567-455E-A9EC-63E12D34502C}"/>
    <hyperlink ref="AU447" r:id="rId625" xr:uid="{259A9877-22ED-4884-9CCD-BB1F44344CE7}"/>
    <hyperlink ref="AU448" r:id="rId626" xr:uid="{ADCB7183-CD7C-4A93-973D-83D31D1ABAE7}"/>
    <hyperlink ref="AT449" r:id="rId627" xr:uid="{BAA7B2A2-05E0-41FF-9C42-CDC12EB081B0}"/>
    <hyperlink ref="AU454" r:id="rId628" xr:uid="{643C8D3C-19EA-422E-8447-0766FB961042}"/>
    <hyperlink ref="AT454" r:id="rId629" xr:uid="{85B7AEAE-8791-4304-935A-30C8FFD2FBF9}"/>
    <hyperlink ref="AT457" r:id="rId630" xr:uid="{7C2E3632-B6FF-4D5A-8C21-19CE4FF8A5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46"/>
  <sheetViews>
    <sheetView zoomScale="90" zoomScaleNormal="90" workbookViewId="0">
      <pane xSplit="1" ySplit="1" topLeftCell="AS2" activePane="bottomRight" state="frozen"/>
      <selection pane="topRight" activeCell="B1" sqref="B1"/>
      <selection pane="bottomLeft" activeCell="A2" sqref="A2"/>
      <selection pane="bottomRight" activeCell="AT3" sqref="AT3"/>
    </sheetView>
  </sheetViews>
  <sheetFormatPr defaultColWidth="170.140625" defaultRowHeight="12.75" x14ac:dyDescent="0.2"/>
  <cols>
    <col min="1" max="1" width="24.85546875" style="1" bestFit="1" customWidth="1"/>
    <col min="2" max="2" width="35.28515625" style="1" bestFit="1" customWidth="1"/>
    <col min="3" max="3" width="87.140625" style="1" customWidth="1"/>
    <col min="4" max="4" width="20.42578125" style="1" bestFit="1" customWidth="1"/>
    <col min="5" max="5" width="14.85546875" style="1" bestFit="1" customWidth="1"/>
    <col min="6" max="6" width="24.28515625" style="2" bestFit="1" customWidth="1"/>
    <col min="7" max="7" width="19.7109375" style="1" bestFit="1" customWidth="1"/>
    <col min="8" max="8" width="82.140625" style="1" bestFit="1" customWidth="1"/>
    <col min="9" max="9" width="10" style="1" bestFit="1" customWidth="1"/>
    <col min="10" max="10" width="18.28515625" style="1" bestFit="1" customWidth="1"/>
    <col min="11" max="11" width="17.42578125" style="1" bestFit="1" customWidth="1"/>
    <col min="12" max="12" width="14.85546875" style="3" bestFit="1" customWidth="1"/>
    <col min="13" max="13" width="14" style="3" bestFit="1" customWidth="1"/>
    <col min="14" max="14" width="13.28515625" style="1" bestFit="1" customWidth="1"/>
    <col min="15" max="15" width="12.5703125" style="1" bestFit="1" customWidth="1"/>
    <col min="16" max="16" width="13.5703125" style="1" bestFit="1" customWidth="1"/>
    <col min="17" max="17" width="15.140625" style="1" bestFit="1" customWidth="1"/>
    <col min="18" max="18" width="14.42578125" style="1" bestFit="1" customWidth="1"/>
    <col min="19" max="19" width="15.5703125" style="1" bestFit="1" customWidth="1"/>
    <col min="20" max="20" width="17.5703125" style="1" bestFit="1" customWidth="1"/>
    <col min="21" max="21" width="16.85546875" style="1" bestFit="1" customWidth="1"/>
    <col min="22" max="22" width="17.85546875" style="1" bestFit="1" customWidth="1"/>
    <col min="23" max="23" width="14.140625" style="1" bestFit="1" customWidth="1"/>
    <col min="24" max="24" width="17.28515625" style="1" bestFit="1" customWidth="1"/>
    <col min="25" max="25" width="24.42578125" style="1" bestFit="1" customWidth="1"/>
    <col min="26" max="26" width="17.28515625" style="1" bestFit="1" customWidth="1"/>
    <col min="27" max="27" width="24.42578125" style="1" bestFit="1" customWidth="1"/>
    <col min="28" max="28" width="10.140625" style="1" bestFit="1" customWidth="1"/>
    <col min="29" max="29" width="15.140625" style="1" bestFit="1" customWidth="1"/>
    <col min="30" max="30" width="26.42578125" style="1" bestFit="1" customWidth="1"/>
    <col min="31" max="31" width="13.28515625" style="1" bestFit="1" customWidth="1"/>
    <col min="32" max="32" width="9" style="1" bestFit="1" customWidth="1"/>
    <col min="33" max="33" width="17.28515625" style="1" bestFit="1" customWidth="1"/>
    <col min="34" max="34" width="8.85546875" style="1" bestFit="1" customWidth="1"/>
    <col min="35" max="35" width="10.7109375" style="1" bestFit="1" customWidth="1"/>
    <col min="36" max="36" width="24.7109375" style="2" bestFit="1" customWidth="1"/>
    <col min="37" max="37" width="17.28515625" style="1" bestFit="1" customWidth="1"/>
    <col min="38" max="38" width="28.28515625" style="1" bestFit="1" customWidth="1"/>
    <col min="39" max="39" width="29.85546875" style="1" bestFit="1" customWidth="1"/>
    <col min="40" max="40" width="21.28515625" style="1" bestFit="1" customWidth="1"/>
    <col min="41" max="41" width="25.85546875" style="1" bestFit="1" customWidth="1"/>
    <col min="42" max="42" width="12.140625" style="1" bestFit="1" customWidth="1"/>
    <col min="43" max="43" width="17.42578125" style="1" bestFit="1" customWidth="1"/>
    <col min="44" max="44" width="21.28515625" style="1" bestFit="1" customWidth="1"/>
    <col min="45" max="45" width="9.28515625" style="1" bestFit="1" customWidth="1"/>
    <col min="46" max="46" width="96.7109375" style="1" bestFit="1" customWidth="1"/>
    <col min="47" max="47" width="98" style="1" bestFit="1" customWidth="1"/>
    <col min="48" max="48" width="96.5703125" style="1" bestFit="1" customWidth="1"/>
    <col min="49" max="49" width="96" style="1" bestFit="1" customWidth="1"/>
    <col min="50" max="50" width="93.85546875" style="1" bestFit="1" customWidth="1"/>
    <col min="51" max="51" width="86" style="1" customWidth="1"/>
    <col min="52" max="52" width="53.85546875" style="1" customWidth="1"/>
    <col min="53" max="53" width="54" style="1" customWidth="1"/>
    <col min="54" max="54" width="84.7109375" style="1" bestFit="1" customWidth="1"/>
    <col min="55" max="16384" width="170.140625" style="1"/>
  </cols>
  <sheetData>
    <row r="1" spans="1:54" x14ac:dyDescent="0.2">
      <c r="A1" s="6" t="s">
        <v>10</v>
      </c>
      <c r="B1" s="6" t="s">
        <v>0</v>
      </c>
      <c r="C1" s="6" t="s">
        <v>1</v>
      </c>
      <c r="D1" s="6" t="s">
        <v>12</v>
      </c>
      <c r="E1" s="6" t="s">
        <v>33</v>
      </c>
      <c r="F1" s="7" t="s">
        <v>42</v>
      </c>
      <c r="G1" s="6" t="s">
        <v>38</v>
      </c>
      <c r="H1" s="6" t="s">
        <v>40</v>
      </c>
      <c r="I1" s="6" t="s">
        <v>11</v>
      </c>
      <c r="J1" s="6" t="s">
        <v>15</v>
      </c>
      <c r="K1" s="6" t="s">
        <v>37</v>
      </c>
      <c r="L1" s="8" t="s">
        <v>16</v>
      </c>
      <c r="M1" s="8" t="s">
        <v>41</v>
      </c>
      <c r="N1" s="6" t="s">
        <v>5</v>
      </c>
      <c r="O1" s="6" t="s">
        <v>6</v>
      </c>
      <c r="P1" s="6" t="s">
        <v>7</v>
      </c>
      <c r="Q1" s="6" t="s">
        <v>34</v>
      </c>
      <c r="R1" s="6" t="s">
        <v>35</v>
      </c>
      <c r="S1" s="6" t="s">
        <v>36</v>
      </c>
      <c r="T1" s="6" t="s">
        <v>2</v>
      </c>
      <c r="U1" s="6" t="s">
        <v>3</v>
      </c>
      <c r="V1" s="6" t="s">
        <v>4</v>
      </c>
      <c r="W1" s="6" t="s">
        <v>19</v>
      </c>
      <c r="X1" s="6" t="s">
        <v>8</v>
      </c>
      <c r="Y1" s="6" t="s">
        <v>20</v>
      </c>
      <c r="Z1" s="6" t="s">
        <v>9</v>
      </c>
      <c r="AA1" s="6" t="s">
        <v>31</v>
      </c>
      <c r="AB1" s="6" t="s">
        <v>28</v>
      </c>
      <c r="AC1" s="6" t="s">
        <v>32</v>
      </c>
      <c r="AD1" s="6" t="s">
        <v>39</v>
      </c>
      <c r="AE1" s="6" t="s">
        <v>17</v>
      </c>
      <c r="AF1" s="6" t="s">
        <v>29</v>
      </c>
      <c r="AG1" s="6" t="s">
        <v>18</v>
      </c>
      <c r="AH1" s="6" t="s">
        <v>30</v>
      </c>
      <c r="AI1" s="6" t="s">
        <v>14</v>
      </c>
      <c r="AJ1" s="7" t="s">
        <v>13</v>
      </c>
      <c r="AK1" s="6" t="s">
        <v>43</v>
      </c>
      <c r="AL1" s="6" t="s">
        <v>44</v>
      </c>
      <c r="AM1" s="6" t="s">
        <v>45</v>
      </c>
      <c r="AN1" s="6" t="s">
        <v>46</v>
      </c>
      <c r="AO1" s="6" t="s">
        <v>47</v>
      </c>
      <c r="AP1" s="6" t="s">
        <v>48</v>
      </c>
      <c r="AQ1" s="6" t="s">
        <v>49</v>
      </c>
      <c r="AR1" s="6" t="s">
        <v>50</v>
      </c>
      <c r="AS1" s="6" t="s">
        <v>51</v>
      </c>
      <c r="AT1" s="6" t="s">
        <v>3632</v>
      </c>
      <c r="AU1" s="6" t="s">
        <v>21</v>
      </c>
      <c r="AV1" s="6" t="s">
        <v>22</v>
      </c>
      <c r="AW1" s="6" t="s">
        <v>23</v>
      </c>
      <c r="AX1" s="6" t="s">
        <v>24</v>
      </c>
      <c r="AY1" s="6" t="s">
        <v>25</v>
      </c>
      <c r="AZ1" s="6" t="s">
        <v>26</v>
      </c>
      <c r="BA1" s="6" t="s">
        <v>27</v>
      </c>
      <c r="BB1" s="6" t="s">
        <v>52</v>
      </c>
    </row>
    <row r="2" spans="1:54" s="4" customFormat="1" ht="15" x14ac:dyDescent="0.25">
      <c r="A2" s="9" t="s">
        <v>2859</v>
      </c>
      <c r="B2" s="9" t="s">
        <v>2857</v>
      </c>
      <c r="C2" s="10" t="s">
        <v>2858</v>
      </c>
      <c r="D2" s="9" t="s">
        <v>165</v>
      </c>
      <c r="E2" s="9" t="s">
        <v>2865</v>
      </c>
      <c r="F2" s="11">
        <v>4610119205126</v>
      </c>
      <c r="G2" s="9" t="s">
        <v>170</v>
      </c>
      <c r="H2" s="12" t="s">
        <v>2866</v>
      </c>
      <c r="I2" s="9" t="s">
        <v>55</v>
      </c>
      <c r="J2" s="9">
        <v>23.3</v>
      </c>
      <c r="K2" s="9">
        <v>22.3</v>
      </c>
      <c r="L2" s="13">
        <v>0.20824999999999999</v>
      </c>
      <c r="M2" s="13">
        <v>7.8883999999999996E-2</v>
      </c>
      <c r="N2" s="9">
        <v>79.2</v>
      </c>
      <c r="O2" s="9">
        <v>44.3</v>
      </c>
      <c r="P2" s="9">
        <v>46.4</v>
      </c>
      <c r="Q2" s="9">
        <v>81</v>
      </c>
      <c r="R2" s="9">
        <v>15</v>
      </c>
      <c r="S2" s="9">
        <v>47</v>
      </c>
      <c r="T2" s="9">
        <v>81</v>
      </c>
      <c r="U2" s="9">
        <v>54.3</v>
      </c>
      <c r="V2" s="9">
        <v>47</v>
      </c>
      <c r="W2" s="9" t="s">
        <v>2780</v>
      </c>
      <c r="X2" s="9" t="s">
        <v>72</v>
      </c>
      <c r="Y2" s="9" t="s">
        <v>2781</v>
      </c>
      <c r="Z2" s="9" t="s">
        <v>84</v>
      </c>
      <c r="AA2" s="9" t="s">
        <v>2781</v>
      </c>
      <c r="AB2" s="9" t="s">
        <v>60</v>
      </c>
      <c r="AC2" s="9" t="s">
        <v>64</v>
      </c>
      <c r="AD2" s="9" t="s">
        <v>230</v>
      </c>
      <c r="AE2" s="10"/>
      <c r="AF2" s="9" t="s">
        <v>69</v>
      </c>
      <c r="AG2" s="9" t="s">
        <v>58</v>
      </c>
      <c r="AH2" s="9" t="s">
        <v>62</v>
      </c>
      <c r="AI2" s="9" t="s">
        <v>56</v>
      </c>
      <c r="AJ2" s="11">
        <v>4620017607038</v>
      </c>
      <c r="AK2" s="9" t="s">
        <v>393</v>
      </c>
      <c r="AL2" s="9" t="s">
        <v>174</v>
      </c>
      <c r="AM2" s="9" t="s">
        <v>231</v>
      </c>
      <c r="AN2" s="9" t="s">
        <v>176</v>
      </c>
      <c r="AO2" s="9" t="s">
        <v>2277</v>
      </c>
      <c r="AP2" s="10"/>
      <c r="AQ2" s="10"/>
      <c r="AR2" s="10"/>
      <c r="AS2" s="10"/>
      <c r="AT2" s="50" t="e">
        <f>VLOOKUP(A2,#REF!,21,0)</f>
        <v>#REF!</v>
      </c>
      <c r="AU2" s="12" t="s">
        <v>2861</v>
      </c>
      <c r="AV2" s="12" t="s">
        <v>2862</v>
      </c>
      <c r="AW2" s="12" t="s">
        <v>2863</v>
      </c>
      <c r="AX2" s="12" t="s">
        <v>2864</v>
      </c>
      <c r="AY2" s="10"/>
      <c r="AZ2" s="10"/>
      <c r="BA2" s="10"/>
      <c r="BB2" s="12" t="s">
        <v>2867</v>
      </c>
    </row>
    <row r="3" spans="1:54" s="4" customFormat="1" x14ac:dyDescent="0.2">
      <c r="A3" s="9" t="s">
        <v>2869</v>
      </c>
      <c r="B3" s="9" t="s">
        <v>2857</v>
      </c>
      <c r="C3" s="10" t="s">
        <v>2868</v>
      </c>
      <c r="D3" s="9" t="s">
        <v>165</v>
      </c>
      <c r="E3" s="9" t="s">
        <v>2865</v>
      </c>
      <c r="F3" s="11">
        <v>4610119205126</v>
      </c>
      <c r="G3" s="9" t="s">
        <v>170</v>
      </c>
      <c r="H3" s="12" t="s">
        <v>2872</v>
      </c>
      <c r="I3" s="9" t="s">
        <v>55</v>
      </c>
      <c r="J3" s="9">
        <v>23.3</v>
      </c>
      <c r="K3" s="9">
        <v>22.3</v>
      </c>
      <c r="L3" s="13">
        <v>0.20824999999999999</v>
      </c>
      <c r="M3" s="13">
        <v>7.8883999999999996E-2</v>
      </c>
      <c r="N3" s="9">
        <v>79.2</v>
      </c>
      <c r="O3" s="9">
        <v>44.3</v>
      </c>
      <c r="P3" s="9">
        <v>46.4</v>
      </c>
      <c r="Q3" s="9">
        <v>81</v>
      </c>
      <c r="R3" s="9">
        <v>15</v>
      </c>
      <c r="S3" s="9">
        <v>47</v>
      </c>
      <c r="T3" s="9">
        <v>81</v>
      </c>
      <c r="U3" s="9">
        <v>54.3</v>
      </c>
      <c r="V3" s="9">
        <v>47</v>
      </c>
      <c r="W3" s="9" t="s">
        <v>2780</v>
      </c>
      <c r="X3" s="9" t="s">
        <v>72</v>
      </c>
      <c r="Y3" s="9" t="s">
        <v>2781</v>
      </c>
      <c r="Z3" s="9" t="s">
        <v>84</v>
      </c>
      <c r="AA3" s="9" t="s">
        <v>2781</v>
      </c>
      <c r="AB3" s="9" t="s">
        <v>60</v>
      </c>
      <c r="AC3" s="9" t="s">
        <v>64</v>
      </c>
      <c r="AD3" s="9" t="s">
        <v>230</v>
      </c>
      <c r="AE3" s="10"/>
      <c r="AF3" s="9" t="s">
        <v>69</v>
      </c>
      <c r="AG3" s="9" t="s">
        <v>58</v>
      </c>
      <c r="AH3" s="9" t="s">
        <v>62</v>
      </c>
      <c r="AI3" s="9" t="s">
        <v>56</v>
      </c>
      <c r="AJ3" s="11">
        <v>4620017608226</v>
      </c>
      <c r="AK3" s="9" t="s">
        <v>393</v>
      </c>
      <c r="AL3" s="9" t="s">
        <v>174</v>
      </c>
      <c r="AM3" s="9" t="s">
        <v>231</v>
      </c>
      <c r="AN3" s="9" t="s">
        <v>176</v>
      </c>
      <c r="AO3" s="9" t="s">
        <v>1974</v>
      </c>
      <c r="AP3" s="10"/>
      <c r="AQ3" s="10"/>
      <c r="AR3" s="10"/>
      <c r="AS3" s="10"/>
      <c r="AT3" s="12" t="s">
        <v>2870</v>
      </c>
      <c r="AU3" s="12" t="s">
        <v>2871</v>
      </c>
      <c r="AV3" s="10"/>
      <c r="AW3" s="10"/>
      <c r="AX3" s="10"/>
      <c r="AY3" s="10"/>
      <c r="AZ3" s="10"/>
      <c r="BA3" s="10"/>
      <c r="BB3" s="12" t="s">
        <v>2873</v>
      </c>
    </row>
    <row r="4" spans="1:54" s="4" customFormat="1" x14ac:dyDescent="0.2">
      <c r="A4" s="9" t="s">
        <v>2875</v>
      </c>
      <c r="B4" s="9" t="s">
        <v>2857</v>
      </c>
      <c r="C4" s="10" t="s">
        <v>2874</v>
      </c>
      <c r="D4" s="9" t="s">
        <v>165</v>
      </c>
      <c r="E4" s="9" t="s">
        <v>2865</v>
      </c>
      <c r="F4" s="11">
        <v>4610119205126</v>
      </c>
      <c r="G4" s="9" t="s">
        <v>170</v>
      </c>
      <c r="H4" s="12" t="s">
        <v>2880</v>
      </c>
      <c r="I4" s="9" t="s">
        <v>55</v>
      </c>
      <c r="J4" s="9">
        <v>23.3</v>
      </c>
      <c r="K4" s="9">
        <v>22.3</v>
      </c>
      <c r="L4" s="13">
        <v>0.20824999999999999</v>
      </c>
      <c r="M4" s="13">
        <v>7.8883999999999996E-2</v>
      </c>
      <c r="N4" s="9">
        <v>79.2</v>
      </c>
      <c r="O4" s="9">
        <v>44.3</v>
      </c>
      <c r="P4" s="9">
        <v>46.4</v>
      </c>
      <c r="Q4" s="9">
        <v>81</v>
      </c>
      <c r="R4" s="9">
        <v>15</v>
      </c>
      <c r="S4" s="9">
        <v>47</v>
      </c>
      <c r="T4" s="9">
        <v>81</v>
      </c>
      <c r="U4" s="9">
        <v>54.3</v>
      </c>
      <c r="V4" s="9">
        <v>47</v>
      </c>
      <c r="W4" s="9" t="s">
        <v>2780</v>
      </c>
      <c r="X4" s="9" t="s">
        <v>72</v>
      </c>
      <c r="Y4" s="9" t="s">
        <v>2781</v>
      </c>
      <c r="Z4" s="9" t="s">
        <v>84</v>
      </c>
      <c r="AA4" s="9" t="s">
        <v>2781</v>
      </c>
      <c r="AB4" s="9" t="s">
        <v>60</v>
      </c>
      <c r="AC4" s="9" t="s">
        <v>64</v>
      </c>
      <c r="AD4" s="9" t="s">
        <v>230</v>
      </c>
      <c r="AE4" s="10"/>
      <c r="AF4" s="9" t="s">
        <v>69</v>
      </c>
      <c r="AG4" s="9" t="s">
        <v>58</v>
      </c>
      <c r="AH4" s="9" t="s">
        <v>62</v>
      </c>
      <c r="AI4" s="9" t="s">
        <v>56</v>
      </c>
      <c r="AJ4" s="11">
        <v>4620017608233</v>
      </c>
      <c r="AK4" s="9" t="s">
        <v>393</v>
      </c>
      <c r="AL4" s="9" t="s">
        <v>174</v>
      </c>
      <c r="AM4" s="9" t="s">
        <v>231</v>
      </c>
      <c r="AN4" s="9" t="s">
        <v>176</v>
      </c>
      <c r="AO4" s="9" t="s">
        <v>2803</v>
      </c>
      <c r="AP4" s="10"/>
      <c r="AQ4" s="10"/>
      <c r="AR4" s="10"/>
      <c r="AS4" s="10"/>
      <c r="AT4" s="12" t="s">
        <v>2876</v>
      </c>
      <c r="AU4" s="12" t="s">
        <v>2877</v>
      </c>
      <c r="AV4" s="12" t="s">
        <v>2878</v>
      </c>
      <c r="AW4" s="12" t="s">
        <v>2879</v>
      </c>
      <c r="AX4" s="10"/>
      <c r="AY4" s="10"/>
      <c r="AZ4" s="10"/>
      <c r="BA4" s="10"/>
      <c r="BB4" s="12" t="s">
        <v>2881</v>
      </c>
    </row>
    <row r="5" spans="1:54" s="4" customFormat="1" x14ac:dyDescent="0.2">
      <c r="A5" s="9" t="s">
        <v>2883</v>
      </c>
      <c r="B5" s="9" t="s">
        <v>2857</v>
      </c>
      <c r="C5" s="10" t="s">
        <v>2882</v>
      </c>
      <c r="D5" s="9" t="s">
        <v>165</v>
      </c>
      <c r="E5" s="9" t="s">
        <v>2865</v>
      </c>
      <c r="F5" s="11">
        <v>4610119205126</v>
      </c>
      <c r="G5" s="9" t="s">
        <v>170</v>
      </c>
      <c r="H5" s="12" t="s">
        <v>2887</v>
      </c>
      <c r="I5" s="9" t="s">
        <v>55</v>
      </c>
      <c r="J5" s="9">
        <v>23.3</v>
      </c>
      <c r="K5" s="9">
        <v>22.3</v>
      </c>
      <c r="L5" s="13">
        <v>0.20824999999999999</v>
      </c>
      <c r="M5" s="13">
        <v>7.8883999999999996E-2</v>
      </c>
      <c r="N5" s="9">
        <v>79.2</v>
      </c>
      <c r="O5" s="9">
        <v>44.3</v>
      </c>
      <c r="P5" s="9">
        <v>46.4</v>
      </c>
      <c r="Q5" s="9">
        <v>81</v>
      </c>
      <c r="R5" s="9">
        <v>15</v>
      </c>
      <c r="S5" s="9">
        <v>47</v>
      </c>
      <c r="T5" s="9">
        <v>81</v>
      </c>
      <c r="U5" s="9">
        <v>54.3</v>
      </c>
      <c r="V5" s="9">
        <v>47</v>
      </c>
      <c r="W5" s="9" t="s">
        <v>2780</v>
      </c>
      <c r="X5" s="9" t="s">
        <v>72</v>
      </c>
      <c r="Y5" s="9" t="s">
        <v>2781</v>
      </c>
      <c r="Z5" s="9" t="s">
        <v>84</v>
      </c>
      <c r="AA5" s="9" t="s">
        <v>2781</v>
      </c>
      <c r="AB5" s="9" t="s">
        <v>60</v>
      </c>
      <c r="AC5" s="9" t="s">
        <v>64</v>
      </c>
      <c r="AD5" s="9" t="s">
        <v>230</v>
      </c>
      <c r="AE5" s="10"/>
      <c r="AF5" s="9" t="s">
        <v>69</v>
      </c>
      <c r="AG5" s="9" t="s">
        <v>58</v>
      </c>
      <c r="AH5" s="9" t="s">
        <v>62</v>
      </c>
      <c r="AI5" s="9" t="s">
        <v>56</v>
      </c>
      <c r="AJ5" s="11">
        <v>4620017608240</v>
      </c>
      <c r="AK5" s="9" t="s">
        <v>393</v>
      </c>
      <c r="AL5" s="9" t="s">
        <v>174</v>
      </c>
      <c r="AM5" s="9" t="s">
        <v>231</v>
      </c>
      <c r="AN5" s="9" t="s">
        <v>176</v>
      </c>
      <c r="AO5" s="9" t="s">
        <v>2810</v>
      </c>
      <c r="AP5" s="10"/>
      <c r="AQ5" s="10"/>
      <c r="AR5" s="10"/>
      <c r="AS5" s="10"/>
      <c r="AT5" s="12" t="s">
        <v>2884</v>
      </c>
      <c r="AU5" s="12" t="s">
        <v>2885</v>
      </c>
      <c r="AV5" s="12" t="s">
        <v>2886</v>
      </c>
      <c r="AW5" s="10"/>
      <c r="AX5" s="10"/>
      <c r="AY5" s="10"/>
      <c r="AZ5" s="10"/>
      <c r="BA5" s="10"/>
      <c r="BB5" s="12" t="s">
        <v>2888</v>
      </c>
    </row>
    <row r="6" spans="1:54" s="4" customFormat="1" x14ac:dyDescent="0.2">
      <c r="A6" s="9" t="s">
        <v>2890</v>
      </c>
      <c r="B6" s="9" t="s">
        <v>2857</v>
      </c>
      <c r="C6" s="10" t="s">
        <v>2889</v>
      </c>
      <c r="D6" s="9" t="s">
        <v>165</v>
      </c>
      <c r="E6" s="9" t="s">
        <v>2865</v>
      </c>
      <c r="F6" s="11">
        <v>4610119205126</v>
      </c>
      <c r="G6" s="9" t="s">
        <v>170</v>
      </c>
      <c r="H6" s="12" t="s">
        <v>2895</v>
      </c>
      <c r="I6" s="9" t="s">
        <v>55</v>
      </c>
      <c r="J6" s="9">
        <v>23.3</v>
      </c>
      <c r="K6" s="9">
        <v>22.3</v>
      </c>
      <c r="L6" s="13">
        <v>0.20824999999999999</v>
      </c>
      <c r="M6" s="13">
        <v>7.8883999999999996E-2</v>
      </c>
      <c r="N6" s="9">
        <v>79.2</v>
      </c>
      <c r="O6" s="9">
        <v>44.3</v>
      </c>
      <c r="P6" s="9">
        <v>46.4</v>
      </c>
      <c r="Q6" s="9">
        <v>81</v>
      </c>
      <c r="R6" s="9">
        <v>15</v>
      </c>
      <c r="S6" s="9">
        <v>47</v>
      </c>
      <c r="T6" s="9">
        <v>81</v>
      </c>
      <c r="U6" s="9">
        <v>54.3</v>
      </c>
      <c r="V6" s="9">
        <v>47</v>
      </c>
      <c r="W6" s="9" t="s">
        <v>2780</v>
      </c>
      <c r="X6" s="9" t="s">
        <v>72</v>
      </c>
      <c r="Y6" s="9" t="s">
        <v>2781</v>
      </c>
      <c r="Z6" s="9" t="s">
        <v>84</v>
      </c>
      <c r="AA6" s="9" t="s">
        <v>2781</v>
      </c>
      <c r="AB6" s="9" t="s">
        <v>60</v>
      </c>
      <c r="AC6" s="9" t="s">
        <v>64</v>
      </c>
      <c r="AD6" s="9" t="s">
        <v>230</v>
      </c>
      <c r="AE6" s="10"/>
      <c r="AF6" s="9" t="s">
        <v>69</v>
      </c>
      <c r="AG6" s="9" t="s">
        <v>58</v>
      </c>
      <c r="AH6" s="9" t="s">
        <v>62</v>
      </c>
      <c r="AI6" s="9" t="s">
        <v>56</v>
      </c>
      <c r="AJ6" s="11">
        <v>4620017607045</v>
      </c>
      <c r="AK6" s="9" t="s">
        <v>393</v>
      </c>
      <c r="AL6" s="9" t="s">
        <v>174</v>
      </c>
      <c r="AM6" s="9" t="s">
        <v>231</v>
      </c>
      <c r="AN6" s="9" t="s">
        <v>176</v>
      </c>
      <c r="AO6" s="9" t="s">
        <v>80</v>
      </c>
      <c r="AP6" s="10"/>
      <c r="AQ6" s="10"/>
      <c r="AR6" s="10"/>
      <c r="AS6" s="10"/>
      <c r="AT6" s="12" t="s">
        <v>2891</v>
      </c>
      <c r="AU6" s="12" t="s">
        <v>2892</v>
      </c>
      <c r="AV6" s="12" t="s">
        <v>2893</v>
      </c>
      <c r="AW6" s="12" t="s">
        <v>2894</v>
      </c>
      <c r="AX6" s="10"/>
      <c r="AY6" s="10"/>
      <c r="AZ6" s="10"/>
      <c r="BA6" s="10"/>
      <c r="BB6" s="12" t="s">
        <v>2896</v>
      </c>
    </row>
    <row r="7" spans="1:54" s="4" customFormat="1" x14ac:dyDescent="0.2">
      <c r="A7" s="9" t="s">
        <v>2779</v>
      </c>
      <c r="B7" s="9" t="s">
        <v>1980</v>
      </c>
      <c r="C7" s="10" t="s">
        <v>2778</v>
      </c>
      <c r="D7" s="9" t="s">
        <v>165</v>
      </c>
      <c r="E7" s="9" t="s">
        <v>2787</v>
      </c>
      <c r="F7" s="11">
        <v>4610119205164</v>
      </c>
      <c r="G7" s="9" t="s">
        <v>170</v>
      </c>
      <c r="H7" s="12" t="s">
        <v>2788</v>
      </c>
      <c r="I7" s="9" t="s">
        <v>55</v>
      </c>
      <c r="J7" s="9">
        <v>26.5</v>
      </c>
      <c r="K7" s="9">
        <v>24.5</v>
      </c>
      <c r="L7" s="13">
        <v>0.25210500000000002</v>
      </c>
      <c r="M7" s="13">
        <v>0.1133</v>
      </c>
      <c r="N7" s="9">
        <v>99.2</v>
      </c>
      <c r="O7" s="9">
        <v>44.3</v>
      </c>
      <c r="P7" s="9">
        <v>44.4</v>
      </c>
      <c r="Q7" s="9">
        <v>100</v>
      </c>
      <c r="R7" s="9">
        <v>16</v>
      </c>
      <c r="S7" s="9">
        <v>45</v>
      </c>
      <c r="T7" s="9">
        <v>100</v>
      </c>
      <c r="U7" s="9">
        <v>54.3</v>
      </c>
      <c r="V7" s="9">
        <v>45</v>
      </c>
      <c r="W7" s="9" t="s">
        <v>2780</v>
      </c>
      <c r="X7" s="9" t="s">
        <v>72</v>
      </c>
      <c r="Y7" s="9" t="s">
        <v>2781</v>
      </c>
      <c r="Z7" s="9" t="s">
        <v>84</v>
      </c>
      <c r="AA7" s="9" t="s">
        <v>2781</v>
      </c>
      <c r="AB7" s="9" t="s">
        <v>60</v>
      </c>
      <c r="AC7" s="9" t="s">
        <v>64</v>
      </c>
      <c r="AD7" s="9" t="s">
        <v>230</v>
      </c>
      <c r="AE7" s="10"/>
      <c r="AF7" s="9" t="s">
        <v>61</v>
      </c>
      <c r="AG7" s="9" t="s">
        <v>58</v>
      </c>
      <c r="AH7" s="9" t="s">
        <v>62</v>
      </c>
      <c r="AI7" s="9" t="s">
        <v>56</v>
      </c>
      <c r="AJ7" s="11">
        <v>4620017606994</v>
      </c>
      <c r="AK7" s="9" t="s">
        <v>393</v>
      </c>
      <c r="AL7" s="9" t="s">
        <v>174</v>
      </c>
      <c r="AM7" s="9" t="s">
        <v>231</v>
      </c>
      <c r="AN7" s="9" t="s">
        <v>176</v>
      </c>
      <c r="AO7" s="9" t="s">
        <v>2277</v>
      </c>
      <c r="AP7" s="10"/>
      <c r="AQ7" s="10"/>
      <c r="AR7" s="10"/>
      <c r="AS7" s="10"/>
      <c r="AT7" s="12" t="s">
        <v>2782</v>
      </c>
      <c r="AU7" s="12" t="s">
        <v>2783</v>
      </c>
      <c r="AV7" s="12" t="s">
        <v>2784</v>
      </c>
      <c r="AW7" s="12" t="s">
        <v>2785</v>
      </c>
      <c r="AX7" s="12" t="s">
        <v>2786</v>
      </c>
      <c r="AY7" s="10"/>
      <c r="AZ7" s="10"/>
      <c r="BA7" s="10"/>
      <c r="BB7" s="12" t="s">
        <v>2789</v>
      </c>
    </row>
    <row r="8" spans="1:54" s="4" customFormat="1" x14ac:dyDescent="0.2">
      <c r="A8" s="9" t="s">
        <v>2791</v>
      </c>
      <c r="B8" s="9" t="s">
        <v>1980</v>
      </c>
      <c r="C8" s="10" t="s">
        <v>2790</v>
      </c>
      <c r="D8" s="9" t="s">
        <v>165</v>
      </c>
      <c r="E8" s="9" t="s">
        <v>2787</v>
      </c>
      <c r="F8" s="11">
        <v>4610119205164</v>
      </c>
      <c r="G8" s="9" t="s">
        <v>170</v>
      </c>
      <c r="H8" s="12" t="s">
        <v>2794</v>
      </c>
      <c r="I8" s="9" t="s">
        <v>55</v>
      </c>
      <c r="J8" s="9">
        <v>26.4</v>
      </c>
      <c r="K8" s="9">
        <v>24.5</v>
      </c>
      <c r="L8" s="13">
        <v>0.25210500000000002</v>
      </c>
      <c r="M8" s="13">
        <v>0.1133</v>
      </c>
      <c r="N8" s="9">
        <v>99.2</v>
      </c>
      <c r="O8" s="9">
        <v>44.3</v>
      </c>
      <c r="P8" s="9">
        <v>44.4</v>
      </c>
      <c r="Q8" s="9">
        <v>100</v>
      </c>
      <c r="R8" s="9">
        <v>16</v>
      </c>
      <c r="S8" s="9">
        <v>45</v>
      </c>
      <c r="T8" s="9">
        <v>100</v>
      </c>
      <c r="U8" s="9">
        <v>54.3</v>
      </c>
      <c r="V8" s="9">
        <v>45</v>
      </c>
      <c r="W8" s="9" t="s">
        <v>2780</v>
      </c>
      <c r="X8" s="9" t="s">
        <v>72</v>
      </c>
      <c r="Y8" s="9" t="s">
        <v>2781</v>
      </c>
      <c r="Z8" s="9" t="s">
        <v>84</v>
      </c>
      <c r="AA8" s="9" t="s">
        <v>2781</v>
      </c>
      <c r="AB8" s="9" t="s">
        <v>60</v>
      </c>
      <c r="AC8" s="9" t="s">
        <v>64</v>
      </c>
      <c r="AD8" s="9" t="s">
        <v>230</v>
      </c>
      <c r="AE8" s="10"/>
      <c r="AF8" s="9" t="s">
        <v>61</v>
      </c>
      <c r="AG8" s="9" t="s">
        <v>58</v>
      </c>
      <c r="AH8" s="9" t="s">
        <v>62</v>
      </c>
      <c r="AI8" s="9" t="s">
        <v>56</v>
      </c>
      <c r="AJ8" s="11">
        <v>4620017608141</v>
      </c>
      <c r="AK8" s="9" t="s">
        <v>393</v>
      </c>
      <c r="AL8" s="9" t="s">
        <v>174</v>
      </c>
      <c r="AM8" s="9" t="s">
        <v>231</v>
      </c>
      <c r="AN8" s="9" t="s">
        <v>176</v>
      </c>
      <c r="AO8" s="9" t="s">
        <v>1974</v>
      </c>
      <c r="AP8" s="10"/>
      <c r="AQ8" s="10"/>
      <c r="AR8" s="10"/>
      <c r="AS8" s="10"/>
      <c r="AT8" s="12" t="s">
        <v>2792</v>
      </c>
      <c r="AU8" s="12" t="s">
        <v>2793</v>
      </c>
      <c r="AV8" s="10"/>
      <c r="AW8" s="10"/>
      <c r="AX8" s="10"/>
      <c r="AY8" s="10"/>
      <c r="AZ8" s="10"/>
      <c r="BA8" s="10"/>
      <c r="BB8" s="12" t="s">
        <v>2795</v>
      </c>
    </row>
    <row r="9" spans="1:54" s="4" customFormat="1" x14ac:dyDescent="0.2">
      <c r="A9" s="9" t="s">
        <v>2797</v>
      </c>
      <c r="B9" s="9" t="s">
        <v>1980</v>
      </c>
      <c r="C9" s="10" t="s">
        <v>2796</v>
      </c>
      <c r="D9" s="9" t="s">
        <v>165</v>
      </c>
      <c r="E9" s="9" t="s">
        <v>2787</v>
      </c>
      <c r="F9" s="11">
        <v>4610119205164</v>
      </c>
      <c r="G9" s="9" t="s">
        <v>170</v>
      </c>
      <c r="H9" s="12" t="s">
        <v>2802</v>
      </c>
      <c r="I9" s="9" t="s">
        <v>55</v>
      </c>
      <c r="J9" s="9">
        <v>26.4</v>
      </c>
      <c r="K9" s="9">
        <v>24.5</v>
      </c>
      <c r="L9" s="13">
        <v>0.25210500000000002</v>
      </c>
      <c r="M9" s="13">
        <v>0.1133</v>
      </c>
      <c r="N9" s="9">
        <v>99.2</v>
      </c>
      <c r="O9" s="9">
        <v>44.3</v>
      </c>
      <c r="P9" s="9">
        <v>44.4</v>
      </c>
      <c r="Q9" s="9">
        <v>100</v>
      </c>
      <c r="R9" s="9">
        <v>16</v>
      </c>
      <c r="S9" s="9">
        <v>45</v>
      </c>
      <c r="T9" s="9">
        <v>100</v>
      </c>
      <c r="U9" s="9">
        <v>54.3</v>
      </c>
      <c r="V9" s="9">
        <v>45</v>
      </c>
      <c r="W9" s="9" t="s">
        <v>2780</v>
      </c>
      <c r="X9" s="9" t="s">
        <v>72</v>
      </c>
      <c r="Y9" s="9" t="s">
        <v>2781</v>
      </c>
      <c r="Z9" s="9" t="s">
        <v>84</v>
      </c>
      <c r="AA9" s="9" t="s">
        <v>2781</v>
      </c>
      <c r="AB9" s="9" t="s">
        <v>60</v>
      </c>
      <c r="AC9" s="9" t="s">
        <v>64</v>
      </c>
      <c r="AD9" s="9" t="s">
        <v>230</v>
      </c>
      <c r="AE9" s="10"/>
      <c r="AF9" s="9" t="s">
        <v>61</v>
      </c>
      <c r="AG9" s="9" t="s">
        <v>58</v>
      </c>
      <c r="AH9" s="9" t="s">
        <v>62</v>
      </c>
      <c r="AI9" s="9" t="s">
        <v>56</v>
      </c>
      <c r="AJ9" s="11">
        <v>4620017608172</v>
      </c>
      <c r="AK9" s="9" t="s">
        <v>393</v>
      </c>
      <c r="AL9" s="9" t="s">
        <v>174</v>
      </c>
      <c r="AM9" s="9" t="s">
        <v>231</v>
      </c>
      <c r="AN9" s="9" t="s">
        <v>176</v>
      </c>
      <c r="AO9" s="9" t="s">
        <v>2803</v>
      </c>
      <c r="AP9" s="10"/>
      <c r="AQ9" s="10"/>
      <c r="AR9" s="10"/>
      <c r="AS9" s="10"/>
      <c r="AT9" s="12" t="s">
        <v>2798</v>
      </c>
      <c r="AU9" s="12" t="s">
        <v>2799</v>
      </c>
      <c r="AV9" s="12" t="s">
        <v>2800</v>
      </c>
      <c r="AW9" s="12" t="s">
        <v>2801</v>
      </c>
      <c r="AX9" s="10"/>
      <c r="AY9" s="10"/>
      <c r="AZ9" s="10"/>
      <c r="BA9" s="10"/>
      <c r="BB9" s="12" t="s">
        <v>2804</v>
      </c>
    </row>
    <row r="10" spans="1:54" s="4" customFormat="1" x14ac:dyDescent="0.2">
      <c r="A10" s="9" t="s">
        <v>2806</v>
      </c>
      <c r="B10" s="9" t="s">
        <v>1980</v>
      </c>
      <c r="C10" s="10" t="s">
        <v>2805</v>
      </c>
      <c r="D10" s="9" t="s">
        <v>165</v>
      </c>
      <c r="E10" s="9" t="s">
        <v>2787</v>
      </c>
      <c r="F10" s="11">
        <v>4610119205164</v>
      </c>
      <c r="G10" s="9" t="s">
        <v>170</v>
      </c>
      <c r="H10" s="12" t="s">
        <v>2809</v>
      </c>
      <c r="I10" s="9" t="s">
        <v>55</v>
      </c>
      <c r="J10" s="9">
        <v>26.4</v>
      </c>
      <c r="K10" s="9">
        <v>24.5</v>
      </c>
      <c r="L10" s="13">
        <v>0.25210500000000002</v>
      </c>
      <c r="M10" s="13">
        <v>0.1133</v>
      </c>
      <c r="N10" s="9">
        <v>99.2</v>
      </c>
      <c r="O10" s="9">
        <v>44.3</v>
      </c>
      <c r="P10" s="9">
        <v>44.4</v>
      </c>
      <c r="Q10" s="9">
        <v>100</v>
      </c>
      <c r="R10" s="9">
        <v>16</v>
      </c>
      <c r="S10" s="9">
        <v>45</v>
      </c>
      <c r="T10" s="9">
        <v>100</v>
      </c>
      <c r="U10" s="9">
        <v>54.3</v>
      </c>
      <c r="V10" s="9">
        <v>45</v>
      </c>
      <c r="W10" s="9" t="s">
        <v>2780</v>
      </c>
      <c r="X10" s="9" t="s">
        <v>72</v>
      </c>
      <c r="Y10" s="9" t="s">
        <v>2781</v>
      </c>
      <c r="Z10" s="9" t="s">
        <v>84</v>
      </c>
      <c r="AA10" s="9" t="s">
        <v>2781</v>
      </c>
      <c r="AB10" s="9" t="s">
        <v>60</v>
      </c>
      <c r="AC10" s="9" t="s">
        <v>64</v>
      </c>
      <c r="AD10" s="9" t="s">
        <v>230</v>
      </c>
      <c r="AE10" s="10"/>
      <c r="AF10" s="9" t="s">
        <v>61</v>
      </c>
      <c r="AG10" s="9" t="s">
        <v>58</v>
      </c>
      <c r="AH10" s="9" t="s">
        <v>62</v>
      </c>
      <c r="AI10" s="9" t="s">
        <v>56</v>
      </c>
      <c r="AJ10" s="11">
        <v>4620017608189</v>
      </c>
      <c r="AK10" s="9" t="s">
        <v>393</v>
      </c>
      <c r="AL10" s="9" t="s">
        <v>174</v>
      </c>
      <c r="AM10" s="9" t="s">
        <v>231</v>
      </c>
      <c r="AN10" s="9" t="s">
        <v>176</v>
      </c>
      <c r="AO10" s="9" t="s">
        <v>2810</v>
      </c>
      <c r="AP10" s="10"/>
      <c r="AQ10" s="10"/>
      <c r="AR10" s="10"/>
      <c r="AS10" s="10"/>
      <c r="AT10" s="12" t="s">
        <v>2807</v>
      </c>
      <c r="AU10" s="12" t="s">
        <v>2808</v>
      </c>
      <c r="AV10" s="10"/>
      <c r="AW10" s="10"/>
      <c r="AX10" s="10"/>
      <c r="AY10" s="10"/>
      <c r="AZ10" s="10"/>
      <c r="BA10" s="10"/>
      <c r="BB10" s="12" t="s">
        <v>2811</v>
      </c>
    </row>
    <row r="11" spans="1:54" s="4" customFormat="1" x14ac:dyDescent="0.2">
      <c r="A11" s="9" t="s">
        <v>2812</v>
      </c>
      <c r="B11" s="9" t="s">
        <v>1980</v>
      </c>
      <c r="C11" s="10" t="s">
        <v>2344</v>
      </c>
      <c r="D11" s="9" t="s">
        <v>165</v>
      </c>
      <c r="E11" s="9" t="s">
        <v>2787</v>
      </c>
      <c r="F11" s="11">
        <v>4610119205164</v>
      </c>
      <c r="G11" s="9" t="s">
        <v>170</v>
      </c>
      <c r="H11" s="12" t="s">
        <v>2817</v>
      </c>
      <c r="I11" s="9" t="s">
        <v>55</v>
      </c>
      <c r="J11" s="9">
        <v>26.3</v>
      </c>
      <c r="K11" s="9">
        <v>24.5</v>
      </c>
      <c r="L11" s="13">
        <v>0.25210500000000002</v>
      </c>
      <c r="M11" s="13">
        <v>0.1133</v>
      </c>
      <c r="N11" s="9">
        <v>99.2</v>
      </c>
      <c r="O11" s="9">
        <v>44.3</v>
      </c>
      <c r="P11" s="9">
        <v>44.4</v>
      </c>
      <c r="Q11" s="9">
        <v>100</v>
      </c>
      <c r="R11" s="9">
        <v>16</v>
      </c>
      <c r="S11" s="9">
        <v>45</v>
      </c>
      <c r="T11" s="9">
        <v>100</v>
      </c>
      <c r="U11" s="9">
        <v>54.3</v>
      </c>
      <c r="V11" s="9">
        <v>45</v>
      </c>
      <c r="W11" s="9" t="s">
        <v>2780</v>
      </c>
      <c r="X11" s="9" t="s">
        <v>72</v>
      </c>
      <c r="Y11" s="9" t="s">
        <v>2781</v>
      </c>
      <c r="Z11" s="9" t="s">
        <v>84</v>
      </c>
      <c r="AA11" s="9" t="s">
        <v>2781</v>
      </c>
      <c r="AB11" s="9" t="s">
        <v>60</v>
      </c>
      <c r="AC11" s="9" t="s">
        <v>64</v>
      </c>
      <c r="AD11" s="9" t="s">
        <v>230</v>
      </c>
      <c r="AE11" s="10"/>
      <c r="AF11" s="9" t="s">
        <v>61</v>
      </c>
      <c r="AG11" s="9" t="s">
        <v>58</v>
      </c>
      <c r="AH11" s="9" t="s">
        <v>62</v>
      </c>
      <c r="AI11" s="9" t="s">
        <v>56</v>
      </c>
      <c r="AJ11" s="11">
        <v>4620017607007</v>
      </c>
      <c r="AK11" s="9" t="s">
        <v>393</v>
      </c>
      <c r="AL11" s="9" t="s">
        <v>174</v>
      </c>
      <c r="AM11" s="9" t="s">
        <v>231</v>
      </c>
      <c r="AN11" s="9" t="s">
        <v>176</v>
      </c>
      <c r="AO11" s="9" t="s">
        <v>80</v>
      </c>
      <c r="AP11" s="10"/>
      <c r="AQ11" s="10"/>
      <c r="AR11" s="10"/>
      <c r="AS11" s="10"/>
      <c r="AT11" s="12" t="s">
        <v>2813</v>
      </c>
      <c r="AU11" s="12" t="s">
        <v>2814</v>
      </c>
      <c r="AV11" s="12" t="s">
        <v>2815</v>
      </c>
      <c r="AW11" s="12" t="s">
        <v>2816</v>
      </c>
      <c r="AX11" s="10"/>
      <c r="AY11" s="10"/>
      <c r="AZ11" s="10"/>
      <c r="BA11" s="10"/>
      <c r="BB11" s="12" t="s">
        <v>2818</v>
      </c>
    </row>
    <row r="12" spans="1:54" s="4" customFormat="1" x14ac:dyDescent="0.2">
      <c r="A12" s="9" t="s">
        <v>2821</v>
      </c>
      <c r="B12" s="9" t="s">
        <v>2819</v>
      </c>
      <c r="C12" s="10" t="s">
        <v>2820</v>
      </c>
      <c r="D12" s="9" t="s">
        <v>165</v>
      </c>
      <c r="E12" s="9" t="s">
        <v>2825</v>
      </c>
      <c r="F12" s="11">
        <v>4610119204013</v>
      </c>
      <c r="G12" s="9" t="s">
        <v>170</v>
      </c>
      <c r="H12" s="12" t="s">
        <v>2826</v>
      </c>
      <c r="I12" s="9" t="s">
        <v>55</v>
      </c>
      <c r="J12" s="9">
        <v>20.45</v>
      </c>
      <c r="K12" s="9">
        <v>17.7</v>
      </c>
      <c r="L12" s="13">
        <v>0.16905000000000001</v>
      </c>
      <c r="M12" s="13">
        <v>6.1505999999999998E-2</v>
      </c>
      <c r="N12" s="9">
        <v>64</v>
      </c>
      <c r="O12" s="9">
        <v>44.3</v>
      </c>
      <c r="P12" s="9">
        <v>46.4</v>
      </c>
      <c r="Q12" s="9">
        <v>65.5</v>
      </c>
      <c r="R12" s="9">
        <v>16.5</v>
      </c>
      <c r="S12" s="9">
        <v>47</v>
      </c>
      <c r="T12" s="9">
        <v>66</v>
      </c>
      <c r="U12" s="9">
        <v>54.3</v>
      </c>
      <c r="V12" s="9">
        <v>47</v>
      </c>
      <c r="W12" s="9" t="s">
        <v>2780</v>
      </c>
      <c r="X12" s="9" t="s">
        <v>72</v>
      </c>
      <c r="Y12" s="9" t="s">
        <v>2781</v>
      </c>
      <c r="Z12" s="9" t="s">
        <v>84</v>
      </c>
      <c r="AA12" s="9" t="s">
        <v>2781</v>
      </c>
      <c r="AB12" s="9" t="s">
        <v>60</v>
      </c>
      <c r="AC12" s="9" t="s">
        <v>64</v>
      </c>
      <c r="AD12" s="9" t="s">
        <v>230</v>
      </c>
      <c r="AE12" s="10"/>
      <c r="AF12" s="9" t="s">
        <v>112</v>
      </c>
      <c r="AG12" s="9" t="s">
        <v>58</v>
      </c>
      <c r="AH12" s="9" t="s">
        <v>62</v>
      </c>
      <c r="AI12" s="9" t="s">
        <v>56</v>
      </c>
      <c r="AJ12" s="11">
        <v>4620017607014</v>
      </c>
      <c r="AK12" s="9" t="s">
        <v>393</v>
      </c>
      <c r="AL12" s="9" t="s">
        <v>174</v>
      </c>
      <c r="AM12" s="9" t="s">
        <v>231</v>
      </c>
      <c r="AN12" s="9" t="s">
        <v>176</v>
      </c>
      <c r="AO12" s="9" t="s">
        <v>2277</v>
      </c>
      <c r="AP12" s="10"/>
      <c r="AQ12" s="10"/>
      <c r="AR12" s="10"/>
      <c r="AS12" s="10"/>
      <c r="AT12" s="12" t="s">
        <v>2822</v>
      </c>
      <c r="AU12" s="12" t="s">
        <v>2823</v>
      </c>
      <c r="AV12" s="12" t="s">
        <v>2824</v>
      </c>
      <c r="AW12" s="10"/>
      <c r="AX12" s="10"/>
      <c r="AY12" s="10"/>
      <c r="AZ12" s="10"/>
      <c r="BA12" s="10"/>
      <c r="BB12" s="12" t="s">
        <v>2827</v>
      </c>
    </row>
    <row r="13" spans="1:54" s="4" customFormat="1" x14ac:dyDescent="0.2">
      <c r="A13" s="9" t="s">
        <v>2829</v>
      </c>
      <c r="B13" s="9" t="s">
        <v>2819</v>
      </c>
      <c r="C13" s="10" t="s">
        <v>2828</v>
      </c>
      <c r="D13" s="9" t="s">
        <v>165</v>
      </c>
      <c r="E13" s="9" t="s">
        <v>2825</v>
      </c>
      <c r="F13" s="11">
        <v>4610119204013</v>
      </c>
      <c r="G13" s="9" t="s">
        <v>170</v>
      </c>
      <c r="H13" s="12" t="s">
        <v>2832</v>
      </c>
      <c r="I13" s="9" t="s">
        <v>55</v>
      </c>
      <c r="J13" s="9">
        <v>18.2</v>
      </c>
      <c r="K13" s="9">
        <v>17.7</v>
      </c>
      <c r="L13" s="13">
        <v>0.16905000000000001</v>
      </c>
      <c r="M13" s="13">
        <v>6.1505999999999998E-2</v>
      </c>
      <c r="N13" s="9">
        <v>64</v>
      </c>
      <c r="O13" s="9">
        <v>44.3</v>
      </c>
      <c r="P13" s="9">
        <v>46.4</v>
      </c>
      <c r="Q13" s="9">
        <v>65.5</v>
      </c>
      <c r="R13" s="9">
        <v>16.5</v>
      </c>
      <c r="S13" s="9">
        <v>47</v>
      </c>
      <c r="T13" s="9">
        <v>66</v>
      </c>
      <c r="U13" s="9">
        <v>54.3</v>
      </c>
      <c r="V13" s="9">
        <v>47</v>
      </c>
      <c r="W13" s="9" t="s">
        <v>2780</v>
      </c>
      <c r="X13" s="9" t="s">
        <v>72</v>
      </c>
      <c r="Y13" s="9" t="s">
        <v>2781</v>
      </c>
      <c r="Z13" s="9" t="s">
        <v>84</v>
      </c>
      <c r="AA13" s="9" t="s">
        <v>2781</v>
      </c>
      <c r="AB13" s="9" t="s">
        <v>60</v>
      </c>
      <c r="AC13" s="9" t="s">
        <v>64</v>
      </c>
      <c r="AD13" s="9" t="s">
        <v>230</v>
      </c>
      <c r="AE13" s="10"/>
      <c r="AF13" s="9" t="s">
        <v>112</v>
      </c>
      <c r="AG13" s="9" t="s">
        <v>58</v>
      </c>
      <c r="AH13" s="9" t="s">
        <v>62</v>
      </c>
      <c r="AI13" s="9" t="s">
        <v>56</v>
      </c>
      <c r="AJ13" s="11">
        <v>4620017608196</v>
      </c>
      <c r="AK13" s="9" t="s">
        <v>393</v>
      </c>
      <c r="AL13" s="9" t="s">
        <v>174</v>
      </c>
      <c r="AM13" s="9" t="s">
        <v>231</v>
      </c>
      <c r="AN13" s="9" t="s">
        <v>176</v>
      </c>
      <c r="AO13" s="9" t="s">
        <v>1974</v>
      </c>
      <c r="AP13" s="10"/>
      <c r="AQ13" s="10"/>
      <c r="AR13" s="10"/>
      <c r="AS13" s="10"/>
      <c r="AT13" s="12" t="s">
        <v>2830</v>
      </c>
      <c r="AU13" s="12" t="s">
        <v>2831</v>
      </c>
      <c r="AV13" s="10"/>
      <c r="AW13" s="10"/>
      <c r="AX13" s="10"/>
      <c r="AY13" s="10"/>
      <c r="AZ13" s="10"/>
      <c r="BA13" s="10"/>
      <c r="BB13" s="12" t="s">
        <v>2833</v>
      </c>
    </row>
    <row r="14" spans="1:54" s="4" customFormat="1" x14ac:dyDescent="0.2">
      <c r="A14" s="9" t="s">
        <v>2835</v>
      </c>
      <c r="B14" s="9" t="s">
        <v>2819</v>
      </c>
      <c r="C14" s="10" t="s">
        <v>2834</v>
      </c>
      <c r="D14" s="9" t="s">
        <v>165</v>
      </c>
      <c r="E14" s="9" t="s">
        <v>2825</v>
      </c>
      <c r="F14" s="11">
        <v>4610119204013</v>
      </c>
      <c r="G14" s="9" t="s">
        <v>170</v>
      </c>
      <c r="H14" s="12" t="s">
        <v>2839</v>
      </c>
      <c r="I14" s="9" t="s">
        <v>55</v>
      </c>
      <c r="J14" s="9">
        <v>18.2</v>
      </c>
      <c r="K14" s="9">
        <v>17.7</v>
      </c>
      <c r="L14" s="13">
        <v>0.16905000000000001</v>
      </c>
      <c r="M14" s="13">
        <v>6.1505999999999998E-2</v>
      </c>
      <c r="N14" s="9">
        <v>64</v>
      </c>
      <c r="O14" s="9">
        <v>44.3</v>
      </c>
      <c r="P14" s="9">
        <v>46.4</v>
      </c>
      <c r="Q14" s="9">
        <v>65.5</v>
      </c>
      <c r="R14" s="9">
        <v>16.5</v>
      </c>
      <c r="S14" s="9">
        <v>47</v>
      </c>
      <c r="T14" s="9">
        <v>66</v>
      </c>
      <c r="U14" s="9">
        <v>54.3</v>
      </c>
      <c r="V14" s="9">
        <v>47</v>
      </c>
      <c r="W14" s="9" t="s">
        <v>2780</v>
      </c>
      <c r="X14" s="9" t="s">
        <v>72</v>
      </c>
      <c r="Y14" s="9" t="s">
        <v>2781</v>
      </c>
      <c r="Z14" s="9" t="s">
        <v>84</v>
      </c>
      <c r="AA14" s="9" t="s">
        <v>2781</v>
      </c>
      <c r="AB14" s="9" t="s">
        <v>60</v>
      </c>
      <c r="AC14" s="9" t="s">
        <v>64</v>
      </c>
      <c r="AD14" s="9" t="s">
        <v>230</v>
      </c>
      <c r="AE14" s="10"/>
      <c r="AF14" s="9" t="s">
        <v>112</v>
      </c>
      <c r="AG14" s="9" t="s">
        <v>58</v>
      </c>
      <c r="AH14" s="9" t="s">
        <v>62</v>
      </c>
      <c r="AI14" s="9" t="s">
        <v>56</v>
      </c>
      <c r="AJ14" s="11">
        <v>4620017608202</v>
      </c>
      <c r="AK14" s="9" t="s">
        <v>393</v>
      </c>
      <c r="AL14" s="9" t="s">
        <v>174</v>
      </c>
      <c r="AM14" s="9" t="s">
        <v>231</v>
      </c>
      <c r="AN14" s="9" t="s">
        <v>176</v>
      </c>
      <c r="AO14" s="9" t="s">
        <v>2803</v>
      </c>
      <c r="AP14" s="10"/>
      <c r="AQ14" s="10"/>
      <c r="AR14" s="10"/>
      <c r="AS14" s="10"/>
      <c r="AT14" s="12" t="s">
        <v>2836</v>
      </c>
      <c r="AU14" s="12" t="s">
        <v>2837</v>
      </c>
      <c r="AV14" s="12" t="s">
        <v>2838</v>
      </c>
      <c r="AW14" s="10"/>
      <c r="AX14" s="10"/>
      <c r="AY14" s="10"/>
      <c r="AZ14" s="10"/>
      <c r="BA14" s="10"/>
      <c r="BB14" s="12" t="s">
        <v>2840</v>
      </c>
    </row>
    <row r="15" spans="1:54" s="4" customFormat="1" x14ac:dyDescent="0.2">
      <c r="A15" s="9" t="s">
        <v>2842</v>
      </c>
      <c r="B15" s="9" t="s">
        <v>2819</v>
      </c>
      <c r="C15" s="10" t="s">
        <v>2841</v>
      </c>
      <c r="D15" s="9" t="s">
        <v>165</v>
      </c>
      <c r="E15" s="9" t="s">
        <v>2825</v>
      </c>
      <c r="F15" s="11">
        <v>4610119204013</v>
      </c>
      <c r="G15" s="9" t="s">
        <v>170</v>
      </c>
      <c r="H15" s="12" t="s">
        <v>2847</v>
      </c>
      <c r="I15" s="9" t="s">
        <v>55</v>
      </c>
      <c r="J15" s="9">
        <v>18.2</v>
      </c>
      <c r="K15" s="9">
        <v>17.7</v>
      </c>
      <c r="L15" s="13">
        <v>0.16905000000000001</v>
      </c>
      <c r="M15" s="13">
        <v>6.1505999999999998E-2</v>
      </c>
      <c r="N15" s="9">
        <v>64</v>
      </c>
      <c r="O15" s="9">
        <v>44.3</v>
      </c>
      <c r="P15" s="9">
        <v>46.4</v>
      </c>
      <c r="Q15" s="9">
        <v>65.5</v>
      </c>
      <c r="R15" s="9">
        <v>16.5</v>
      </c>
      <c r="S15" s="9">
        <v>47</v>
      </c>
      <c r="T15" s="9">
        <v>66</v>
      </c>
      <c r="U15" s="9">
        <v>54.3</v>
      </c>
      <c r="V15" s="9">
        <v>47</v>
      </c>
      <c r="W15" s="9" t="s">
        <v>2780</v>
      </c>
      <c r="X15" s="9" t="s">
        <v>72</v>
      </c>
      <c r="Y15" s="9" t="s">
        <v>2781</v>
      </c>
      <c r="Z15" s="9" t="s">
        <v>84</v>
      </c>
      <c r="AA15" s="9" t="s">
        <v>2781</v>
      </c>
      <c r="AB15" s="9" t="s">
        <v>60</v>
      </c>
      <c r="AC15" s="9" t="s">
        <v>64</v>
      </c>
      <c r="AD15" s="9" t="s">
        <v>230</v>
      </c>
      <c r="AE15" s="10"/>
      <c r="AF15" s="9" t="s">
        <v>112</v>
      </c>
      <c r="AG15" s="9" t="s">
        <v>58</v>
      </c>
      <c r="AH15" s="9" t="s">
        <v>62</v>
      </c>
      <c r="AI15" s="9" t="s">
        <v>56</v>
      </c>
      <c r="AJ15" s="11">
        <v>4620017608219</v>
      </c>
      <c r="AK15" s="9" t="s">
        <v>393</v>
      </c>
      <c r="AL15" s="9" t="s">
        <v>174</v>
      </c>
      <c r="AM15" s="9" t="s">
        <v>231</v>
      </c>
      <c r="AN15" s="9" t="s">
        <v>176</v>
      </c>
      <c r="AO15" s="9" t="s">
        <v>2810</v>
      </c>
      <c r="AP15" s="10"/>
      <c r="AQ15" s="10"/>
      <c r="AR15" s="10"/>
      <c r="AS15" s="10"/>
      <c r="AT15" s="12" t="s">
        <v>2843</v>
      </c>
      <c r="AU15" s="12" t="s">
        <v>2844</v>
      </c>
      <c r="AV15" s="12" t="s">
        <v>2845</v>
      </c>
      <c r="AW15" s="12" t="s">
        <v>2846</v>
      </c>
      <c r="AX15" s="10"/>
      <c r="AY15" s="10"/>
      <c r="AZ15" s="10"/>
      <c r="BA15" s="10"/>
      <c r="BB15" s="12" t="s">
        <v>2848</v>
      </c>
    </row>
    <row r="16" spans="1:54" s="4" customFormat="1" x14ac:dyDescent="0.2">
      <c r="A16" s="9" t="s">
        <v>2850</v>
      </c>
      <c r="B16" s="9" t="s">
        <v>2819</v>
      </c>
      <c r="C16" s="10" t="s">
        <v>2849</v>
      </c>
      <c r="D16" s="9" t="s">
        <v>165</v>
      </c>
      <c r="E16" s="9" t="s">
        <v>2825</v>
      </c>
      <c r="F16" s="11">
        <v>4610119204013</v>
      </c>
      <c r="G16" s="9" t="s">
        <v>170</v>
      </c>
      <c r="H16" s="12" t="s">
        <v>2855</v>
      </c>
      <c r="I16" s="9" t="s">
        <v>55</v>
      </c>
      <c r="J16" s="9">
        <v>20.399999999999999</v>
      </c>
      <c r="K16" s="9">
        <v>17.7</v>
      </c>
      <c r="L16" s="13">
        <v>0.16905000000000001</v>
      </c>
      <c r="M16" s="13">
        <v>6.1505999999999998E-2</v>
      </c>
      <c r="N16" s="9">
        <v>64</v>
      </c>
      <c r="O16" s="9">
        <v>44.3</v>
      </c>
      <c r="P16" s="9">
        <v>46.4</v>
      </c>
      <c r="Q16" s="9">
        <v>65.5</v>
      </c>
      <c r="R16" s="9">
        <v>16.5</v>
      </c>
      <c r="S16" s="9">
        <v>47</v>
      </c>
      <c r="T16" s="9">
        <v>66</v>
      </c>
      <c r="U16" s="9">
        <v>54.3</v>
      </c>
      <c r="V16" s="9">
        <v>47</v>
      </c>
      <c r="W16" s="9" t="s">
        <v>2780</v>
      </c>
      <c r="X16" s="9" t="s">
        <v>72</v>
      </c>
      <c r="Y16" s="9" t="s">
        <v>2781</v>
      </c>
      <c r="Z16" s="9" t="s">
        <v>84</v>
      </c>
      <c r="AA16" s="9" t="s">
        <v>2781</v>
      </c>
      <c r="AB16" s="9" t="s">
        <v>60</v>
      </c>
      <c r="AC16" s="9" t="s">
        <v>64</v>
      </c>
      <c r="AD16" s="9" t="s">
        <v>230</v>
      </c>
      <c r="AE16" s="10"/>
      <c r="AF16" s="9" t="s">
        <v>112</v>
      </c>
      <c r="AG16" s="9" t="s">
        <v>58</v>
      </c>
      <c r="AH16" s="9" t="s">
        <v>62</v>
      </c>
      <c r="AI16" s="9" t="s">
        <v>56</v>
      </c>
      <c r="AJ16" s="11">
        <v>4620017607021</v>
      </c>
      <c r="AK16" s="9" t="s">
        <v>393</v>
      </c>
      <c r="AL16" s="9" t="s">
        <v>174</v>
      </c>
      <c r="AM16" s="9" t="s">
        <v>231</v>
      </c>
      <c r="AN16" s="9" t="s">
        <v>176</v>
      </c>
      <c r="AO16" s="9" t="s">
        <v>80</v>
      </c>
      <c r="AP16" s="10"/>
      <c r="AQ16" s="10"/>
      <c r="AR16" s="10"/>
      <c r="AS16" s="10"/>
      <c r="AT16" s="12" t="s">
        <v>2851</v>
      </c>
      <c r="AU16" s="12" t="s">
        <v>2852</v>
      </c>
      <c r="AV16" s="12" t="s">
        <v>2853</v>
      </c>
      <c r="AW16" s="12" t="s">
        <v>2854</v>
      </c>
      <c r="AX16" s="10"/>
      <c r="AY16" s="10"/>
      <c r="AZ16" s="10"/>
      <c r="BA16" s="10"/>
      <c r="BB16" s="12" t="s">
        <v>2856</v>
      </c>
    </row>
    <row r="17" spans="1:54" s="4" customFormat="1" x14ac:dyDescent="0.2">
      <c r="A17" s="9" t="s">
        <v>2898</v>
      </c>
      <c r="B17" s="9" t="s">
        <v>2147</v>
      </c>
      <c r="C17" s="10" t="s">
        <v>2897</v>
      </c>
      <c r="D17" s="9" t="s">
        <v>136</v>
      </c>
      <c r="E17" s="10"/>
      <c r="F17" s="14"/>
      <c r="G17" s="10"/>
      <c r="H17" s="10"/>
      <c r="I17" s="9" t="s">
        <v>55</v>
      </c>
      <c r="J17" s="9">
        <v>23.65</v>
      </c>
      <c r="K17" s="10"/>
      <c r="L17" s="13">
        <v>0.17760000000000001</v>
      </c>
      <c r="M17" s="15"/>
      <c r="N17" s="9">
        <v>35</v>
      </c>
      <c r="O17" s="9">
        <v>140</v>
      </c>
      <c r="P17" s="9">
        <v>25</v>
      </c>
      <c r="Q17" s="10"/>
      <c r="R17" s="10"/>
      <c r="S17" s="10"/>
      <c r="T17" s="9">
        <v>35</v>
      </c>
      <c r="U17" s="9">
        <v>140</v>
      </c>
      <c r="V17" s="9">
        <v>25</v>
      </c>
      <c r="W17" s="9" t="s">
        <v>2780</v>
      </c>
      <c r="X17" s="9" t="s">
        <v>72</v>
      </c>
      <c r="Y17" s="9" t="s">
        <v>2781</v>
      </c>
      <c r="Z17" s="9" t="s">
        <v>84</v>
      </c>
      <c r="AA17" s="9" t="s">
        <v>2781</v>
      </c>
      <c r="AB17" s="9" t="s">
        <v>60</v>
      </c>
      <c r="AC17" s="9" t="s">
        <v>64</v>
      </c>
      <c r="AD17" s="10"/>
      <c r="AE17" s="9" t="s">
        <v>57</v>
      </c>
      <c r="AF17" s="9" t="s">
        <v>704</v>
      </c>
      <c r="AG17" s="9" t="s">
        <v>58</v>
      </c>
      <c r="AH17" s="9" t="s">
        <v>62</v>
      </c>
      <c r="AI17" s="9" t="s">
        <v>56</v>
      </c>
      <c r="AJ17" s="11">
        <v>4620017607052</v>
      </c>
      <c r="AK17" s="10"/>
      <c r="AL17" s="10"/>
      <c r="AM17" s="10"/>
      <c r="AN17" s="10"/>
      <c r="AO17" s="9" t="s">
        <v>2277</v>
      </c>
      <c r="AP17" s="10"/>
      <c r="AQ17" s="10"/>
      <c r="AR17" s="10"/>
      <c r="AS17" s="10"/>
      <c r="AT17" s="12" t="s">
        <v>2899</v>
      </c>
      <c r="AU17" s="12" t="s">
        <v>2900</v>
      </c>
      <c r="AV17" s="10"/>
      <c r="AW17" s="10"/>
      <c r="AX17" s="10"/>
      <c r="AY17" s="10"/>
      <c r="AZ17" s="10"/>
      <c r="BA17" s="10"/>
      <c r="BB17" s="12" t="s">
        <v>2901</v>
      </c>
    </row>
    <row r="18" spans="1:54" s="4" customFormat="1" x14ac:dyDescent="0.2">
      <c r="A18" s="9" t="s">
        <v>2903</v>
      </c>
      <c r="B18" s="9" t="s">
        <v>2147</v>
      </c>
      <c r="C18" s="10" t="s">
        <v>2902</v>
      </c>
      <c r="D18" s="9" t="s">
        <v>136</v>
      </c>
      <c r="E18" s="10"/>
      <c r="F18" s="14"/>
      <c r="G18" s="10"/>
      <c r="H18" s="10"/>
      <c r="I18" s="9" t="s">
        <v>55</v>
      </c>
      <c r="J18" s="9">
        <v>24</v>
      </c>
      <c r="K18" s="10"/>
      <c r="L18" s="13">
        <v>0.17760000000000001</v>
      </c>
      <c r="M18" s="15"/>
      <c r="N18" s="9">
        <v>35</v>
      </c>
      <c r="O18" s="9">
        <v>140</v>
      </c>
      <c r="P18" s="9">
        <v>25</v>
      </c>
      <c r="Q18" s="10"/>
      <c r="R18" s="10"/>
      <c r="S18" s="10"/>
      <c r="T18" s="9">
        <v>35</v>
      </c>
      <c r="U18" s="9">
        <v>140</v>
      </c>
      <c r="V18" s="9">
        <v>25</v>
      </c>
      <c r="W18" s="9" t="s">
        <v>2780</v>
      </c>
      <c r="X18" s="9" t="s">
        <v>72</v>
      </c>
      <c r="Y18" s="9" t="s">
        <v>2781</v>
      </c>
      <c r="Z18" s="9" t="s">
        <v>84</v>
      </c>
      <c r="AA18" s="9" t="s">
        <v>2781</v>
      </c>
      <c r="AB18" s="9" t="s">
        <v>60</v>
      </c>
      <c r="AC18" s="9" t="s">
        <v>64</v>
      </c>
      <c r="AD18" s="10"/>
      <c r="AE18" s="9" t="s">
        <v>57</v>
      </c>
      <c r="AF18" s="9" t="s">
        <v>704</v>
      </c>
      <c r="AG18" s="9" t="s">
        <v>58</v>
      </c>
      <c r="AH18" s="9" t="s">
        <v>62</v>
      </c>
      <c r="AI18" s="9" t="s">
        <v>56</v>
      </c>
      <c r="AJ18" s="11">
        <v>4620017608257</v>
      </c>
      <c r="AK18" s="10"/>
      <c r="AL18" s="10"/>
      <c r="AM18" s="10"/>
      <c r="AN18" s="10"/>
      <c r="AO18" s="9" t="s">
        <v>1974</v>
      </c>
      <c r="AP18" s="10"/>
      <c r="AQ18" s="10"/>
      <c r="AR18" s="10"/>
      <c r="AS18" s="10"/>
      <c r="AT18" s="12" t="s">
        <v>2904</v>
      </c>
      <c r="AU18" s="12" t="s">
        <v>2905</v>
      </c>
      <c r="AV18" s="12" t="s">
        <v>2906</v>
      </c>
      <c r="AW18" s="10"/>
      <c r="AX18" s="10"/>
      <c r="AY18" s="10"/>
      <c r="AZ18" s="10"/>
      <c r="BA18" s="10"/>
      <c r="BB18" s="12" t="s">
        <v>2907</v>
      </c>
    </row>
    <row r="19" spans="1:54" s="4" customFormat="1" x14ac:dyDescent="0.2">
      <c r="A19" s="9" t="s">
        <v>2909</v>
      </c>
      <c r="B19" s="9" t="s">
        <v>2147</v>
      </c>
      <c r="C19" s="10" t="s">
        <v>2908</v>
      </c>
      <c r="D19" s="9" t="s">
        <v>136</v>
      </c>
      <c r="E19" s="10"/>
      <c r="F19" s="14"/>
      <c r="G19" s="10"/>
      <c r="H19" s="10"/>
      <c r="I19" s="9" t="s">
        <v>55</v>
      </c>
      <c r="J19" s="9">
        <v>24</v>
      </c>
      <c r="K19" s="10"/>
      <c r="L19" s="13">
        <v>0.17760000000000001</v>
      </c>
      <c r="M19" s="15"/>
      <c r="N19" s="9">
        <v>35</v>
      </c>
      <c r="O19" s="9">
        <v>140</v>
      </c>
      <c r="P19" s="9">
        <v>25</v>
      </c>
      <c r="Q19" s="10"/>
      <c r="R19" s="10"/>
      <c r="S19" s="10"/>
      <c r="T19" s="9">
        <v>35</v>
      </c>
      <c r="U19" s="9">
        <v>140</v>
      </c>
      <c r="V19" s="9">
        <v>25</v>
      </c>
      <c r="W19" s="9" t="s">
        <v>2780</v>
      </c>
      <c r="X19" s="9" t="s">
        <v>72</v>
      </c>
      <c r="Y19" s="9" t="s">
        <v>2781</v>
      </c>
      <c r="Z19" s="9" t="s">
        <v>84</v>
      </c>
      <c r="AA19" s="9" t="s">
        <v>2781</v>
      </c>
      <c r="AB19" s="9" t="s">
        <v>60</v>
      </c>
      <c r="AC19" s="9" t="s">
        <v>64</v>
      </c>
      <c r="AD19" s="10"/>
      <c r="AE19" s="9" t="s">
        <v>57</v>
      </c>
      <c r="AF19" s="9" t="s">
        <v>704</v>
      </c>
      <c r="AG19" s="9" t="s">
        <v>58</v>
      </c>
      <c r="AH19" s="9" t="s">
        <v>62</v>
      </c>
      <c r="AI19" s="9" t="s">
        <v>56</v>
      </c>
      <c r="AJ19" s="11">
        <v>4620017608264</v>
      </c>
      <c r="AK19" s="10"/>
      <c r="AL19" s="10"/>
      <c r="AM19" s="10"/>
      <c r="AN19" s="10"/>
      <c r="AO19" s="9" t="s">
        <v>2803</v>
      </c>
      <c r="AP19" s="10"/>
      <c r="AQ19" s="10"/>
      <c r="AR19" s="10"/>
      <c r="AS19" s="10"/>
      <c r="AT19" s="12" t="s">
        <v>2910</v>
      </c>
      <c r="AU19" s="12" t="s">
        <v>2911</v>
      </c>
      <c r="AV19" s="10"/>
      <c r="AW19" s="10"/>
      <c r="AX19" s="10"/>
      <c r="AY19" s="10"/>
      <c r="AZ19" s="10"/>
      <c r="BA19" s="10"/>
      <c r="BB19" s="12" t="s">
        <v>2912</v>
      </c>
    </row>
    <row r="20" spans="1:54" s="4" customFormat="1" x14ac:dyDescent="0.2">
      <c r="A20" s="9" t="s">
        <v>2914</v>
      </c>
      <c r="B20" s="9" t="s">
        <v>2147</v>
      </c>
      <c r="C20" s="10" t="s">
        <v>2913</v>
      </c>
      <c r="D20" s="9" t="s">
        <v>136</v>
      </c>
      <c r="E20" s="10"/>
      <c r="F20" s="14"/>
      <c r="G20" s="10"/>
      <c r="H20" s="10"/>
      <c r="I20" s="9" t="s">
        <v>55</v>
      </c>
      <c r="J20" s="9">
        <v>24</v>
      </c>
      <c r="K20" s="10"/>
      <c r="L20" s="13">
        <v>0.17760000000000001</v>
      </c>
      <c r="M20" s="15"/>
      <c r="N20" s="9">
        <v>35</v>
      </c>
      <c r="O20" s="9">
        <v>140</v>
      </c>
      <c r="P20" s="9">
        <v>25</v>
      </c>
      <c r="Q20" s="10"/>
      <c r="R20" s="10"/>
      <c r="S20" s="10"/>
      <c r="T20" s="9">
        <v>35</v>
      </c>
      <c r="U20" s="9">
        <v>140</v>
      </c>
      <c r="V20" s="9">
        <v>25</v>
      </c>
      <c r="W20" s="9" t="s">
        <v>2780</v>
      </c>
      <c r="X20" s="9" t="s">
        <v>72</v>
      </c>
      <c r="Y20" s="9" t="s">
        <v>2781</v>
      </c>
      <c r="Z20" s="9" t="s">
        <v>84</v>
      </c>
      <c r="AA20" s="9" t="s">
        <v>2781</v>
      </c>
      <c r="AB20" s="9" t="s">
        <v>60</v>
      </c>
      <c r="AC20" s="9" t="s">
        <v>64</v>
      </c>
      <c r="AD20" s="10"/>
      <c r="AE20" s="9" t="s">
        <v>57</v>
      </c>
      <c r="AF20" s="9" t="s">
        <v>704</v>
      </c>
      <c r="AG20" s="9" t="s">
        <v>58</v>
      </c>
      <c r="AH20" s="9" t="s">
        <v>62</v>
      </c>
      <c r="AI20" s="9" t="s">
        <v>56</v>
      </c>
      <c r="AJ20" s="11">
        <v>4620017608271</v>
      </c>
      <c r="AK20" s="10"/>
      <c r="AL20" s="10"/>
      <c r="AM20" s="10"/>
      <c r="AN20" s="10"/>
      <c r="AO20" s="9" t="s">
        <v>2810</v>
      </c>
      <c r="AP20" s="10"/>
      <c r="AQ20" s="10"/>
      <c r="AR20" s="10"/>
      <c r="AS20" s="10"/>
      <c r="AT20" s="12" t="s">
        <v>2915</v>
      </c>
      <c r="AU20" s="12" t="s">
        <v>2916</v>
      </c>
      <c r="AV20" s="12" t="s">
        <v>2917</v>
      </c>
      <c r="AW20" s="12" t="s">
        <v>2918</v>
      </c>
      <c r="AX20" s="10"/>
      <c r="AY20" s="10"/>
      <c r="AZ20" s="10"/>
      <c r="BA20" s="10"/>
      <c r="BB20" s="12" t="s">
        <v>2919</v>
      </c>
    </row>
    <row r="21" spans="1:54" s="4" customFormat="1" x14ac:dyDescent="0.2">
      <c r="A21" s="9" t="s">
        <v>2921</v>
      </c>
      <c r="B21" s="9" t="s">
        <v>2147</v>
      </c>
      <c r="C21" s="10" t="s">
        <v>2920</v>
      </c>
      <c r="D21" s="9" t="s">
        <v>136</v>
      </c>
      <c r="E21" s="10"/>
      <c r="F21" s="14"/>
      <c r="G21" s="10"/>
      <c r="H21" s="10"/>
      <c r="I21" s="9" t="s">
        <v>55</v>
      </c>
      <c r="J21" s="9">
        <v>24.1</v>
      </c>
      <c r="K21" s="10"/>
      <c r="L21" s="13">
        <v>0.17760000000000001</v>
      </c>
      <c r="M21" s="15"/>
      <c r="N21" s="9">
        <v>35</v>
      </c>
      <c r="O21" s="9">
        <v>140</v>
      </c>
      <c r="P21" s="9">
        <v>25</v>
      </c>
      <c r="Q21" s="10"/>
      <c r="R21" s="10"/>
      <c r="S21" s="10"/>
      <c r="T21" s="9">
        <v>35</v>
      </c>
      <c r="U21" s="9">
        <v>140</v>
      </c>
      <c r="V21" s="9">
        <v>25</v>
      </c>
      <c r="W21" s="9" t="s">
        <v>2780</v>
      </c>
      <c r="X21" s="9" t="s">
        <v>72</v>
      </c>
      <c r="Y21" s="9" t="s">
        <v>2781</v>
      </c>
      <c r="Z21" s="9" t="s">
        <v>84</v>
      </c>
      <c r="AA21" s="9" t="s">
        <v>2781</v>
      </c>
      <c r="AB21" s="9" t="s">
        <v>60</v>
      </c>
      <c r="AC21" s="9" t="s">
        <v>64</v>
      </c>
      <c r="AD21" s="10"/>
      <c r="AE21" s="9" t="s">
        <v>57</v>
      </c>
      <c r="AF21" s="9" t="s">
        <v>704</v>
      </c>
      <c r="AG21" s="9" t="s">
        <v>58</v>
      </c>
      <c r="AH21" s="9" t="s">
        <v>62</v>
      </c>
      <c r="AI21" s="9" t="s">
        <v>56</v>
      </c>
      <c r="AJ21" s="11">
        <v>4620017607069</v>
      </c>
      <c r="AK21" s="10"/>
      <c r="AL21" s="10"/>
      <c r="AM21" s="10"/>
      <c r="AN21" s="10"/>
      <c r="AO21" s="9" t="s">
        <v>80</v>
      </c>
      <c r="AP21" s="10"/>
      <c r="AQ21" s="10"/>
      <c r="AR21" s="10"/>
      <c r="AS21" s="10"/>
      <c r="AT21" s="12" t="s">
        <v>2922</v>
      </c>
      <c r="AU21" s="12" t="s">
        <v>2923</v>
      </c>
      <c r="AV21" s="10"/>
      <c r="AW21" s="10"/>
      <c r="AX21" s="10"/>
      <c r="AY21" s="10"/>
      <c r="AZ21" s="10"/>
      <c r="BA21" s="10"/>
      <c r="BB21" s="12" t="s">
        <v>2924</v>
      </c>
    </row>
    <row r="22" spans="1:54" s="5" customFormat="1" x14ac:dyDescent="0.2">
      <c r="A22" s="16" t="s">
        <v>2957</v>
      </c>
      <c r="B22" s="16" t="s">
        <v>2925</v>
      </c>
      <c r="C22" s="17" t="s">
        <v>2956</v>
      </c>
      <c r="D22" s="16" t="s">
        <v>165</v>
      </c>
      <c r="E22" s="16" t="s">
        <v>1560</v>
      </c>
      <c r="F22" s="18" t="s">
        <v>1562</v>
      </c>
      <c r="G22" s="16" t="s">
        <v>229</v>
      </c>
      <c r="H22" s="19" t="s">
        <v>2962</v>
      </c>
      <c r="I22" s="16" t="s">
        <v>55</v>
      </c>
      <c r="J22" s="16">
        <v>20.100000000000001</v>
      </c>
      <c r="K22" s="16">
        <v>16.5</v>
      </c>
      <c r="L22" s="20">
        <v>0.18792</v>
      </c>
      <c r="M22" s="20">
        <v>9.7299999999999998E-2</v>
      </c>
      <c r="N22" s="16">
        <v>53.5</v>
      </c>
      <c r="O22" s="16">
        <v>55.5</v>
      </c>
      <c r="P22" s="16">
        <v>49</v>
      </c>
      <c r="Q22" s="16">
        <v>115</v>
      </c>
      <c r="R22" s="16">
        <v>1</v>
      </c>
      <c r="S22" s="16">
        <v>50</v>
      </c>
      <c r="T22" s="16">
        <v>115</v>
      </c>
      <c r="U22" s="16">
        <v>57</v>
      </c>
      <c r="V22" s="16">
        <v>50</v>
      </c>
      <c r="W22" s="16" t="s">
        <v>2958</v>
      </c>
      <c r="X22" s="16" t="s">
        <v>72</v>
      </c>
      <c r="Y22" s="16" t="s">
        <v>456</v>
      </c>
      <c r="Z22" s="16" t="s">
        <v>73</v>
      </c>
      <c r="AA22" s="16" t="s">
        <v>456</v>
      </c>
      <c r="AB22" s="16" t="s">
        <v>60</v>
      </c>
      <c r="AC22" s="16" t="s">
        <v>64</v>
      </c>
      <c r="AD22" s="16" t="s">
        <v>230</v>
      </c>
      <c r="AE22" s="16" t="s">
        <v>869</v>
      </c>
      <c r="AF22" s="16" t="s">
        <v>61</v>
      </c>
      <c r="AG22" s="16" t="s">
        <v>58</v>
      </c>
      <c r="AH22" s="16" t="s">
        <v>62</v>
      </c>
      <c r="AI22" s="16" t="s">
        <v>56</v>
      </c>
      <c r="AJ22" s="18">
        <v>4620017608622</v>
      </c>
      <c r="AK22" s="16" t="s">
        <v>393</v>
      </c>
      <c r="AL22" s="16" t="s">
        <v>231</v>
      </c>
      <c r="AM22" s="16" t="s">
        <v>175</v>
      </c>
      <c r="AN22" s="16" t="s">
        <v>588</v>
      </c>
      <c r="AO22" s="16" t="s">
        <v>770</v>
      </c>
      <c r="AP22" s="17"/>
      <c r="AQ22" s="17"/>
      <c r="AR22" s="17"/>
      <c r="AS22" s="17"/>
      <c r="AT22" s="19" t="s">
        <v>2959</v>
      </c>
      <c r="AU22" s="19" t="s">
        <v>2960</v>
      </c>
      <c r="AV22" s="19" t="s">
        <v>2961</v>
      </c>
      <c r="AW22" s="17"/>
      <c r="AX22" s="17"/>
      <c r="AY22" s="17"/>
      <c r="AZ22" s="17"/>
      <c r="BA22" s="17"/>
      <c r="BB22" s="19" t="s">
        <v>2963</v>
      </c>
    </row>
    <row r="23" spans="1:54" s="5" customFormat="1" x14ac:dyDescent="0.2">
      <c r="A23" s="16" t="s">
        <v>2964</v>
      </c>
      <c r="B23" s="16" t="s">
        <v>2925</v>
      </c>
      <c r="C23" s="17" t="s">
        <v>2956</v>
      </c>
      <c r="D23" s="16" t="s">
        <v>165</v>
      </c>
      <c r="E23" s="16" t="s">
        <v>1580</v>
      </c>
      <c r="F23" s="18" t="s">
        <v>1582</v>
      </c>
      <c r="G23" s="16" t="s">
        <v>229</v>
      </c>
      <c r="H23" s="19" t="s">
        <v>2968</v>
      </c>
      <c r="I23" s="16" t="s">
        <v>55</v>
      </c>
      <c r="J23" s="16">
        <v>20.100000000000001</v>
      </c>
      <c r="K23" s="16">
        <v>16.5</v>
      </c>
      <c r="L23" s="20">
        <v>0.18792</v>
      </c>
      <c r="M23" s="20">
        <v>9.7299999999999998E-2</v>
      </c>
      <c r="N23" s="16">
        <v>53.5</v>
      </c>
      <c r="O23" s="16">
        <v>55.5</v>
      </c>
      <c r="P23" s="16">
        <v>49</v>
      </c>
      <c r="Q23" s="16">
        <v>115</v>
      </c>
      <c r="R23" s="16">
        <v>1</v>
      </c>
      <c r="S23" s="16">
        <v>50</v>
      </c>
      <c r="T23" s="16">
        <v>115</v>
      </c>
      <c r="U23" s="16">
        <v>57</v>
      </c>
      <c r="V23" s="16">
        <v>50</v>
      </c>
      <c r="W23" s="16" t="s">
        <v>2958</v>
      </c>
      <c r="X23" s="16" t="s">
        <v>72</v>
      </c>
      <c r="Y23" s="16" t="s">
        <v>456</v>
      </c>
      <c r="Z23" s="16" t="s">
        <v>73</v>
      </c>
      <c r="AA23" s="16" t="s">
        <v>456</v>
      </c>
      <c r="AB23" s="16" t="s">
        <v>60</v>
      </c>
      <c r="AC23" s="16" t="s">
        <v>64</v>
      </c>
      <c r="AD23" s="16" t="s">
        <v>230</v>
      </c>
      <c r="AE23" s="16" t="s">
        <v>579</v>
      </c>
      <c r="AF23" s="16" t="s">
        <v>61</v>
      </c>
      <c r="AG23" s="16" t="s">
        <v>58</v>
      </c>
      <c r="AH23" s="16" t="s">
        <v>62</v>
      </c>
      <c r="AI23" s="16" t="s">
        <v>56</v>
      </c>
      <c r="AJ23" s="18">
        <v>4620017608622</v>
      </c>
      <c r="AK23" s="16" t="s">
        <v>393</v>
      </c>
      <c r="AL23" s="16" t="s">
        <v>231</v>
      </c>
      <c r="AM23" s="16" t="s">
        <v>175</v>
      </c>
      <c r="AN23" s="16" t="s">
        <v>588</v>
      </c>
      <c r="AO23" s="16" t="s">
        <v>770</v>
      </c>
      <c r="AP23" s="17"/>
      <c r="AQ23" s="17"/>
      <c r="AR23" s="17"/>
      <c r="AS23" s="17"/>
      <c r="AT23" s="19" t="s">
        <v>2965</v>
      </c>
      <c r="AU23" s="19" t="s">
        <v>2966</v>
      </c>
      <c r="AV23" s="19" t="s">
        <v>2967</v>
      </c>
      <c r="AW23" s="17"/>
      <c r="AX23" s="17"/>
      <c r="AY23" s="17"/>
      <c r="AZ23" s="17"/>
      <c r="BA23" s="17"/>
      <c r="BB23" s="19" t="s">
        <v>2969</v>
      </c>
    </row>
    <row r="24" spans="1:54" s="5" customFormat="1" x14ac:dyDescent="0.2">
      <c r="A24" s="16" t="s">
        <v>2971</v>
      </c>
      <c r="B24" s="16" t="s">
        <v>2940</v>
      </c>
      <c r="C24" s="17" t="s">
        <v>2970</v>
      </c>
      <c r="D24" s="16" t="s">
        <v>165</v>
      </c>
      <c r="E24" s="16" t="s">
        <v>1560</v>
      </c>
      <c r="F24" s="18" t="s">
        <v>1562</v>
      </c>
      <c r="G24" s="16" t="s">
        <v>229</v>
      </c>
      <c r="H24" s="19" t="s">
        <v>2977</v>
      </c>
      <c r="I24" s="16" t="s">
        <v>55</v>
      </c>
      <c r="J24" s="16">
        <v>30.1</v>
      </c>
      <c r="K24" s="16">
        <v>16.5</v>
      </c>
      <c r="L24" s="20">
        <v>0.28814400000000001</v>
      </c>
      <c r="M24" s="20">
        <v>9.7299999999999998E-2</v>
      </c>
      <c r="N24" s="16">
        <v>53.5</v>
      </c>
      <c r="O24" s="16">
        <v>87</v>
      </c>
      <c r="P24" s="16">
        <v>49</v>
      </c>
      <c r="Q24" s="16">
        <v>115</v>
      </c>
      <c r="R24" s="16">
        <v>1</v>
      </c>
      <c r="S24" s="16">
        <v>50</v>
      </c>
      <c r="T24" s="16">
        <v>115</v>
      </c>
      <c r="U24" s="16">
        <v>88</v>
      </c>
      <c r="V24" s="16">
        <v>50</v>
      </c>
      <c r="W24" s="16" t="s">
        <v>2958</v>
      </c>
      <c r="X24" s="16" t="s">
        <v>72</v>
      </c>
      <c r="Y24" s="16" t="s">
        <v>456</v>
      </c>
      <c r="Z24" s="16" t="s">
        <v>73</v>
      </c>
      <c r="AA24" s="16" t="s">
        <v>456</v>
      </c>
      <c r="AB24" s="16" t="s">
        <v>131</v>
      </c>
      <c r="AC24" s="16" t="s">
        <v>64</v>
      </c>
      <c r="AD24" s="16" t="s">
        <v>230</v>
      </c>
      <c r="AE24" s="16" t="s">
        <v>869</v>
      </c>
      <c r="AF24" s="16" t="s">
        <v>61</v>
      </c>
      <c r="AG24" s="16" t="s">
        <v>58</v>
      </c>
      <c r="AH24" s="16" t="s">
        <v>62</v>
      </c>
      <c r="AI24" s="16" t="s">
        <v>56</v>
      </c>
      <c r="AJ24" s="18">
        <v>4620017608639</v>
      </c>
      <c r="AK24" s="16" t="s">
        <v>393</v>
      </c>
      <c r="AL24" s="16" t="s">
        <v>231</v>
      </c>
      <c r="AM24" s="16" t="s">
        <v>175</v>
      </c>
      <c r="AN24" s="16" t="s">
        <v>588</v>
      </c>
      <c r="AO24" s="16" t="s">
        <v>770</v>
      </c>
      <c r="AP24" s="17"/>
      <c r="AQ24" s="17"/>
      <c r="AR24" s="17"/>
      <c r="AS24" s="17"/>
      <c r="AT24" s="19" t="s">
        <v>2972</v>
      </c>
      <c r="AU24" s="19" t="s">
        <v>2973</v>
      </c>
      <c r="AV24" s="19" t="s">
        <v>2974</v>
      </c>
      <c r="AW24" s="19" t="s">
        <v>2975</v>
      </c>
      <c r="AX24" s="19" t="s">
        <v>2976</v>
      </c>
      <c r="AY24" s="17"/>
      <c r="AZ24" s="17"/>
      <c r="BA24" s="17"/>
      <c r="BB24" s="19" t="s">
        <v>2978</v>
      </c>
    </row>
    <row r="25" spans="1:54" s="5" customFormat="1" x14ac:dyDescent="0.2">
      <c r="A25" s="16" t="s">
        <v>2979</v>
      </c>
      <c r="B25" s="16" t="s">
        <v>2940</v>
      </c>
      <c r="C25" s="17" t="s">
        <v>2970</v>
      </c>
      <c r="D25" s="16" t="s">
        <v>165</v>
      </c>
      <c r="E25" s="16" t="s">
        <v>1580</v>
      </c>
      <c r="F25" s="18" t="s">
        <v>1582</v>
      </c>
      <c r="G25" s="16" t="s">
        <v>229</v>
      </c>
      <c r="H25" s="19" t="s">
        <v>2985</v>
      </c>
      <c r="I25" s="16" t="s">
        <v>55</v>
      </c>
      <c r="J25" s="16">
        <v>30.1</v>
      </c>
      <c r="K25" s="16">
        <v>16.5</v>
      </c>
      <c r="L25" s="20">
        <v>0.28814400000000001</v>
      </c>
      <c r="M25" s="20">
        <v>9.7299999999999998E-2</v>
      </c>
      <c r="N25" s="16">
        <v>53.5</v>
      </c>
      <c r="O25" s="16">
        <v>87</v>
      </c>
      <c r="P25" s="16">
        <v>49</v>
      </c>
      <c r="Q25" s="16">
        <v>115</v>
      </c>
      <c r="R25" s="16">
        <v>1</v>
      </c>
      <c r="S25" s="16">
        <v>50</v>
      </c>
      <c r="T25" s="16">
        <v>115</v>
      </c>
      <c r="U25" s="16">
        <v>88</v>
      </c>
      <c r="V25" s="16">
        <v>50</v>
      </c>
      <c r="W25" s="16" t="s">
        <v>2958</v>
      </c>
      <c r="X25" s="16" t="s">
        <v>72</v>
      </c>
      <c r="Y25" s="16" t="s">
        <v>456</v>
      </c>
      <c r="Z25" s="16" t="s">
        <v>73</v>
      </c>
      <c r="AA25" s="16" t="s">
        <v>456</v>
      </c>
      <c r="AB25" s="16" t="s">
        <v>131</v>
      </c>
      <c r="AC25" s="16" t="s">
        <v>64</v>
      </c>
      <c r="AD25" s="16" t="s">
        <v>230</v>
      </c>
      <c r="AE25" s="16" t="s">
        <v>579</v>
      </c>
      <c r="AF25" s="16" t="s">
        <v>61</v>
      </c>
      <c r="AG25" s="16" t="s">
        <v>58</v>
      </c>
      <c r="AH25" s="16" t="s">
        <v>62</v>
      </c>
      <c r="AI25" s="16" t="s">
        <v>56</v>
      </c>
      <c r="AJ25" s="18">
        <v>4620017608639</v>
      </c>
      <c r="AK25" s="16" t="s">
        <v>393</v>
      </c>
      <c r="AL25" s="16" t="s">
        <v>231</v>
      </c>
      <c r="AM25" s="16" t="s">
        <v>175</v>
      </c>
      <c r="AN25" s="16" t="s">
        <v>588</v>
      </c>
      <c r="AO25" s="16" t="s">
        <v>770</v>
      </c>
      <c r="AP25" s="17"/>
      <c r="AQ25" s="17"/>
      <c r="AR25" s="17"/>
      <c r="AS25" s="17"/>
      <c r="AT25" s="19" t="s">
        <v>2980</v>
      </c>
      <c r="AU25" s="19" t="s">
        <v>2981</v>
      </c>
      <c r="AV25" s="19" t="s">
        <v>2982</v>
      </c>
      <c r="AW25" s="19" t="s">
        <v>2983</v>
      </c>
      <c r="AX25" s="19" t="s">
        <v>2984</v>
      </c>
      <c r="AY25" s="17"/>
      <c r="AZ25" s="17"/>
      <c r="BA25" s="17"/>
      <c r="BB25" s="19" t="s">
        <v>2986</v>
      </c>
    </row>
    <row r="26" spans="1:54" s="5" customFormat="1" x14ac:dyDescent="0.2">
      <c r="A26" s="16" t="s">
        <v>2927</v>
      </c>
      <c r="B26" s="16" t="s">
        <v>2925</v>
      </c>
      <c r="C26" s="17" t="s">
        <v>2926</v>
      </c>
      <c r="D26" s="16" t="s">
        <v>165</v>
      </c>
      <c r="E26" s="16" t="s">
        <v>1560</v>
      </c>
      <c r="F26" s="18" t="s">
        <v>1562</v>
      </c>
      <c r="G26" s="16" t="s">
        <v>229</v>
      </c>
      <c r="H26" s="19" t="s">
        <v>2932</v>
      </c>
      <c r="I26" s="16" t="s">
        <v>55</v>
      </c>
      <c r="J26" s="16">
        <v>21.5</v>
      </c>
      <c r="K26" s="16">
        <v>16.5</v>
      </c>
      <c r="L26" s="20">
        <v>0.18792</v>
      </c>
      <c r="M26" s="20">
        <v>9.7299999999999998E-2</v>
      </c>
      <c r="N26" s="16">
        <v>53.5</v>
      </c>
      <c r="O26" s="16">
        <v>55.5</v>
      </c>
      <c r="P26" s="16">
        <v>49</v>
      </c>
      <c r="Q26" s="16">
        <v>115</v>
      </c>
      <c r="R26" s="16">
        <v>1</v>
      </c>
      <c r="S26" s="16">
        <v>50</v>
      </c>
      <c r="T26" s="16">
        <v>115</v>
      </c>
      <c r="U26" s="16">
        <v>57</v>
      </c>
      <c r="V26" s="16">
        <v>50</v>
      </c>
      <c r="W26" s="16" t="s">
        <v>2928</v>
      </c>
      <c r="X26" s="16" t="s">
        <v>72</v>
      </c>
      <c r="Y26" s="16" t="s">
        <v>456</v>
      </c>
      <c r="Z26" s="16" t="s">
        <v>73</v>
      </c>
      <c r="AA26" s="16" t="s">
        <v>456</v>
      </c>
      <c r="AB26" s="16" t="s">
        <v>60</v>
      </c>
      <c r="AC26" s="16" t="s">
        <v>64</v>
      </c>
      <c r="AD26" s="16" t="s">
        <v>230</v>
      </c>
      <c r="AE26" s="16" t="s">
        <v>869</v>
      </c>
      <c r="AF26" s="16" t="s">
        <v>61</v>
      </c>
      <c r="AG26" s="16" t="s">
        <v>58</v>
      </c>
      <c r="AH26" s="16" t="s">
        <v>62</v>
      </c>
      <c r="AI26" s="16" t="s">
        <v>56</v>
      </c>
      <c r="AJ26" s="18">
        <v>4620017608165</v>
      </c>
      <c r="AK26" s="16" t="s">
        <v>393</v>
      </c>
      <c r="AL26" s="16" t="s">
        <v>231</v>
      </c>
      <c r="AM26" s="16" t="s">
        <v>175</v>
      </c>
      <c r="AN26" s="16" t="s">
        <v>588</v>
      </c>
      <c r="AO26" s="16" t="s">
        <v>80</v>
      </c>
      <c r="AP26" s="17"/>
      <c r="AQ26" s="17"/>
      <c r="AR26" s="17"/>
      <c r="AS26" s="17"/>
      <c r="AT26" s="19" t="s">
        <v>2929</v>
      </c>
      <c r="AU26" s="19" t="s">
        <v>2930</v>
      </c>
      <c r="AV26" s="19" t="s">
        <v>2931</v>
      </c>
      <c r="AW26" s="17"/>
      <c r="AX26" s="17"/>
      <c r="AY26" s="17"/>
      <c r="AZ26" s="17"/>
      <c r="BA26" s="17"/>
      <c r="BB26" s="19" t="s">
        <v>2933</v>
      </c>
    </row>
    <row r="27" spans="1:54" s="5" customFormat="1" x14ac:dyDescent="0.2">
      <c r="A27" s="16" t="s">
        <v>2934</v>
      </c>
      <c r="B27" s="16" t="s">
        <v>2925</v>
      </c>
      <c r="C27" s="17" t="s">
        <v>2926</v>
      </c>
      <c r="D27" s="16" t="s">
        <v>165</v>
      </c>
      <c r="E27" s="16" t="s">
        <v>1580</v>
      </c>
      <c r="F27" s="18" t="s">
        <v>1582</v>
      </c>
      <c r="G27" s="16" t="s">
        <v>229</v>
      </c>
      <c r="H27" s="19" t="s">
        <v>2938</v>
      </c>
      <c r="I27" s="16" t="s">
        <v>55</v>
      </c>
      <c r="J27" s="16">
        <v>21.5</v>
      </c>
      <c r="K27" s="16">
        <v>16.5</v>
      </c>
      <c r="L27" s="20">
        <v>0.18792</v>
      </c>
      <c r="M27" s="20">
        <v>9.7299999999999998E-2</v>
      </c>
      <c r="N27" s="16">
        <v>53.5</v>
      </c>
      <c r="O27" s="16">
        <v>55.5</v>
      </c>
      <c r="P27" s="16">
        <v>49</v>
      </c>
      <c r="Q27" s="16">
        <v>115</v>
      </c>
      <c r="R27" s="16">
        <v>1</v>
      </c>
      <c r="S27" s="16">
        <v>50</v>
      </c>
      <c r="T27" s="16">
        <v>115</v>
      </c>
      <c r="U27" s="16">
        <v>57</v>
      </c>
      <c r="V27" s="16">
        <v>50</v>
      </c>
      <c r="W27" s="16" t="s">
        <v>2928</v>
      </c>
      <c r="X27" s="16" t="s">
        <v>72</v>
      </c>
      <c r="Y27" s="16" t="s">
        <v>456</v>
      </c>
      <c r="Z27" s="16" t="s">
        <v>73</v>
      </c>
      <c r="AA27" s="16" t="s">
        <v>456</v>
      </c>
      <c r="AB27" s="16" t="s">
        <v>60</v>
      </c>
      <c r="AC27" s="16" t="s">
        <v>64</v>
      </c>
      <c r="AD27" s="16" t="s">
        <v>230</v>
      </c>
      <c r="AE27" s="16" t="s">
        <v>579</v>
      </c>
      <c r="AF27" s="16" t="s">
        <v>61</v>
      </c>
      <c r="AG27" s="16" t="s">
        <v>58</v>
      </c>
      <c r="AH27" s="16" t="s">
        <v>62</v>
      </c>
      <c r="AI27" s="16" t="s">
        <v>56</v>
      </c>
      <c r="AJ27" s="18">
        <v>4620017608165</v>
      </c>
      <c r="AK27" s="16" t="s">
        <v>393</v>
      </c>
      <c r="AL27" s="16" t="s">
        <v>231</v>
      </c>
      <c r="AM27" s="16" t="s">
        <v>175</v>
      </c>
      <c r="AN27" s="16" t="s">
        <v>588</v>
      </c>
      <c r="AO27" s="16" t="s">
        <v>80</v>
      </c>
      <c r="AP27" s="17"/>
      <c r="AQ27" s="17"/>
      <c r="AR27" s="17"/>
      <c r="AS27" s="17"/>
      <c r="AT27" s="19" t="s">
        <v>2935</v>
      </c>
      <c r="AU27" s="19" t="s">
        <v>2936</v>
      </c>
      <c r="AV27" s="19" t="s">
        <v>2937</v>
      </c>
      <c r="AW27" s="17"/>
      <c r="AX27" s="17"/>
      <c r="AY27" s="17"/>
      <c r="AZ27" s="17"/>
      <c r="BA27" s="17"/>
      <c r="BB27" s="19" t="s">
        <v>2939</v>
      </c>
    </row>
    <row r="28" spans="1:54" s="5" customFormat="1" x14ac:dyDescent="0.2">
      <c r="A28" s="16" t="s">
        <v>2942</v>
      </c>
      <c r="B28" s="16" t="s">
        <v>2940</v>
      </c>
      <c r="C28" s="17" t="s">
        <v>2941</v>
      </c>
      <c r="D28" s="16" t="s">
        <v>165</v>
      </c>
      <c r="E28" s="16" t="s">
        <v>1560</v>
      </c>
      <c r="F28" s="18" t="s">
        <v>1562</v>
      </c>
      <c r="G28" s="16" t="s">
        <v>229</v>
      </c>
      <c r="H28" s="19" t="s">
        <v>2947</v>
      </c>
      <c r="I28" s="16" t="s">
        <v>55</v>
      </c>
      <c r="J28" s="16">
        <v>31.8</v>
      </c>
      <c r="K28" s="16">
        <v>16.5</v>
      </c>
      <c r="L28" s="20">
        <v>0.28814400000000001</v>
      </c>
      <c r="M28" s="20">
        <v>9.7299999999999998E-2</v>
      </c>
      <c r="N28" s="16">
        <v>53.5</v>
      </c>
      <c r="O28" s="16">
        <v>87</v>
      </c>
      <c r="P28" s="16">
        <v>49</v>
      </c>
      <c r="Q28" s="16">
        <v>115</v>
      </c>
      <c r="R28" s="16">
        <v>1</v>
      </c>
      <c r="S28" s="16">
        <v>50</v>
      </c>
      <c r="T28" s="16">
        <v>115</v>
      </c>
      <c r="U28" s="16">
        <v>88</v>
      </c>
      <c r="V28" s="16">
        <v>50</v>
      </c>
      <c r="W28" s="16" t="s">
        <v>2928</v>
      </c>
      <c r="X28" s="16" t="s">
        <v>72</v>
      </c>
      <c r="Y28" s="16" t="s">
        <v>456</v>
      </c>
      <c r="Z28" s="16" t="s">
        <v>73</v>
      </c>
      <c r="AA28" s="16" t="s">
        <v>456</v>
      </c>
      <c r="AB28" s="16" t="s">
        <v>131</v>
      </c>
      <c r="AC28" s="16" t="s">
        <v>64</v>
      </c>
      <c r="AD28" s="16" t="s">
        <v>230</v>
      </c>
      <c r="AE28" s="16" t="s">
        <v>869</v>
      </c>
      <c r="AF28" s="16" t="s">
        <v>61</v>
      </c>
      <c r="AG28" s="16" t="s">
        <v>58</v>
      </c>
      <c r="AH28" s="16" t="s">
        <v>62</v>
      </c>
      <c r="AI28" s="16" t="s">
        <v>56</v>
      </c>
      <c r="AJ28" s="18">
        <v>4620017608363</v>
      </c>
      <c r="AK28" s="16" t="s">
        <v>393</v>
      </c>
      <c r="AL28" s="16" t="s">
        <v>231</v>
      </c>
      <c r="AM28" s="16" t="s">
        <v>175</v>
      </c>
      <c r="AN28" s="16" t="s">
        <v>588</v>
      </c>
      <c r="AO28" s="16" t="s">
        <v>80</v>
      </c>
      <c r="AP28" s="17"/>
      <c r="AQ28" s="17"/>
      <c r="AR28" s="17"/>
      <c r="AS28" s="17"/>
      <c r="AT28" s="19" t="s">
        <v>2943</v>
      </c>
      <c r="AU28" s="19" t="s">
        <v>2944</v>
      </c>
      <c r="AV28" s="19" t="s">
        <v>2945</v>
      </c>
      <c r="AW28" s="19" t="s">
        <v>2946</v>
      </c>
      <c r="AX28" s="17"/>
      <c r="AY28" s="17"/>
      <c r="AZ28" s="17"/>
      <c r="BA28" s="17"/>
      <c r="BB28" s="19" t="s">
        <v>2948</v>
      </c>
    </row>
    <row r="29" spans="1:54" s="5" customFormat="1" x14ac:dyDescent="0.2">
      <c r="A29" s="16" t="s">
        <v>2949</v>
      </c>
      <c r="B29" s="16" t="s">
        <v>2940</v>
      </c>
      <c r="C29" s="17" t="s">
        <v>2941</v>
      </c>
      <c r="D29" s="16" t="s">
        <v>165</v>
      </c>
      <c r="E29" s="16" t="s">
        <v>1580</v>
      </c>
      <c r="F29" s="18" t="s">
        <v>1582</v>
      </c>
      <c r="G29" s="16" t="s">
        <v>229</v>
      </c>
      <c r="H29" s="19" t="s">
        <v>2954</v>
      </c>
      <c r="I29" s="16" t="s">
        <v>55</v>
      </c>
      <c r="J29" s="16">
        <v>31.8</v>
      </c>
      <c r="K29" s="16">
        <v>16.5</v>
      </c>
      <c r="L29" s="20">
        <v>0.28814400000000001</v>
      </c>
      <c r="M29" s="20">
        <v>9.7299999999999998E-2</v>
      </c>
      <c r="N29" s="16">
        <v>53.5</v>
      </c>
      <c r="O29" s="16">
        <v>87</v>
      </c>
      <c r="P29" s="16">
        <v>49</v>
      </c>
      <c r="Q29" s="16">
        <v>115</v>
      </c>
      <c r="R29" s="16">
        <v>1</v>
      </c>
      <c r="S29" s="16">
        <v>50</v>
      </c>
      <c r="T29" s="16">
        <v>115</v>
      </c>
      <c r="U29" s="16">
        <v>88</v>
      </c>
      <c r="V29" s="16">
        <v>50</v>
      </c>
      <c r="W29" s="16" t="s">
        <v>2928</v>
      </c>
      <c r="X29" s="16" t="s">
        <v>72</v>
      </c>
      <c r="Y29" s="16" t="s">
        <v>456</v>
      </c>
      <c r="Z29" s="16" t="s">
        <v>73</v>
      </c>
      <c r="AA29" s="16" t="s">
        <v>456</v>
      </c>
      <c r="AB29" s="16" t="s">
        <v>131</v>
      </c>
      <c r="AC29" s="16" t="s">
        <v>64</v>
      </c>
      <c r="AD29" s="16" t="s">
        <v>230</v>
      </c>
      <c r="AE29" s="16" t="s">
        <v>579</v>
      </c>
      <c r="AF29" s="16" t="s">
        <v>61</v>
      </c>
      <c r="AG29" s="16" t="s">
        <v>58</v>
      </c>
      <c r="AH29" s="16" t="s">
        <v>62</v>
      </c>
      <c r="AI29" s="16" t="s">
        <v>56</v>
      </c>
      <c r="AJ29" s="18">
        <v>4620017608363</v>
      </c>
      <c r="AK29" s="16" t="s">
        <v>393</v>
      </c>
      <c r="AL29" s="16" t="s">
        <v>231</v>
      </c>
      <c r="AM29" s="16" t="s">
        <v>175</v>
      </c>
      <c r="AN29" s="16" t="s">
        <v>588</v>
      </c>
      <c r="AO29" s="16" t="s">
        <v>80</v>
      </c>
      <c r="AP29" s="17"/>
      <c r="AQ29" s="17"/>
      <c r="AR29" s="17"/>
      <c r="AS29" s="17"/>
      <c r="AT29" s="19" t="s">
        <v>2950</v>
      </c>
      <c r="AU29" s="19" t="s">
        <v>2951</v>
      </c>
      <c r="AV29" s="19" t="s">
        <v>2952</v>
      </c>
      <c r="AW29" s="19" t="s">
        <v>2953</v>
      </c>
      <c r="AX29" s="17"/>
      <c r="AY29" s="17"/>
      <c r="AZ29" s="17"/>
      <c r="BA29" s="17"/>
      <c r="BB29" s="19" t="s">
        <v>2955</v>
      </c>
    </row>
    <row r="30" spans="1:54" x14ac:dyDescent="0.2">
      <c r="A30" s="21" t="s">
        <v>2019</v>
      </c>
      <c r="B30" s="21" t="s">
        <v>2010</v>
      </c>
      <c r="C30" s="6" t="s">
        <v>2018</v>
      </c>
      <c r="D30" s="21" t="s">
        <v>165</v>
      </c>
      <c r="E30" s="21" t="s">
        <v>2014</v>
      </c>
      <c r="F30" s="23" t="s">
        <v>2016</v>
      </c>
      <c r="G30" s="21" t="s">
        <v>229</v>
      </c>
      <c r="H30" s="24" t="s">
        <v>2023</v>
      </c>
      <c r="I30" s="21" t="s">
        <v>55</v>
      </c>
      <c r="J30" s="21">
        <v>9.8000000000000007</v>
      </c>
      <c r="K30" s="21">
        <v>5.3</v>
      </c>
      <c r="L30" s="22">
        <v>9.6600000000000005E-2</v>
      </c>
      <c r="M30" s="22">
        <v>0.03</v>
      </c>
      <c r="N30" s="21">
        <v>41</v>
      </c>
      <c r="O30" s="21">
        <v>65</v>
      </c>
      <c r="P30" s="21">
        <v>25</v>
      </c>
      <c r="Q30" s="21">
        <v>42</v>
      </c>
      <c r="R30" s="21">
        <v>2</v>
      </c>
      <c r="S30" s="21">
        <v>25</v>
      </c>
      <c r="T30" s="21">
        <v>42</v>
      </c>
      <c r="U30" s="21">
        <v>67</v>
      </c>
      <c r="V30" s="21">
        <v>25</v>
      </c>
      <c r="W30" s="21" t="s">
        <v>1983</v>
      </c>
      <c r="X30" s="21" t="s">
        <v>72</v>
      </c>
      <c r="Y30" s="21" t="s">
        <v>76</v>
      </c>
      <c r="Z30" s="21" t="s">
        <v>72</v>
      </c>
      <c r="AA30" s="21" t="s">
        <v>76</v>
      </c>
      <c r="AB30" s="21" t="s">
        <v>60</v>
      </c>
      <c r="AC30" s="21" t="s">
        <v>64</v>
      </c>
      <c r="AD30" s="21" t="s">
        <v>230</v>
      </c>
      <c r="AE30" s="21" t="s">
        <v>57</v>
      </c>
      <c r="AF30" s="21" t="s">
        <v>90</v>
      </c>
      <c r="AG30" s="21" t="s">
        <v>58</v>
      </c>
      <c r="AH30" s="21" t="s">
        <v>62</v>
      </c>
      <c r="AI30" s="21" t="s">
        <v>56</v>
      </c>
      <c r="AJ30" s="23">
        <v>4620017605058</v>
      </c>
      <c r="AK30" s="21" t="s">
        <v>393</v>
      </c>
      <c r="AL30" s="21" t="s">
        <v>231</v>
      </c>
      <c r="AM30" s="21" t="s">
        <v>175</v>
      </c>
      <c r="AN30" s="21" t="s">
        <v>588</v>
      </c>
      <c r="AO30" s="21" t="s">
        <v>80</v>
      </c>
      <c r="AP30" s="6"/>
      <c r="AQ30" s="6"/>
      <c r="AR30" s="6"/>
      <c r="AS30" s="6"/>
      <c r="AT30" s="24" t="s">
        <v>2020</v>
      </c>
      <c r="AU30" s="24" t="s">
        <v>2021</v>
      </c>
      <c r="AV30" s="24" t="s">
        <v>2022</v>
      </c>
      <c r="AW30" s="6"/>
      <c r="AX30" s="6"/>
      <c r="AY30" s="6"/>
      <c r="AZ30" s="6"/>
      <c r="BA30" s="6"/>
      <c r="BB30" s="24" t="s">
        <v>2024</v>
      </c>
    </row>
    <row r="31" spans="1:54" x14ac:dyDescent="0.2">
      <c r="A31" s="21" t="s">
        <v>2029</v>
      </c>
      <c r="B31" s="21" t="s">
        <v>1841</v>
      </c>
      <c r="C31" s="6" t="s">
        <v>1988</v>
      </c>
      <c r="D31" s="21" t="s">
        <v>165</v>
      </c>
      <c r="E31" s="21" t="s">
        <v>913</v>
      </c>
      <c r="F31" s="23" t="s">
        <v>915</v>
      </c>
      <c r="G31" s="21" t="s">
        <v>229</v>
      </c>
      <c r="H31" s="24" t="s">
        <v>2035</v>
      </c>
      <c r="I31" s="21" t="s">
        <v>55</v>
      </c>
      <c r="J31" s="21">
        <v>22</v>
      </c>
      <c r="K31" s="21">
        <v>12.3</v>
      </c>
      <c r="L31" s="22">
        <v>0.19500000000000001</v>
      </c>
      <c r="M31" s="22">
        <v>7.9000000000000001E-2</v>
      </c>
      <c r="N31" s="21">
        <v>60.5</v>
      </c>
      <c r="O31" s="21">
        <v>54.3</v>
      </c>
      <c r="P31" s="21">
        <v>44.5</v>
      </c>
      <c r="Q31" s="21">
        <v>62</v>
      </c>
      <c r="R31" s="21">
        <v>2</v>
      </c>
      <c r="S31" s="21">
        <v>45</v>
      </c>
      <c r="T31" s="21">
        <v>62</v>
      </c>
      <c r="U31" s="21">
        <v>56</v>
      </c>
      <c r="V31" s="21">
        <v>45</v>
      </c>
      <c r="W31" s="21" t="s">
        <v>1983</v>
      </c>
      <c r="X31" s="21" t="s">
        <v>72</v>
      </c>
      <c r="Y31" s="21" t="s">
        <v>76</v>
      </c>
      <c r="Z31" s="21" t="s">
        <v>72</v>
      </c>
      <c r="AA31" s="21" t="s">
        <v>76</v>
      </c>
      <c r="AB31" s="21" t="s">
        <v>60</v>
      </c>
      <c r="AC31" s="21" t="s">
        <v>64</v>
      </c>
      <c r="AD31" s="21" t="s">
        <v>230</v>
      </c>
      <c r="AE31" s="21" t="s">
        <v>57</v>
      </c>
      <c r="AF31" s="21" t="s">
        <v>112</v>
      </c>
      <c r="AG31" s="21" t="s">
        <v>58</v>
      </c>
      <c r="AH31" s="21" t="s">
        <v>62</v>
      </c>
      <c r="AI31" s="21" t="s">
        <v>56</v>
      </c>
      <c r="AJ31" s="23">
        <v>4620017605072</v>
      </c>
      <c r="AK31" s="21" t="s">
        <v>393</v>
      </c>
      <c r="AL31" s="21" t="s">
        <v>231</v>
      </c>
      <c r="AM31" s="21" t="s">
        <v>231</v>
      </c>
      <c r="AN31" s="21" t="s">
        <v>588</v>
      </c>
      <c r="AO31" s="21" t="s">
        <v>80</v>
      </c>
      <c r="AP31" s="6"/>
      <c r="AQ31" s="6"/>
      <c r="AR31" s="6"/>
      <c r="AS31" s="6"/>
      <c r="AT31" s="24" t="s">
        <v>2030</v>
      </c>
      <c r="AU31" s="24" t="s">
        <v>2031</v>
      </c>
      <c r="AV31" s="24" t="s">
        <v>2032</v>
      </c>
      <c r="AW31" s="24" t="s">
        <v>2033</v>
      </c>
      <c r="AX31" s="24" t="s">
        <v>2034</v>
      </c>
      <c r="AY31" s="6"/>
      <c r="AZ31" s="6"/>
      <c r="BA31" s="6"/>
      <c r="BB31" s="24" t="s">
        <v>2036</v>
      </c>
    </row>
    <row r="32" spans="1:54" x14ac:dyDescent="0.2">
      <c r="A32" s="21" t="s">
        <v>2058</v>
      </c>
      <c r="B32" s="21" t="s">
        <v>2048</v>
      </c>
      <c r="C32" s="6" t="s">
        <v>2057</v>
      </c>
      <c r="D32" s="21" t="s">
        <v>165</v>
      </c>
      <c r="E32" s="21" t="s">
        <v>870</v>
      </c>
      <c r="F32" s="23" t="s">
        <v>871</v>
      </c>
      <c r="G32" s="21" t="s">
        <v>229</v>
      </c>
      <c r="H32" s="24" t="s">
        <v>2061</v>
      </c>
      <c r="I32" s="21" t="s">
        <v>55</v>
      </c>
      <c r="J32" s="21">
        <v>29.5</v>
      </c>
      <c r="K32" s="21">
        <v>17.2</v>
      </c>
      <c r="L32" s="22">
        <v>0.28799999999999998</v>
      </c>
      <c r="M32" s="22">
        <v>0.10249999999999999</v>
      </c>
      <c r="N32" s="21">
        <v>91.4</v>
      </c>
      <c r="O32" s="21">
        <v>54.3</v>
      </c>
      <c r="P32" s="21">
        <v>44.5</v>
      </c>
      <c r="Q32" s="21">
        <v>92</v>
      </c>
      <c r="R32" s="21">
        <v>1.5</v>
      </c>
      <c r="S32" s="21">
        <v>45</v>
      </c>
      <c r="T32" s="21">
        <v>92</v>
      </c>
      <c r="U32" s="21">
        <v>56</v>
      </c>
      <c r="V32" s="21">
        <v>45</v>
      </c>
      <c r="W32" s="21" t="s">
        <v>1983</v>
      </c>
      <c r="X32" s="21" t="s">
        <v>72</v>
      </c>
      <c r="Y32" s="21" t="s">
        <v>76</v>
      </c>
      <c r="Z32" s="21" t="s">
        <v>72</v>
      </c>
      <c r="AA32" s="21" t="s">
        <v>76</v>
      </c>
      <c r="AB32" s="21" t="s">
        <v>60</v>
      </c>
      <c r="AC32" s="21" t="s">
        <v>64</v>
      </c>
      <c r="AD32" s="21" t="s">
        <v>230</v>
      </c>
      <c r="AE32" s="21" t="s">
        <v>579</v>
      </c>
      <c r="AF32" s="21" t="s">
        <v>61</v>
      </c>
      <c r="AG32" s="21" t="s">
        <v>58</v>
      </c>
      <c r="AH32" s="21" t="s">
        <v>62</v>
      </c>
      <c r="AI32" s="21" t="s">
        <v>56</v>
      </c>
      <c r="AJ32" s="23">
        <v>4620017605096</v>
      </c>
      <c r="AK32" s="21" t="s">
        <v>393</v>
      </c>
      <c r="AL32" s="21" t="s">
        <v>231</v>
      </c>
      <c r="AM32" s="21" t="s">
        <v>231</v>
      </c>
      <c r="AN32" s="21" t="s">
        <v>588</v>
      </c>
      <c r="AO32" s="21" t="s">
        <v>80</v>
      </c>
      <c r="AP32" s="6"/>
      <c r="AQ32" s="6"/>
      <c r="AR32" s="6"/>
      <c r="AS32" s="6"/>
      <c r="AT32" s="24" t="s">
        <v>2059</v>
      </c>
      <c r="AU32" s="24" t="s">
        <v>2060</v>
      </c>
      <c r="AV32" s="6"/>
      <c r="AW32" s="6"/>
      <c r="AX32" s="6"/>
      <c r="AY32" s="6"/>
      <c r="AZ32" s="6"/>
      <c r="BA32" s="6"/>
      <c r="BB32" s="24" t="s">
        <v>2062</v>
      </c>
    </row>
    <row r="33" spans="1:54" x14ac:dyDescent="0.2">
      <c r="A33" s="21" t="s">
        <v>2073</v>
      </c>
      <c r="B33" s="21" t="s">
        <v>2063</v>
      </c>
      <c r="C33" s="6" t="s">
        <v>2072</v>
      </c>
      <c r="D33" s="21" t="s">
        <v>165</v>
      </c>
      <c r="E33" s="21" t="s">
        <v>872</v>
      </c>
      <c r="F33" s="23" t="s">
        <v>873</v>
      </c>
      <c r="G33" s="21" t="s">
        <v>229</v>
      </c>
      <c r="H33" s="24" t="s">
        <v>2076</v>
      </c>
      <c r="I33" s="21" t="s">
        <v>55</v>
      </c>
      <c r="J33" s="21">
        <v>29.5</v>
      </c>
      <c r="K33" s="21">
        <v>17.2</v>
      </c>
      <c r="L33" s="22">
        <v>0.28799999999999998</v>
      </c>
      <c r="M33" s="22">
        <v>0.10249999999999999</v>
      </c>
      <c r="N33" s="21">
        <v>91.4</v>
      </c>
      <c r="O33" s="21">
        <v>54.3</v>
      </c>
      <c r="P33" s="21">
        <v>44.5</v>
      </c>
      <c r="Q33" s="21">
        <v>92</v>
      </c>
      <c r="R33" s="21">
        <v>1.5</v>
      </c>
      <c r="S33" s="21">
        <v>45</v>
      </c>
      <c r="T33" s="21">
        <v>92</v>
      </c>
      <c r="U33" s="21">
        <v>56</v>
      </c>
      <c r="V33" s="21">
        <v>45</v>
      </c>
      <c r="W33" s="21" t="s">
        <v>1983</v>
      </c>
      <c r="X33" s="21" t="s">
        <v>72</v>
      </c>
      <c r="Y33" s="21" t="s">
        <v>76</v>
      </c>
      <c r="Z33" s="21" t="s">
        <v>72</v>
      </c>
      <c r="AA33" s="21" t="s">
        <v>76</v>
      </c>
      <c r="AB33" s="21" t="s">
        <v>60</v>
      </c>
      <c r="AC33" s="21" t="s">
        <v>64</v>
      </c>
      <c r="AD33" s="21" t="s">
        <v>230</v>
      </c>
      <c r="AE33" s="21" t="s">
        <v>579</v>
      </c>
      <c r="AF33" s="21" t="s">
        <v>61</v>
      </c>
      <c r="AG33" s="21" t="s">
        <v>58</v>
      </c>
      <c r="AH33" s="21" t="s">
        <v>62</v>
      </c>
      <c r="AI33" s="21" t="s">
        <v>56</v>
      </c>
      <c r="AJ33" s="23">
        <v>4620017605119</v>
      </c>
      <c r="AK33" s="21" t="s">
        <v>393</v>
      </c>
      <c r="AL33" s="21" t="s">
        <v>231</v>
      </c>
      <c r="AM33" s="21" t="s">
        <v>231</v>
      </c>
      <c r="AN33" s="21" t="s">
        <v>588</v>
      </c>
      <c r="AO33" s="21" t="s">
        <v>80</v>
      </c>
      <c r="AP33" s="6"/>
      <c r="AQ33" s="6"/>
      <c r="AR33" s="6"/>
      <c r="AS33" s="6"/>
      <c r="AT33" s="24" t="s">
        <v>2074</v>
      </c>
      <c r="AU33" s="24" t="s">
        <v>2075</v>
      </c>
      <c r="AV33" s="6"/>
      <c r="AW33" s="6"/>
      <c r="AX33" s="6"/>
      <c r="AY33" s="6"/>
      <c r="AZ33" s="6"/>
      <c r="BA33" s="6"/>
      <c r="BB33" s="24" t="s">
        <v>2077</v>
      </c>
    </row>
    <row r="34" spans="1:54" x14ac:dyDescent="0.2">
      <c r="A34" s="21" t="s">
        <v>1989</v>
      </c>
      <c r="B34" s="21" t="s">
        <v>1980</v>
      </c>
      <c r="C34" s="6" t="s">
        <v>1988</v>
      </c>
      <c r="D34" s="21" t="s">
        <v>165</v>
      </c>
      <c r="E34" s="21" t="s">
        <v>949</v>
      </c>
      <c r="F34" s="23" t="s">
        <v>951</v>
      </c>
      <c r="G34" s="21" t="s">
        <v>229</v>
      </c>
      <c r="H34" s="24" t="s">
        <v>1991</v>
      </c>
      <c r="I34" s="21" t="s">
        <v>55</v>
      </c>
      <c r="J34" s="21">
        <v>28.5</v>
      </c>
      <c r="K34" s="21">
        <v>18</v>
      </c>
      <c r="L34" s="22">
        <v>0.30599999999999999</v>
      </c>
      <c r="M34" s="22">
        <v>0.1113</v>
      </c>
      <c r="N34" s="21">
        <v>96.8</v>
      </c>
      <c r="O34" s="21">
        <v>54.3</v>
      </c>
      <c r="P34" s="21">
        <v>45.5</v>
      </c>
      <c r="Q34" s="21">
        <v>97.5</v>
      </c>
      <c r="R34" s="21">
        <v>1.5</v>
      </c>
      <c r="S34" s="21">
        <v>46</v>
      </c>
      <c r="T34" s="21">
        <v>97.5</v>
      </c>
      <c r="U34" s="21">
        <v>56</v>
      </c>
      <c r="V34" s="21">
        <v>46</v>
      </c>
      <c r="W34" s="21" t="s">
        <v>1983</v>
      </c>
      <c r="X34" s="21" t="s">
        <v>72</v>
      </c>
      <c r="Y34" s="21" t="s">
        <v>76</v>
      </c>
      <c r="Z34" s="21" t="s">
        <v>72</v>
      </c>
      <c r="AA34" s="21" t="s">
        <v>76</v>
      </c>
      <c r="AB34" s="21" t="s">
        <v>60</v>
      </c>
      <c r="AC34" s="21" t="s">
        <v>64</v>
      </c>
      <c r="AD34" s="21" t="s">
        <v>230</v>
      </c>
      <c r="AE34" s="21" t="s">
        <v>57</v>
      </c>
      <c r="AF34" s="21" t="s">
        <v>61</v>
      </c>
      <c r="AG34" s="21" t="s">
        <v>58</v>
      </c>
      <c r="AH34" s="21" t="s">
        <v>62</v>
      </c>
      <c r="AI34" s="21" t="s">
        <v>56</v>
      </c>
      <c r="AJ34" s="23">
        <v>4620017605232</v>
      </c>
      <c r="AK34" s="21" t="s">
        <v>393</v>
      </c>
      <c r="AL34" s="21" t="s">
        <v>231</v>
      </c>
      <c r="AM34" s="21" t="s">
        <v>231</v>
      </c>
      <c r="AN34" s="21" t="s">
        <v>588</v>
      </c>
      <c r="AO34" s="21" t="s">
        <v>80</v>
      </c>
      <c r="AP34" s="6"/>
      <c r="AQ34" s="6"/>
      <c r="AR34" s="6"/>
      <c r="AS34" s="6"/>
      <c r="AT34" s="24" t="s">
        <v>1990</v>
      </c>
      <c r="AU34" s="6"/>
      <c r="AV34" s="6"/>
      <c r="AW34" s="6"/>
      <c r="AX34" s="6"/>
      <c r="AY34" s="6"/>
      <c r="AZ34" s="6"/>
      <c r="BA34" s="6"/>
      <c r="BB34" s="24" t="s">
        <v>1992</v>
      </c>
    </row>
    <row r="35" spans="1:54" x14ac:dyDescent="0.2">
      <c r="A35" s="21" t="s">
        <v>2004</v>
      </c>
      <c r="B35" s="21" t="s">
        <v>1993</v>
      </c>
      <c r="C35" s="6" t="s">
        <v>2003</v>
      </c>
      <c r="D35" s="21" t="s">
        <v>165</v>
      </c>
      <c r="E35" s="21" t="s">
        <v>874</v>
      </c>
      <c r="F35" s="23" t="s">
        <v>875</v>
      </c>
      <c r="G35" s="21" t="s">
        <v>229</v>
      </c>
      <c r="H35" s="24" t="s">
        <v>2008</v>
      </c>
      <c r="I35" s="21" t="s">
        <v>55</v>
      </c>
      <c r="J35" s="21">
        <v>40.9</v>
      </c>
      <c r="K35" s="21">
        <v>24.5</v>
      </c>
      <c r="L35" s="22">
        <v>0.378</v>
      </c>
      <c r="M35" s="22">
        <v>0.13059999999999999</v>
      </c>
      <c r="N35" s="21">
        <v>121.4</v>
      </c>
      <c r="O35" s="21">
        <v>54.3</v>
      </c>
      <c r="P35" s="21">
        <v>44.5</v>
      </c>
      <c r="Q35" s="21">
        <v>122</v>
      </c>
      <c r="R35" s="21">
        <v>1.5</v>
      </c>
      <c r="S35" s="21">
        <v>45</v>
      </c>
      <c r="T35" s="21">
        <v>122</v>
      </c>
      <c r="U35" s="21">
        <v>56</v>
      </c>
      <c r="V35" s="21">
        <v>45</v>
      </c>
      <c r="W35" s="21" t="s">
        <v>1983</v>
      </c>
      <c r="X35" s="21" t="s">
        <v>72</v>
      </c>
      <c r="Y35" s="21" t="s">
        <v>76</v>
      </c>
      <c r="Z35" s="21" t="s">
        <v>72</v>
      </c>
      <c r="AA35" s="21" t="s">
        <v>76</v>
      </c>
      <c r="AB35" s="21" t="s">
        <v>60</v>
      </c>
      <c r="AC35" s="21" t="s">
        <v>64</v>
      </c>
      <c r="AD35" s="21" t="s">
        <v>230</v>
      </c>
      <c r="AE35" s="21" t="s">
        <v>57</v>
      </c>
      <c r="AF35" s="21" t="s">
        <v>61</v>
      </c>
      <c r="AG35" s="21" t="s">
        <v>58</v>
      </c>
      <c r="AH35" s="21" t="s">
        <v>62</v>
      </c>
      <c r="AI35" s="21" t="s">
        <v>56</v>
      </c>
      <c r="AJ35" s="23">
        <v>4620017605034</v>
      </c>
      <c r="AK35" s="21" t="s">
        <v>393</v>
      </c>
      <c r="AL35" s="21" t="s">
        <v>231</v>
      </c>
      <c r="AM35" s="21" t="s">
        <v>231</v>
      </c>
      <c r="AN35" s="21" t="s">
        <v>588</v>
      </c>
      <c r="AO35" s="21" t="s">
        <v>80</v>
      </c>
      <c r="AP35" s="6"/>
      <c r="AQ35" s="6"/>
      <c r="AR35" s="6"/>
      <c r="AS35" s="6"/>
      <c r="AT35" s="24" t="s">
        <v>2005</v>
      </c>
      <c r="AU35" s="24" t="s">
        <v>2006</v>
      </c>
      <c r="AV35" s="24" t="s">
        <v>2007</v>
      </c>
      <c r="AW35" s="6"/>
      <c r="AX35" s="6"/>
      <c r="AY35" s="6"/>
      <c r="AZ35" s="6"/>
      <c r="BA35" s="6"/>
      <c r="BB35" s="24" t="s">
        <v>2009</v>
      </c>
    </row>
    <row r="36" spans="1:54" x14ac:dyDescent="0.2">
      <c r="A36" s="21" t="s">
        <v>2042</v>
      </c>
      <c r="B36" s="21" t="s">
        <v>2037</v>
      </c>
      <c r="C36" s="6" t="s">
        <v>1988</v>
      </c>
      <c r="D36" s="21" t="s">
        <v>165</v>
      </c>
      <c r="E36" s="21" t="s">
        <v>941</v>
      </c>
      <c r="F36" s="23" t="s">
        <v>943</v>
      </c>
      <c r="G36" s="21" t="s">
        <v>229</v>
      </c>
      <c r="H36" s="24" t="s">
        <v>2046</v>
      </c>
      <c r="I36" s="21" t="s">
        <v>55</v>
      </c>
      <c r="J36" s="21">
        <v>24</v>
      </c>
      <c r="K36" s="21">
        <v>14.1</v>
      </c>
      <c r="L36" s="22">
        <v>0.24</v>
      </c>
      <c r="M36" s="22">
        <v>9.01E-2</v>
      </c>
      <c r="N36" s="21">
        <v>75</v>
      </c>
      <c r="O36" s="21">
        <v>54.3</v>
      </c>
      <c r="P36" s="21">
        <v>44.5</v>
      </c>
      <c r="Q36" s="21">
        <v>75</v>
      </c>
      <c r="R36" s="21">
        <v>1.5</v>
      </c>
      <c r="S36" s="21">
        <v>46</v>
      </c>
      <c r="T36" s="21">
        <v>75</v>
      </c>
      <c r="U36" s="21">
        <v>56</v>
      </c>
      <c r="V36" s="21">
        <v>46</v>
      </c>
      <c r="W36" s="21" t="s">
        <v>1983</v>
      </c>
      <c r="X36" s="21" t="s">
        <v>72</v>
      </c>
      <c r="Y36" s="21" t="s">
        <v>76</v>
      </c>
      <c r="Z36" s="21" t="s">
        <v>72</v>
      </c>
      <c r="AA36" s="21" t="s">
        <v>76</v>
      </c>
      <c r="AB36" s="21" t="s">
        <v>60</v>
      </c>
      <c r="AC36" s="21" t="s">
        <v>64</v>
      </c>
      <c r="AD36" s="21" t="s">
        <v>230</v>
      </c>
      <c r="AE36" s="21" t="s">
        <v>57</v>
      </c>
      <c r="AF36" s="21" t="s">
        <v>79</v>
      </c>
      <c r="AG36" s="21" t="s">
        <v>58</v>
      </c>
      <c r="AH36" s="21" t="s">
        <v>62</v>
      </c>
      <c r="AI36" s="21" t="s">
        <v>56</v>
      </c>
      <c r="AJ36" s="23">
        <v>4620017605218</v>
      </c>
      <c r="AK36" s="21" t="s">
        <v>393</v>
      </c>
      <c r="AL36" s="21" t="s">
        <v>231</v>
      </c>
      <c r="AM36" s="21" t="s">
        <v>231</v>
      </c>
      <c r="AN36" s="21" t="s">
        <v>588</v>
      </c>
      <c r="AO36" s="21" t="s">
        <v>80</v>
      </c>
      <c r="AP36" s="6"/>
      <c r="AQ36" s="6"/>
      <c r="AR36" s="6"/>
      <c r="AS36" s="6"/>
      <c r="AT36" s="24" t="s">
        <v>2043</v>
      </c>
      <c r="AU36" s="24" t="s">
        <v>2044</v>
      </c>
      <c r="AV36" s="24" t="s">
        <v>2045</v>
      </c>
      <c r="AW36" s="6"/>
      <c r="AX36" s="6"/>
      <c r="AY36" s="6"/>
      <c r="AZ36" s="6"/>
      <c r="BA36" s="6"/>
      <c r="BB36" s="24" t="s">
        <v>2047</v>
      </c>
    </row>
    <row r="37" spans="1:54" x14ac:dyDescent="0.2">
      <c r="A37" s="21" t="s">
        <v>2084</v>
      </c>
      <c r="B37" s="21" t="s">
        <v>1975</v>
      </c>
      <c r="C37" s="6" t="s">
        <v>2083</v>
      </c>
      <c r="D37" s="21" t="s">
        <v>136</v>
      </c>
      <c r="E37" s="6"/>
      <c r="F37" s="7"/>
      <c r="G37" s="6"/>
      <c r="H37" s="6"/>
      <c r="I37" s="21" t="s">
        <v>55</v>
      </c>
      <c r="J37" s="21">
        <v>25</v>
      </c>
      <c r="K37" s="6"/>
      <c r="L37" s="22">
        <v>0.20580000000000001</v>
      </c>
      <c r="M37" s="8"/>
      <c r="N37" s="21">
        <v>35</v>
      </c>
      <c r="O37" s="21">
        <v>140</v>
      </c>
      <c r="P37" s="21">
        <v>30</v>
      </c>
      <c r="Q37" s="6"/>
      <c r="R37" s="6"/>
      <c r="S37" s="6"/>
      <c r="T37" s="21">
        <v>35</v>
      </c>
      <c r="U37" s="21">
        <v>140</v>
      </c>
      <c r="V37" s="21">
        <v>30</v>
      </c>
      <c r="W37" s="21" t="s">
        <v>1983</v>
      </c>
      <c r="X37" s="21" t="s">
        <v>72</v>
      </c>
      <c r="Y37" s="21" t="s">
        <v>76</v>
      </c>
      <c r="Z37" s="21" t="s">
        <v>72</v>
      </c>
      <c r="AA37" s="21" t="s">
        <v>76</v>
      </c>
      <c r="AB37" s="21" t="s">
        <v>60</v>
      </c>
      <c r="AC37" s="21" t="s">
        <v>64</v>
      </c>
      <c r="AD37" s="6"/>
      <c r="AE37" s="21" t="s">
        <v>57</v>
      </c>
      <c r="AF37" s="21" t="s">
        <v>704</v>
      </c>
      <c r="AG37" s="21" t="s">
        <v>58</v>
      </c>
      <c r="AH37" s="21" t="s">
        <v>62</v>
      </c>
      <c r="AI37" s="21" t="s">
        <v>56</v>
      </c>
      <c r="AJ37" s="23">
        <v>4620017605133</v>
      </c>
      <c r="AK37" s="6"/>
      <c r="AL37" s="6"/>
      <c r="AM37" s="6"/>
      <c r="AN37" s="6"/>
      <c r="AO37" s="21" t="s">
        <v>80</v>
      </c>
      <c r="AP37" s="6"/>
      <c r="AQ37" s="6"/>
      <c r="AR37" s="6"/>
      <c r="AS37" s="6"/>
      <c r="AT37" s="24" t="s">
        <v>2085</v>
      </c>
      <c r="AU37" s="24" t="s">
        <v>2086</v>
      </c>
      <c r="AV37" s="24" t="s">
        <v>2087</v>
      </c>
      <c r="AW37" s="24" t="s">
        <v>2088</v>
      </c>
      <c r="AX37" s="6"/>
      <c r="AY37" s="6"/>
      <c r="AZ37" s="6"/>
      <c r="BA37" s="6"/>
      <c r="BB37" s="24" t="s">
        <v>2089</v>
      </c>
    </row>
    <row r="38" spans="1:54" x14ac:dyDescent="0.2">
      <c r="A38" s="21" t="s">
        <v>304</v>
      </c>
      <c r="B38" s="21" t="s">
        <v>302</v>
      </c>
      <c r="C38" s="6" t="s">
        <v>303</v>
      </c>
      <c r="D38" s="21" t="s">
        <v>165</v>
      </c>
      <c r="E38" s="21" t="s">
        <v>308</v>
      </c>
      <c r="F38" s="23">
        <v>4620008195766</v>
      </c>
      <c r="G38" s="21" t="s">
        <v>170</v>
      </c>
      <c r="H38" s="24" t="s">
        <v>309</v>
      </c>
      <c r="I38" s="21" t="s">
        <v>2987</v>
      </c>
      <c r="J38" s="21">
        <v>11.3</v>
      </c>
      <c r="K38" s="21">
        <v>12.2</v>
      </c>
      <c r="L38" s="22">
        <v>8.5833000000000007E-2</v>
      </c>
      <c r="M38" s="22">
        <v>5.8000000000000003E-2</v>
      </c>
      <c r="N38" s="21">
        <v>44.6</v>
      </c>
      <c r="O38" s="21">
        <v>45.3</v>
      </c>
      <c r="P38" s="21">
        <v>29</v>
      </c>
      <c r="Q38" s="21">
        <v>50</v>
      </c>
      <c r="R38" s="21">
        <v>5</v>
      </c>
      <c r="S38" s="21">
        <v>40.5</v>
      </c>
      <c r="T38" s="21">
        <v>50</v>
      </c>
      <c r="U38" s="21">
        <v>50.3</v>
      </c>
      <c r="V38" s="21">
        <v>40.5</v>
      </c>
      <c r="W38" s="21" t="s">
        <v>271</v>
      </c>
      <c r="X38" s="21" t="s">
        <v>72</v>
      </c>
      <c r="Y38" s="21" t="s">
        <v>76</v>
      </c>
      <c r="Z38" s="21" t="s">
        <v>84</v>
      </c>
      <c r="AA38" s="21" t="s">
        <v>76</v>
      </c>
      <c r="AB38" s="21" t="s">
        <v>60</v>
      </c>
      <c r="AC38" s="21" t="s">
        <v>64</v>
      </c>
      <c r="AD38" s="21" t="s">
        <v>171</v>
      </c>
      <c r="AE38" s="21" t="s">
        <v>57</v>
      </c>
      <c r="AF38" s="21" t="s">
        <v>90</v>
      </c>
      <c r="AG38" s="21" t="s">
        <v>58</v>
      </c>
      <c r="AH38" s="21" t="s">
        <v>62</v>
      </c>
      <c r="AI38" s="21" t="s">
        <v>56</v>
      </c>
      <c r="AJ38" s="23">
        <v>4620017601241</v>
      </c>
      <c r="AK38" s="21" t="s">
        <v>173</v>
      </c>
      <c r="AL38" s="21" t="s">
        <v>174</v>
      </c>
      <c r="AM38" s="21" t="s">
        <v>175</v>
      </c>
      <c r="AN38" s="21" t="s">
        <v>176</v>
      </c>
      <c r="AO38" s="21" t="s">
        <v>80</v>
      </c>
      <c r="AP38" s="6"/>
      <c r="AQ38" s="6"/>
      <c r="AR38" s="6"/>
      <c r="AS38" s="6"/>
      <c r="AT38" s="24" t="s">
        <v>305</v>
      </c>
      <c r="AU38" s="24" t="s">
        <v>306</v>
      </c>
      <c r="AV38" s="24" t="s">
        <v>307</v>
      </c>
      <c r="AW38" s="6"/>
      <c r="AX38" s="6"/>
      <c r="AY38" s="6"/>
      <c r="AZ38" s="6"/>
      <c r="BA38" s="6"/>
      <c r="BB38" s="24" t="s">
        <v>310</v>
      </c>
    </row>
    <row r="39" spans="1:54" x14ac:dyDescent="0.2">
      <c r="A39" s="21" t="s">
        <v>311</v>
      </c>
      <c r="B39" s="21" t="s">
        <v>302</v>
      </c>
      <c r="C39" s="6" t="s">
        <v>288</v>
      </c>
      <c r="D39" s="21" t="s">
        <v>165</v>
      </c>
      <c r="E39" s="21" t="s">
        <v>308</v>
      </c>
      <c r="F39" s="23">
        <v>4620008195766</v>
      </c>
      <c r="G39" s="21" t="s">
        <v>170</v>
      </c>
      <c r="H39" s="24" t="s">
        <v>315</v>
      </c>
      <c r="I39" s="21" t="s">
        <v>2987</v>
      </c>
      <c r="J39" s="21">
        <v>14.7</v>
      </c>
      <c r="K39" s="21">
        <v>12.2</v>
      </c>
      <c r="L39" s="22">
        <v>9.5089499999999993E-2</v>
      </c>
      <c r="M39" s="22">
        <v>5.8000000000000003E-2</v>
      </c>
      <c r="N39" s="21">
        <v>44.6</v>
      </c>
      <c r="O39" s="21">
        <v>50.6</v>
      </c>
      <c r="P39" s="21">
        <v>29</v>
      </c>
      <c r="Q39" s="21">
        <v>50</v>
      </c>
      <c r="R39" s="21">
        <v>5</v>
      </c>
      <c r="S39" s="21">
        <v>40.5</v>
      </c>
      <c r="T39" s="21">
        <v>50</v>
      </c>
      <c r="U39" s="21">
        <v>55.6</v>
      </c>
      <c r="V39" s="21">
        <v>40.5</v>
      </c>
      <c r="W39" s="21" t="s">
        <v>271</v>
      </c>
      <c r="X39" s="21" t="s">
        <v>72</v>
      </c>
      <c r="Y39" s="21" t="s">
        <v>76</v>
      </c>
      <c r="Z39" s="21" t="s">
        <v>84</v>
      </c>
      <c r="AA39" s="21" t="s">
        <v>76</v>
      </c>
      <c r="AB39" s="21" t="s">
        <v>60</v>
      </c>
      <c r="AC39" s="21" t="s">
        <v>64</v>
      </c>
      <c r="AD39" s="21" t="s">
        <v>171</v>
      </c>
      <c r="AE39" s="21" t="s">
        <v>57</v>
      </c>
      <c r="AF39" s="21" t="s">
        <v>90</v>
      </c>
      <c r="AG39" s="21" t="s">
        <v>58</v>
      </c>
      <c r="AH39" s="21" t="s">
        <v>62</v>
      </c>
      <c r="AI39" s="21" t="s">
        <v>56</v>
      </c>
      <c r="AJ39" s="23">
        <v>4620017601258</v>
      </c>
      <c r="AK39" s="21" t="s">
        <v>173</v>
      </c>
      <c r="AL39" s="21" t="s">
        <v>174</v>
      </c>
      <c r="AM39" s="21" t="s">
        <v>175</v>
      </c>
      <c r="AN39" s="21" t="s">
        <v>176</v>
      </c>
      <c r="AO39" s="21" t="s">
        <v>80</v>
      </c>
      <c r="AP39" s="6"/>
      <c r="AQ39" s="6"/>
      <c r="AR39" s="6"/>
      <c r="AS39" s="6"/>
      <c r="AT39" s="24" t="s">
        <v>312</v>
      </c>
      <c r="AU39" s="24" t="s">
        <v>313</v>
      </c>
      <c r="AV39" s="24" t="s">
        <v>314</v>
      </c>
      <c r="AW39" s="6"/>
      <c r="AX39" s="6"/>
      <c r="AY39" s="6"/>
      <c r="AZ39" s="6"/>
      <c r="BA39" s="6"/>
      <c r="BB39" s="24" t="s">
        <v>316</v>
      </c>
    </row>
    <row r="40" spans="1:54" x14ac:dyDescent="0.2">
      <c r="A40" s="21" t="s">
        <v>318</v>
      </c>
      <c r="B40" s="21" t="s">
        <v>317</v>
      </c>
      <c r="C40" s="6" t="s">
        <v>288</v>
      </c>
      <c r="D40" s="21" t="s">
        <v>165</v>
      </c>
      <c r="E40" s="21" t="s">
        <v>321</v>
      </c>
      <c r="F40" s="23">
        <v>4620008192475</v>
      </c>
      <c r="G40" s="21" t="s">
        <v>170</v>
      </c>
      <c r="H40" s="24" t="s">
        <v>322</v>
      </c>
      <c r="I40" s="21" t="s">
        <v>2987</v>
      </c>
      <c r="J40" s="21">
        <v>19</v>
      </c>
      <c r="K40" s="21">
        <v>15.7</v>
      </c>
      <c r="L40" s="22">
        <v>0.13949</v>
      </c>
      <c r="M40" s="22">
        <v>6.8000000000000005E-2</v>
      </c>
      <c r="N40" s="21">
        <v>59.8</v>
      </c>
      <c r="O40" s="21">
        <v>52.2</v>
      </c>
      <c r="P40" s="21">
        <v>31.8</v>
      </c>
      <c r="Q40" s="21">
        <v>65.5</v>
      </c>
      <c r="R40" s="21">
        <v>5</v>
      </c>
      <c r="S40" s="21">
        <v>44.5</v>
      </c>
      <c r="T40" s="21">
        <v>65.5</v>
      </c>
      <c r="U40" s="21">
        <v>57.2</v>
      </c>
      <c r="V40" s="21">
        <v>44.5</v>
      </c>
      <c r="W40" s="21" t="s">
        <v>271</v>
      </c>
      <c r="X40" s="21" t="s">
        <v>72</v>
      </c>
      <c r="Y40" s="21" t="s">
        <v>76</v>
      </c>
      <c r="Z40" s="21" t="s">
        <v>84</v>
      </c>
      <c r="AA40" s="21" t="s">
        <v>76</v>
      </c>
      <c r="AB40" s="21" t="s">
        <v>60</v>
      </c>
      <c r="AC40" s="21" t="s">
        <v>64</v>
      </c>
      <c r="AD40" s="21" t="s">
        <v>171</v>
      </c>
      <c r="AE40" s="21" t="s">
        <v>57</v>
      </c>
      <c r="AF40" s="21" t="s">
        <v>112</v>
      </c>
      <c r="AG40" s="21" t="s">
        <v>58</v>
      </c>
      <c r="AH40" s="21" t="s">
        <v>62</v>
      </c>
      <c r="AI40" s="21" t="s">
        <v>56</v>
      </c>
      <c r="AJ40" s="23">
        <v>4620017601272</v>
      </c>
      <c r="AK40" s="21" t="s">
        <v>173</v>
      </c>
      <c r="AL40" s="21" t="s">
        <v>174</v>
      </c>
      <c r="AM40" s="21" t="s">
        <v>175</v>
      </c>
      <c r="AN40" s="21" t="s">
        <v>176</v>
      </c>
      <c r="AO40" s="21" t="s">
        <v>80</v>
      </c>
      <c r="AP40" s="6"/>
      <c r="AQ40" s="6"/>
      <c r="AR40" s="6"/>
      <c r="AS40" s="6"/>
      <c r="AT40" s="24" t="s">
        <v>319</v>
      </c>
      <c r="AU40" s="24" t="s">
        <v>320</v>
      </c>
      <c r="AV40" s="6"/>
      <c r="AW40" s="6"/>
      <c r="AX40" s="6"/>
      <c r="AY40" s="6"/>
      <c r="AZ40" s="6"/>
      <c r="BA40" s="6"/>
      <c r="BB40" s="24" t="s">
        <v>323</v>
      </c>
    </row>
    <row r="41" spans="1:54" x14ac:dyDescent="0.2">
      <c r="A41" s="21" t="s">
        <v>325</v>
      </c>
      <c r="B41" s="21" t="s">
        <v>324</v>
      </c>
      <c r="C41" s="6" t="s">
        <v>295</v>
      </c>
      <c r="D41" s="21" t="s">
        <v>165</v>
      </c>
      <c r="E41" s="21" t="s">
        <v>321</v>
      </c>
      <c r="F41" s="23">
        <v>4620008192475</v>
      </c>
      <c r="G41" s="21" t="s">
        <v>170</v>
      </c>
      <c r="H41" s="24" t="s">
        <v>328</v>
      </c>
      <c r="I41" s="21" t="s">
        <v>2987</v>
      </c>
      <c r="J41" s="21">
        <v>25.58</v>
      </c>
      <c r="K41" s="21">
        <v>15.7</v>
      </c>
      <c r="L41" s="22">
        <v>0.18398249999999999</v>
      </c>
      <c r="M41" s="22">
        <v>6.8000000000000005E-2</v>
      </c>
      <c r="N41" s="21">
        <v>59.8</v>
      </c>
      <c r="O41" s="21">
        <v>80.5</v>
      </c>
      <c r="P41" s="21">
        <v>31.8</v>
      </c>
      <c r="Q41" s="21">
        <v>65.5</v>
      </c>
      <c r="R41" s="21">
        <v>5</v>
      </c>
      <c r="S41" s="21">
        <v>44.5</v>
      </c>
      <c r="T41" s="21">
        <v>65.5</v>
      </c>
      <c r="U41" s="21">
        <v>85.5</v>
      </c>
      <c r="V41" s="21">
        <v>44.5</v>
      </c>
      <c r="W41" s="21" t="s">
        <v>271</v>
      </c>
      <c r="X41" s="21" t="s">
        <v>72</v>
      </c>
      <c r="Y41" s="21" t="s">
        <v>76</v>
      </c>
      <c r="Z41" s="21" t="s">
        <v>84</v>
      </c>
      <c r="AA41" s="21" t="s">
        <v>76</v>
      </c>
      <c r="AB41" s="21" t="s">
        <v>131</v>
      </c>
      <c r="AC41" s="21" t="s">
        <v>64</v>
      </c>
      <c r="AD41" s="21" t="s">
        <v>171</v>
      </c>
      <c r="AE41" s="21" t="s">
        <v>57</v>
      </c>
      <c r="AF41" s="21" t="s">
        <v>112</v>
      </c>
      <c r="AG41" s="21" t="s">
        <v>58</v>
      </c>
      <c r="AH41" s="21" t="s">
        <v>62</v>
      </c>
      <c r="AI41" s="21" t="s">
        <v>56</v>
      </c>
      <c r="AJ41" s="23">
        <v>4620017601289</v>
      </c>
      <c r="AK41" s="21" t="s">
        <v>173</v>
      </c>
      <c r="AL41" s="21" t="s">
        <v>174</v>
      </c>
      <c r="AM41" s="21" t="s">
        <v>175</v>
      </c>
      <c r="AN41" s="21" t="s">
        <v>176</v>
      </c>
      <c r="AO41" s="21" t="s">
        <v>80</v>
      </c>
      <c r="AP41" s="6"/>
      <c r="AQ41" s="6"/>
      <c r="AR41" s="6"/>
      <c r="AS41" s="6"/>
      <c r="AT41" s="24" t="s">
        <v>326</v>
      </c>
      <c r="AU41" s="24" t="s">
        <v>327</v>
      </c>
      <c r="AV41" s="6"/>
      <c r="AW41" s="6"/>
      <c r="AX41" s="6"/>
      <c r="AY41" s="6"/>
      <c r="AZ41" s="6"/>
      <c r="BA41" s="6"/>
      <c r="BB41" s="24" t="s">
        <v>329</v>
      </c>
    </row>
    <row r="42" spans="1:54" x14ac:dyDescent="0.2">
      <c r="A42" s="21" t="s">
        <v>331</v>
      </c>
      <c r="B42" s="21" t="s">
        <v>330</v>
      </c>
      <c r="C42" s="6" t="s">
        <v>288</v>
      </c>
      <c r="D42" s="21" t="s">
        <v>165</v>
      </c>
      <c r="E42" s="21" t="s">
        <v>201</v>
      </c>
      <c r="F42" s="23">
        <v>4620008197470</v>
      </c>
      <c r="G42" s="21" t="s">
        <v>170</v>
      </c>
      <c r="H42" s="24" t="s">
        <v>335</v>
      </c>
      <c r="I42" s="21" t="s">
        <v>2987</v>
      </c>
      <c r="J42" s="21">
        <v>21.8</v>
      </c>
      <c r="K42" s="21">
        <v>17.3</v>
      </c>
      <c r="L42" s="22">
        <v>0.16814999999999999</v>
      </c>
      <c r="M42" s="22">
        <v>8.4900000000000003E-2</v>
      </c>
      <c r="N42" s="21">
        <v>72</v>
      </c>
      <c r="O42" s="21">
        <v>53.6</v>
      </c>
      <c r="P42" s="21">
        <v>33.200000000000003</v>
      </c>
      <c r="Q42" s="21">
        <v>76</v>
      </c>
      <c r="R42" s="21">
        <v>5</v>
      </c>
      <c r="S42" s="21">
        <v>48.5</v>
      </c>
      <c r="T42" s="21">
        <v>76</v>
      </c>
      <c r="U42" s="21">
        <v>58.6</v>
      </c>
      <c r="V42" s="21">
        <v>48.5</v>
      </c>
      <c r="W42" s="21" t="s">
        <v>271</v>
      </c>
      <c r="X42" s="21" t="s">
        <v>72</v>
      </c>
      <c r="Y42" s="21" t="s">
        <v>76</v>
      </c>
      <c r="Z42" s="21" t="s">
        <v>84</v>
      </c>
      <c r="AA42" s="21" t="s">
        <v>76</v>
      </c>
      <c r="AB42" s="21" t="s">
        <v>60</v>
      </c>
      <c r="AC42" s="21" t="s">
        <v>64</v>
      </c>
      <c r="AD42" s="21" t="s">
        <v>171</v>
      </c>
      <c r="AE42" s="21" t="s">
        <v>57</v>
      </c>
      <c r="AF42" s="21" t="s">
        <v>79</v>
      </c>
      <c r="AG42" s="21" t="s">
        <v>58</v>
      </c>
      <c r="AH42" s="21" t="s">
        <v>62</v>
      </c>
      <c r="AI42" s="21" t="s">
        <v>56</v>
      </c>
      <c r="AJ42" s="23">
        <v>4620017602552</v>
      </c>
      <c r="AK42" s="21" t="s">
        <v>173</v>
      </c>
      <c r="AL42" s="21" t="s">
        <v>174</v>
      </c>
      <c r="AM42" s="21" t="s">
        <v>175</v>
      </c>
      <c r="AN42" s="21" t="s">
        <v>176</v>
      </c>
      <c r="AO42" s="21" t="s">
        <v>80</v>
      </c>
      <c r="AP42" s="6"/>
      <c r="AQ42" s="6"/>
      <c r="AR42" s="6"/>
      <c r="AS42" s="6"/>
      <c r="AT42" s="24" t="s">
        <v>332</v>
      </c>
      <c r="AU42" s="24" t="s">
        <v>333</v>
      </c>
      <c r="AV42" s="24" t="s">
        <v>334</v>
      </c>
      <c r="AW42" s="6"/>
      <c r="AX42" s="6"/>
      <c r="AY42" s="6"/>
      <c r="AZ42" s="6"/>
      <c r="BA42" s="6"/>
      <c r="BB42" s="24" t="s">
        <v>336</v>
      </c>
    </row>
    <row r="43" spans="1:54" x14ac:dyDescent="0.2">
      <c r="A43" s="21" t="s">
        <v>337</v>
      </c>
      <c r="B43" s="21" t="s">
        <v>195</v>
      </c>
      <c r="C43" s="6" t="s">
        <v>295</v>
      </c>
      <c r="D43" s="21" t="s">
        <v>165</v>
      </c>
      <c r="E43" s="21" t="s">
        <v>201</v>
      </c>
      <c r="F43" s="23">
        <v>4620008197470</v>
      </c>
      <c r="G43" s="21" t="s">
        <v>170</v>
      </c>
      <c r="H43" s="24" t="s">
        <v>341</v>
      </c>
      <c r="I43" s="21" t="s">
        <v>2987</v>
      </c>
      <c r="J43" s="21">
        <v>29</v>
      </c>
      <c r="K43" s="21">
        <v>17.3</v>
      </c>
      <c r="L43" s="22">
        <v>0.22237599999999999</v>
      </c>
      <c r="M43" s="22">
        <v>8.4900000000000003E-2</v>
      </c>
      <c r="N43" s="21">
        <v>72</v>
      </c>
      <c r="O43" s="21">
        <v>82</v>
      </c>
      <c r="P43" s="21">
        <v>33.200000000000003</v>
      </c>
      <c r="Q43" s="21">
        <v>76</v>
      </c>
      <c r="R43" s="21">
        <v>5</v>
      </c>
      <c r="S43" s="21">
        <v>48.5</v>
      </c>
      <c r="T43" s="21">
        <v>76</v>
      </c>
      <c r="U43" s="21">
        <v>87</v>
      </c>
      <c r="V43" s="21">
        <v>48.5</v>
      </c>
      <c r="W43" s="21" t="s">
        <v>271</v>
      </c>
      <c r="X43" s="21" t="s">
        <v>72</v>
      </c>
      <c r="Y43" s="21" t="s">
        <v>76</v>
      </c>
      <c r="Z43" s="21" t="s">
        <v>84</v>
      </c>
      <c r="AA43" s="21" t="s">
        <v>76</v>
      </c>
      <c r="AB43" s="21" t="s">
        <v>131</v>
      </c>
      <c r="AC43" s="21" t="s">
        <v>64</v>
      </c>
      <c r="AD43" s="21" t="s">
        <v>171</v>
      </c>
      <c r="AE43" s="21" t="s">
        <v>57</v>
      </c>
      <c r="AF43" s="21" t="s">
        <v>79</v>
      </c>
      <c r="AG43" s="21" t="s">
        <v>58</v>
      </c>
      <c r="AH43" s="21" t="s">
        <v>62</v>
      </c>
      <c r="AI43" s="21" t="s">
        <v>56</v>
      </c>
      <c r="AJ43" s="23">
        <v>4620017602569</v>
      </c>
      <c r="AK43" s="21" t="s">
        <v>173</v>
      </c>
      <c r="AL43" s="21" t="s">
        <v>174</v>
      </c>
      <c r="AM43" s="21" t="s">
        <v>175</v>
      </c>
      <c r="AN43" s="21" t="s">
        <v>176</v>
      </c>
      <c r="AO43" s="21" t="s">
        <v>80</v>
      </c>
      <c r="AP43" s="6"/>
      <c r="AQ43" s="6"/>
      <c r="AR43" s="6"/>
      <c r="AS43" s="6"/>
      <c r="AT43" s="24" t="s">
        <v>338</v>
      </c>
      <c r="AU43" s="24" t="s">
        <v>339</v>
      </c>
      <c r="AV43" s="24" t="s">
        <v>340</v>
      </c>
      <c r="AW43" s="6"/>
      <c r="AX43" s="6"/>
      <c r="AY43" s="6"/>
      <c r="AZ43" s="6"/>
      <c r="BA43" s="6"/>
      <c r="BB43" s="24" t="s">
        <v>342</v>
      </c>
    </row>
    <row r="44" spans="1:54" x14ac:dyDescent="0.2">
      <c r="A44" s="21" t="s">
        <v>344</v>
      </c>
      <c r="B44" s="21" t="s">
        <v>343</v>
      </c>
      <c r="C44" s="6" t="s">
        <v>288</v>
      </c>
      <c r="D44" s="21" t="s">
        <v>165</v>
      </c>
      <c r="E44" s="21" t="s">
        <v>210</v>
      </c>
      <c r="F44" s="23">
        <v>4620008197357</v>
      </c>
      <c r="G44" s="21" t="s">
        <v>170</v>
      </c>
      <c r="H44" s="24" t="s">
        <v>348</v>
      </c>
      <c r="I44" s="21" t="s">
        <v>2987</v>
      </c>
      <c r="J44" s="21">
        <v>24.58</v>
      </c>
      <c r="K44" s="21">
        <v>22.5</v>
      </c>
      <c r="L44" s="22">
        <v>0.20329662500000001</v>
      </c>
      <c r="M44" s="22">
        <v>9.9900000000000003E-2</v>
      </c>
      <c r="N44" s="21">
        <v>81.599999999999994</v>
      </c>
      <c r="O44" s="21">
        <v>53.6</v>
      </c>
      <c r="P44" s="21">
        <v>34.200000000000003</v>
      </c>
      <c r="Q44" s="21">
        <v>86.5</v>
      </c>
      <c r="R44" s="21">
        <v>5</v>
      </c>
      <c r="S44" s="21">
        <v>48.5</v>
      </c>
      <c r="T44" s="21">
        <v>86.5</v>
      </c>
      <c r="U44" s="21">
        <v>58.6</v>
      </c>
      <c r="V44" s="21">
        <v>48.5</v>
      </c>
      <c r="W44" s="21" t="s">
        <v>271</v>
      </c>
      <c r="X44" s="21" t="s">
        <v>72</v>
      </c>
      <c r="Y44" s="21" t="s">
        <v>76</v>
      </c>
      <c r="Z44" s="21" t="s">
        <v>84</v>
      </c>
      <c r="AA44" s="21" t="s">
        <v>76</v>
      </c>
      <c r="AB44" s="21" t="s">
        <v>60</v>
      </c>
      <c r="AC44" s="21" t="s">
        <v>64</v>
      </c>
      <c r="AD44" s="21" t="s">
        <v>171</v>
      </c>
      <c r="AE44" s="21" t="s">
        <v>57</v>
      </c>
      <c r="AF44" s="21" t="s">
        <v>69</v>
      </c>
      <c r="AG44" s="21" t="s">
        <v>58</v>
      </c>
      <c r="AH44" s="21" t="s">
        <v>62</v>
      </c>
      <c r="AI44" s="21" t="s">
        <v>56</v>
      </c>
      <c r="AJ44" s="23">
        <v>4620017601296</v>
      </c>
      <c r="AK44" s="21" t="s">
        <v>173</v>
      </c>
      <c r="AL44" s="21" t="s">
        <v>174</v>
      </c>
      <c r="AM44" s="21" t="s">
        <v>175</v>
      </c>
      <c r="AN44" s="21" t="s">
        <v>176</v>
      </c>
      <c r="AO44" s="21" t="s">
        <v>80</v>
      </c>
      <c r="AP44" s="6"/>
      <c r="AQ44" s="6"/>
      <c r="AR44" s="6"/>
      <c r="AS44" s="6"/>
      <c r="AT44" s="24" t="s">
        <v>345</v>
      </c>
      <c r="AU44" s="24" t="s">
        <v>346</v>
      </c>
      <c r="AV44" s="24" t="s">
        <v>347</v>
      </c>
      <c r="AW44" s="6"/>
      <c r="AX44" s="6"/>
      <c r="AY44" s="6"/>
      <c r="AZ44" s="6"/>
      <c r="BA44" s="6"/>
      <c r="BB44" s="24" t="s">
        <v>349</v>
      </c>
    </row>
    <row r="45" spans="1:54" x14ac:dyDescent="0.2">
      <c r="A45" s="21" t="s">
        <v>350</v>
      </c>
      <c r="B45" s="21" t="s">
        <v>205</v>
      </c>
      <c r="C45" s="6" t="s">
        <v>295</v>
      </c>
      <c r="D45" s="21" t="s">
        <v>165</v>
      </c>
      <c r="E45" s="21" t="s">
        <v>210</v>
      </c>
      <c r="F45" s="23">
        <v>4620008197357</v>
      </c>
      <c r="G45" s="21" t="s">
        <v>170</v>
      </c>
      <c r="H45" s="24" t="s">
        <v>354</v>
      </c>
      <c r="I45" s="21" t="s">
        <v>2987</v>
      </c>
      <c r="J45" s="21">
        <v>33.06</v>
      </c>
      <c r="K45" s="21">
        <v>22.5</v>
      </c>
      <c r="L45" s="22">
        <v>0.26650649999999998</v>
      </c>
      <c r="M45" s="22">
        <v>9.9900000000000003E-2</v>
      </c>
      <c r="N45" s="21">
        <v>81.599999999999994</v>
      </c>
      <c r="O45" s="21">
        <v>82</v>
      </c>
      <c r="P45" s="21">
        <v>34.200000000000003</v>
      </c>
      <c r="Q45" s="21">
        <v>86.5</v>
      </c>
      <c r="R45" s="21">
        <v>5</v>
      </c>
      <c r="S45" s="21">
        <v>48.5</v>
      </c>
      <c r="T45" s="21">
        <v>86.5</v>
      </c>
      <c r="U45" s="21">
        <v>87</v>
      </c>
      <c r="V45" s="21">
        <v>48.5</v>
      </c>
      <c r="W45" s="21" t="s">
        <v>271</v>
      </c>
      <c r="X45" s="21" t="s">
        <v>72</v>
      </c>
      <c r="Y45" s="21" t="s">
        <v>76</v>
      </c>
      <c r="Z45" s="21" t="s">
        <v>84</v>
      </c>
      <c r="AA45" s="21" t="s">
        <v>76</v>
      </c>
      <c r="AB45" s="21" t="s">
        <v>131</v>
      </c>
      <c r="AC45" s="21" t="s">
        <v>64</v>
      </c>
      <c r="AD45" s="21" t="s">
        <v>171</v>
      </c>
      <c r="AE45" s="21" t="s">
        <v>57</v>
      </c>
      <c r="AF45" s="21" t="s">
        <v>69</v>
      </c>
      <c r="AG45" s="21" t="s">
        <v>58</v>
      </c>
      <c r="AH45" s="21" t="s">
        <v>62</v>
      </c>
      <c r="AI45" s="21" t="s">
        <v>56</v>
      </c>
      <c r="AJ45" s="23">
        <v>4620017601302</v>
      </c>
      <c r="AK45" s="21" t="s">
        <v>173</v>
      </c>
      <c r="AL45" s="21" t="s">
        <v>174</v>
      </c>
      <c r="AM45" s="21" t="s">
        <v>175</v>
      </c>
      <c r="AN45" s="21" t="s">
        <v>176</v>
      </c>
      <c r="AO45" s="21" t="s">
        <v>80</v>
      </c>
      <c r="AP45" s="6"/>
      <c r="AQ45" s="6"/>
      <c r="AR45" s="6"/>
      <c r="AS45" s="6"/>
      <c r="AT45" s="24" t="s">
        <v>351</v>
      </c>
      <c r="AU45" s="24" t="s">
        <v>352</v>
      </c>
      <c r="AV45" s="24" t="s">
        <v>353</v>
      </c>
      <c r="AW45" s="6"/>
      <c r="AX45" s="6"/>
      <c r="AY45" s="6"/>
      <c r="AZ45" s="6"/>
      <c r="BA45" s="6"/>
      <c r="BB45" s="24" t="s">
        <v>355</v>
      </c>
    </row>
    <row r="46" spans="1:54" x14ac:dyDescent="0.2">
      <c r="A46" s="21" t="s">
        <v>289</v>
      </c>
      <c r="B46" s="21" t="s">
        <v>287</v>
      </c>
      <c r="C46" s="6" t="s">
        <v>288</v>
      </c>
      <c r="D46" s="21" t="s">
        <v>165</v>
      </c>
      <c r="E46" s="21" t="s">
        <v>183</v>
      </c>
      <c r="F46" s="23">
        <v>4620008197340</v>
      </c>
      <c r="G46" s="21" t="s">
        <v>170</v>
      </c>
      <c r="H46" s="24" t="s">
        <v>293</v>
      </c>
      <c r="I46" s="21" t="s">
        <v>2987</v>
      </c>
      <c r="J46" s="21">
        <v>28.8</v>
      </c>
      <c r="K46" s="21">
        <v>25.7</v>
      </c>
      <c r="L46" s="22">
        <v>0.25252000000000002</v>
      </c>
      <c r="M46" s="22">
        <v>0.1201</v>
      </c>
      <c r="N46" s="21">
        <v>102</v>
      </c>
      <c r="O46" s="21">
        <v>53.6</v>
      </c>
      <c r="P46" s="21">
        <v>35</v>
      </c>
      <c r="Q46" s="21">
        <v>105.5</v>
      </c>
      <c r="R46" s="21">
        <v>5</v>
      </c>
      <c r="S46" s="21">
        <v>49.5</v>
      </c>
      <c r="T46" s="21">
        <v>105.5</v>
      </c>
      <c r="U46" s="21">
        <v>58.6</v>
      </c>
      <c r="V46" s="21">
        <v>49.5</v>
      </c>
      <c r="W46" s="21" t="s">
        <v>271</v>
      </c>
      <c r="X46" s="21" t="s">
        <v>72</v>
      </c>
      <c r="Y46" s="21" t="s">
        <v>76</v>
      </c>
      <c r="Z46" s="21" t="s">
        <v>84</v>
      </c>
      <c r="AA46" s="21" t="s">
        <v>76</v>
      </c>
      <c r="AB46" s="21" t="s">
        <v>60</v>
      </c>
      <c r="AC46" s="21" t="s">
        <v>64</v>
      </c>
      <c r="AD46" s="21" t="s">
        <v>171</v>
      </c>
      <c r="AE46" s="21" t="s">
        <v>57</v>
      </c>
      <c r="AF46" s="21" t="s">
        <v>61</v>
      </c>
      <c r="AG46" s="21" t="s">
        <v>58</v>
      </c>
      <c r="AH46" s="21" t="s">
        <v>62</v>
      </c>
      <c r="AI46" s="21" t="s">
        <v>56</v>
      </c>
      <c r="AJ46" s="23">
        <v>4620017602576</v>
      </c>
      <c r="AK46" s="21" t="s">
        <v>173</v>
      </c>
      <c r="AL46" s="21" t="s">
        <v>174</v>
      </c>
      <c r="AM46" s="21" t="s">
        <v>175</v>
      </c>
      <c r="AN46" s="21" t="s">
        <v>176</v>
      </c>
      <c r="AO46" s="21" t="s">
        <v>80</v>
      </c>
      <c r="AP46" s="6"/>
      <c r="AQ46" s="6"/>
      <c r="AR46" s="6"/>
      <c r="AS46" s="6"/>
      <c r="AT46" s="24" t="s">
        <v>290</v>
      </c>
      <c r="AU46" s="24" t="s">
        <v>291</v>
      </c>
      <c r="AV46" s="24" t="s">
        <v>292</v>
      </c>
      <c r="AW46" s="6"/>
      <c r="AX46" s="6"/>
      <c r="AY46" s="6"/>
      <c r="AZ46" s="6"/>
      <c r="BA46" s="6"/>
      <c r="BB46" s="24" t="s">
        <v>294</v>
      </c>
    </row>
    <row r="47" spans="1:54" x14ac:dyDescent="0.2">
      <c r="A47" s="21" t="s">
        <v>296</v>
      </c>
      <c r="B47" s="21" t="s">
        <v>178</v>
      </c>
      <c r="C47" s="6" t="s">
        <v>295</v>
      </c>
      <c r="D47" s="21" t="s">
        <v>165</v>
      </c>
      <c r="E47" s="21" t="s">
        <v>183</v>
      </c>
      <c r="F47" s="23">
        <v>4620008197340</v>
      </c>
      <c r="G47" s="21" t="s">
        <v>170</v>
      </c>
      <c r="H47" s="24" t="s">
        <v>300</v>
      </c>
      <c r="I47" s="21" t="s">
        <v>2987</v>
      </c>
      <c r="J47" s="21">
        <v>38.4</v>
      </c>
      <c r="K47" s="21">
        <v>25.7</v>
      </c>
      <c r="L47" s="22">
        <v>0.34239999999999998</v>
      </c>
      <c r="M47" s="22">
        <v>0.1201</v>
      </c>
      <c r="N47" s="21">
        <v>102</v>
      </c>
      <c r="O47" s="21">
        <v>82</v>
      </c>
      <c r="P47" s="21">
        <v>35</v>
      </c>
      <c r="Q47" s="21">
        <v>105.5</v>
      </c>
      <c r="R47" s="21">
        <v>5</v>
      </c>
      <c r="S47" s="21">
        <v>49.5</v>
      </c>
      <c r="T47" s="21">
        <v>105.5</v>
      </c>
      <c r="U47" s="21">
        <v>87</v>
      </c>
      <c r="V47" s="21">
        <v>49.5</v>
      </c>
      <c r="W47" s="21" t="s">
        <v>271</v>
      </c>
      <c r="X47" s="21" t="s">
        <v>72</v>
      </c>
      <c r="Y47" s="21" t="s">
        <v>76</v>
      </c>
      <c r="Z47" s="21" t="s">
        <v>84</v>
      </c>
      <c r="AA47" s="21" t="s">
        <v>76</v>
      </c>
      <c r="AB47" s="21" t="s">
        <v>131</v>
      </c>
      <c r="AC47" s="21" t="s">
        <v>64</v>
      </c>
      <c r="AD47" s="21" t="s">
        <v>171</v>
      </c>
      <c r="AE47" s="21" t="s">
        <v>57</v>
      </c>
      <c r="AF47" s="21" t="s">
        <v>61</v>
      </c>
      <c r="AG47" s="21" t="s">
        <v>58</v>
      </c>
      <c r="AH47" s="21" t="s">
        <v>62</v>
      </c>
      <c r="AI47" s="21" t="s">
        <v>56</v>
      </c>
      <c r="AJ47" s="23">
        <v>4620017602583</v>
      </c>
      <c r="AK47" s="21" t="s">
        <v>173</v>
      </c>
      <c r="AL47" s="21" t="s">
        <v>174</v>
      </c>
      <c r="AM47" s="21" t="s">
        <v>175</v>
      </c>
      <c r="AN47" s="21" t="s">
        <v>176</v>
      </c>
      <c r="AO47" s="21" t="s">
        <v>80</v>
      </c>
      <c r="AP47" s="6"/>
      <c r="AQ47" s="6"/>
      <c r="AR47" s="6"/>
      <c r="AS47" s="6"/>
      <c r="AT47" s="24" t="s">
        <v>297</v>
      </c>
      <c r="AU47" s="24" t="s">
        <v>298</v>
      </c>
      <c r="AV47" s="24" t="s">
        <v>299</v>
      </c>
      <c r="AW47" s="6"/>
      <c r="AX47" s="6"/>
      <c r="AY47" s="6"/>
      <c r="AZ47" s="6"/>
      <c r="BA47" s="6"/>
      <c r="BB47" s="24" t="s">
        <v>301</v>
      </c>
    </row>
    <row r="48" spans="1:54" x14ac:dyDescent="0.2">
      <c r="A48" s="21" t="s">
        <v>270</v>
      </c>
      <c r="B48" s="21" t="s">
        <v>268</v>
      </c>
      <c r="C48" s="6" t="s">
        <v>269</v>
      </c>
      <c r="D48" s="21" t="s">
        <v>86</v>
      </c>
      <c r="E48" s="6"/>
      <c r="F48" s="7"/>
      <c r="G48" s="6"/>
      <c r="H48" s="6"/>
      <c r="I48" s="21" t="s">
        <v>2987</v>
      </c>
      <c r="J48" s="21">
        <v>13.7</v>
      </c>
      <c r="K48" s="6"/>
      <c r="L48" s="22">
        <v>0.115192</v>
      </c>
      <c r="M48" s="8"/>
      <c r="N48" s="21">
        <v>60</v>
      </c>
      <c r="O48" s="21">
        <v>69</v>
      </c>
      <c r="P48" s="21">
        <v>17</v>
      </c>
      <c r="Q48" s="6"/>
      <c r="R48" s="6"/>
      <c r="S48" s="6"/>
      <c r="T48" s="21">
        <v>60</v>
      </c>
      <c r="U48" s="21">
        <v>69</v>
      </c>
      <c r="V48" s="21">
        <v>17</v>
      </c>
      <c r="W48" s="21" t="s">
        <v>271</v>
      </c>
      <c r="X48" s="21" t="s">
        <v>72</v>
      </c>
      <c r="Y48" s="21" t="s">
        <v>76</v>
      </c>
      <c r="Z48" s="21" t="s">
        <v>84</v>
      </c>
      <c r="AA48" s="21" t="s">
        <v>76</v>
      </c>
      <c r="AB48" s="21" t="s">
        <v>60</v>
      </c>
      <c r="AC48" s="21" t="s">
        <v>64</v>
      </c>
      <c r="AD48" s="6"/>
      <c r="AE48" s="21" t="s">
        <v>57</v>
      </c>
      <c r="AF48" s="21" t="s">
        <v>112</v>
      </c>
      <c r="AG48" s="21" t="s">
        <v>58</v>
      </c>
      <c r="AH48" s="21" t="s">
        <v>62</v>
      </c>
      <c r="AI48" s="21" t="s">
        <v>56</v>
      </c>
      <c r="AJ48" s="23">
        <v>4620017601319</v>
      </c>
      <c r="AK48" s="6"/>
      <c r="AL48" s="6"/>
      <c r="AM48" s="6"/>
      <c r="AN48" s="6"/>
      <c r="AO48" s="21" t="s">
        <v>80</v>
      </c>
      <c r="AP48" s="6"/>
      <c r="AQ48" s="6"/>
      <c r="AR48" s="6"/>
      <c r="AS48" s="6"/>
      <c r="AT48" s="24" t="s">
        <v>272</v>
      </c>
      <c r="AU48" s="24" t="s">
        <v>273</v>
      </c>
      <c r="AV48" s="6"/>
      <c r="AW48" s="6"/>
      <c r="AX48" s="6"/>
      <c r="AY48" s="6"/>
      <c r="AZ48" s="6"/>
      <c r="BA48" s="6"/>
      <c r="BB48" s="24" t="s">
        <v>274</v>
      </c>
    </row>
    <row r="49" spans="1:54" x14ac:dyDescent="0.2">
      <c r="A49" s="21" t="s">
        <v>283</v>
      </c>
      <c r="B49" s="21" t="s">
        <v>281</v>
      </c>
      <c r="C49" s="6" t="s">
        <v>282</v>
      </c>
      <c r="D49" s="21" t="s">
        <v>136</v>
      </c>
      <c r="E49" s="6"/>
      <c r="F49" s="7"/>
      <c r="G49" s="6"/>
      <c r="H49" s="6"/>
      <c r="I49" s="21" t="s">
        <v>2987</v>
      </c>
      <c r="J49" s="21">
        <v>32.299999999999997</v>
      </c>
      <c r="K49" s="6"/>
      <c r="L49" s="22">
        <v>0.2898</v>
      </c>
      <c r="M49" s="8"/>
      <c r="N49" s="21">
        <v>40</v>
      </c>
      <c r="O49" s="21">
        <v>184.5</v>
      </c>
      <c r="P49" s="21">
        <v>30</v>
      </c>
      <c r="Q49" s="6"/>
      <c r="R49" s="6"/>
      <c r="S49" s="6"/>
      <c r="T49" s="21">
        <v>40</v>
      </c>
      <c r="U49" s="21">
        <v>184.5</v>
      </c>
      <c r="V49" s="21">
        <v>30</v>
      </c>
      <c r="W49" s="21" t="s">
        <v>271</v>
      </c>
      <c r="X49" s="21" t="s">
        <v>72</v>
      </c>
      <c r="Y49" s="21" t="s">
        <v>76</v>
      </c>
      <c r="Z49" s="21" t="s">
        <v>84</v>
      </c>
      <c r="AA49" s="21" t="s">
        <v>76</v>
      </c>
      <c r="AB49" s="21" t="s">
        <v>131</v>
      </c>
      <c r="AC49" s="21" t="s">
        <v>64</v>
      </c>
      <c r="AD49" s="6"/>
      <c r="AE49" s="21" t="s">
        <v>57</v>
      </c>
      <c r="AF49" s="21" t="s">
        <v>90</v>
      </c>
      <c r="AG49" s="21" t="s">
        <v>58</v>
      </c>
      <c r="AH49" s="21" t="s">
        <v>62</v>
      </c>
      <c r="AI49" s="21" t="s">
        <v>56</v>
      </c>
      <c r="AJ49" s="23">
        <v>4620017601333</v>
      </c>
      <c r="AK49" s="6"/>
      <c r="AL49" s="6"/>
      <c r="AM49" s="6"/>
      <c r="AN49" s="6"/>
      <c r="AO49" s="21" t="s">
        <v>80</v>
      </c>
      <c r="AP49" s="6"/>
      <c r="AQ49" s="6"/>
      <c r="AR49" s="6"/>
      <c r="AS49" s="6"/>
      <c r="AT49" s="24" t="s">
        <v>284</v>
      </c>
      <c r="AU49" s="24" t="s">
        <v>285</v>
      </c>
      <c r="AV49" s="6"/>
      <c r="AW49" s="6"/>
      <c r="AX49" s="6"/>
      <c r="AY49" s="6"/>
      <c r="AZ49" s="6"/>
      <c r="BA49" s="6"/>
      <c r="BB49" s="24" t="s">
        <v>286</v>
      </c>
    </row>
    <row r="50" spans="1:54" x14ac:dyDescent="0.2">
      <c r="A50" s="21" t="s">
        <v>277</v>
      </c>
      <c r="B50" s="21" t="s">
        <v>275</v>
      </c>
      <c r="C50" s="6" t="s">
        <v>276</v>
      </c>
      <c r="D50" s="21" t="s">
        <v>136</v>
      </c>
      <c r="E50" s="6"/>
      <c r="F50" s="7"/>
      <c r="G50" s="6"/>
      <c r="H50" s="6"/>
      <c r="I50" s="21" t="s">
        <v>2987</v>
      </c>
      <c r="J50" s="21">
        <v>27.3</v>
      </c>
      <c r="K50" s="6"/>
      <c r="L50" s="22">
        <v>0.20580000000000001</v>
      </c>
      <c r="M50" s="8"/>
      <c r="N50" s="21">
        <v>35</v>
      </c>
      <c r="O50" s="21">
        <v>140</v>
      </c>
      <c r="P50" s="21">
        <v>30</v>
      </c>
      <c r="Q50" s="6"/>
      <c r="R50" s="6"/>
      <c r="S50" s="6"/>
      <c r="T50" s="21">
        <v>35</v>
      </c>
      <c r="U50" s="21">
        <v>140</v>
      </c>
      <c r="V50" s="21">
        <v>30</v>
      </c>
      <c r="W50" s="21" t="s">
        <v>271</v>
      </c>
      <c r="X50" s="21" t="s">
        <v>72</v>
      </c>
      <c r="Y50" s="21" t="s">
        <v>76</v>
      </c>
      <c r="Z50" s="21" t="s">
        <v>84</v>
      </c>
      <c r="AA50" s="21" t="s">
        <v>76</v>
      </c>
      <c r="AB50" s="21" t="s">
        <v>60</v>
      </c>
      <c r="AC50" s="21" t="s">
        <v>64</v>
      </c>
      <c r="AD50" s="6"/>
      <c r="AE50" s="21" t="s">
        <v>57</v>
      </c>
      <c r="AF50" s="21" t="s">
        <v>90</v>
      </c>
      <c r="AG50" s="21" t="s">
        <v>58</v>
      </c>
      <c r="AH50" s="21" t="s">
        <v>62</v>
      </c>
      <c r="AI50" s="21" t="s">
        <v>56</v>
      </c>
      <c r="AJ50" s="23">
        <v>4620017601326</v>
      </c>
      <c r="AK50" s="6"/>
      <c r="AL50" s="6"/>
      <c r="AM50" s="6"/>
      <c r="AN50" s="6"/>
      <c r="AO50" s="21" t="s">
        <v>80</v>
      </c>
      <c r="AP50" s="6"/>
      <c r="AQ50" s="6"/>
      <c r="AR50" s="6"/>
      <c r="AS50" s="6"/>
      <c r="AT50" s="24" t="s">
        <v>278</v>
      </c>
      <c r="AU50" s="24" t="s">
        <v>279</v>
      </c>
      <c r="AV50" s="6"/>
      <c r="AW50" s="6"/>
      <c r="AX50" s="6"/>
      <c r="AY50" s="6"/>
      <c r="AZ50" s="6"/>
      <c r="BA50" s="6"/>
      <c r="BB50" s="24" t="s">
        <v>280</v>
      </c>
    </row>
    <row r="51" spans="1:54" x14ac:dyDescent="0.2">
      <c r="A51" s="21" t="s">
        <v>2229</v>
      </c>
      <c r="B51" s="21" t="s">
        <v>1841</v>
      </c>
      <c r="C51" s="6" t="s">
        <v>2228</v>
      </c>
      <c r="D51" s="21" t="s">
        <v>165</v>
      </c>
      <c r="E51" s="21" t="s">
        <v>2192</v>
      </c>
      <c r="F51" s="23" t="s">
        <v>2193</v>
      </c>
      <c r="G51" s="21" t="s">
        <v>229</v>
      </c>
      <c r="H51" s="24" t="s">
        <v>2236</v>
      </c>
      <c r="I51" s="21" t="s">
        <v>55</v>
      </c>
      <c r="J51" s="21">
        <v>15.19</v>
      </c>
      <c r="K51" s="21">
        <v>13</v>
      </c>
      <c r="L51" s="22">
        <v>0.13650000000000001</v>
      </c>
      <c r="M51" s="22">
        <v>2.7E-2</v>
      </c>
      <c r="N51" s="21">
        <v>59.5</v>
      </c>
      <c r="O51" s="21">
        <v>65</v>
      </c>
      <c r="P51" s="21">
        <v>24.7</v>
      </c>
      <c r="Q51" s="21">
        <v>60</v>
      </c>
      <c r="R51" s="21">
        <v>5</v>
      </c>
      <c r="S51" s="21">
        <v>25</v>
      </c>
      <c r="T51" s="21">
        <v>60</v>
      </c>
      <c r="U51" s="21">
        <v>70</v>
      </c>
      <c r="V51" s="21">
        <v>25</v>
      </c>
      <c r="W51" s="21" t="s">
        <v>2191</v>
      </c>
      <c r="X51" s="21" t="s">
        <v>72</v>
      </c>
      <c r="Y51" s="21" t="s">
        <v>456</v>
      </c>
      <c r="Z51" s="21" t="s">
        <v>72</v>
      </c>
      <c r="AA51" s="21" t="s">
        <v>223</v>
      </c>
      <c r="AB51" s="21" t="s">
        <v>60</v>
      </c>
      <c r="AC51" s="21" t="s">
        <v>64</v>
      </c>
      <c r="AD51" s="21" t="s">
        <v>64</v>
      </c>
      <c r="AE51" s="21" t="s">
        <v>869</v>
      </c>
      <c r="AF51" s="21" t="s">
        <v>112</v>
      </c>
      <c r="AG51" s="21" t="s">
        <v>58</v>
      </c>
      <c r="AH51" s="21" t="s">
        <v>62</v>
      </c>
      <c r="AI51" s="21" t="s">
        <v>56</v>
      </c>
      <c r="AJ51" s="23" t="s">
        <v>2230</v>
      </c>
      <c r="AK51" s="21" t="s">
        <v>173</v>
      </c>
      <c r="AL51" s="21" t="s">
        <v>231</v>
      </c>
      <c r="AM51" s="21" t="s">
        <v>175</v>
      </c>
      <c r="AN51" s="21" t="s">
        <v>588</v>
      </c>
      <c r="AO51" s="21" t="s">
        <v>2237</v>
      </c>
      <c r="AP51" s="6"/>
      <c r="AQ51" s="6"/>
      <c r="AR51" s="6"/>
      <c r="AS51" s="6"/>
      <c r="AT51" s="24" t="s">
        <v>2231</v>
      </c>
      <c r="AU51" s="24" t="s">
        <v>2232</v>
      </c>
      <c r="AV51" s="24" t="s">
        <v>2233</v>
      </c>
      <c r="AW51" s="24" t="s">
        <v>2234</v>
      </c>
      <c r="AX51" s="24" t="s">
        <v>2235</v>
      </c>
      <c r="AY51" s="6"/>
      <c r="AZ51" s="6"/>
      <c r="BA51" s="6"/>
      <c r="BB51" s="24" t="s">
        <v>2238</v>
      </c>
    </row>
    <row r="52" spans="1:54" x14ac:dyDescent="0.2">
      <c r="A52" s="21" t="s">
        <v>2195</v>
      </c>
      <c r="B52" s="21" t="s">
        <v>1841</v>
      </c>
      <c r="C52" s="6" t="s">
        <v>2194</v>
      </c>
      <c r="D52" s="21" t="s">
        <v>165</v>
      </c>
      <c r="E52" s="21" t="s">
        <v>2192</v>
      </c>
      <c r="F52" s="23" t="s">
        <v>2193</v>
      </c>
      <c r="G52" s="21" t="s">
        <v>229</v>
      </c>
      <c r="H52" s="24" t="s">
        <v>2200</v>
      </c>
      <c r="I52" s="21" t="s">
        <v>55</v>
      </c>
      <c r="J52" s="21">
        <v>15.19</v>
      </c>
      <c r="K52" s="21">
        <v>13</v>
      </c>
      <c r="L52" s="22">
        <v>0.13650000000000001</v>
      </c>
      <c r="M52" s="22">
        <v>2.7E-2</v>
      </c>
      <c r="N52" s="21">
        <v>59.5</v>
      </c>
      <c r="O52" s="21">
        <v>65</v>
      </c>
      <c r="P52" s="21">
        <v>24.7</v>
      </c>
      <c r="Q52" s="21">
        <v>60</v>
      </c>
      <c r="R52" s="21">
        <v>5</v>
      </c>
      <c r="S52" s="21">
        <v>25</v>
      </c>
      <c r="T52" s="21">
        <v>60</v>
      </c>
      <c r="U52" s="21">
        <v>70</v>
      </c>
      <c r="V52" s="21">
        <v>25</v>
      </c>
      <c r="W52" s="21" t="s">
        <v>2191</v>
      </c>
      <c r="X52" s="21" t="s">
        <v>72</v>
      </c>
      <c r="Y52" s="21" t="s">
        <v>456</v>
      </c>
      <c r="Z52" s="21" t="s">
        <v>72</v>
      </c>
      <c r="AA52" s="21" t="s">
        <v>223</v>
      </c>
      <c r="AB52" s="21" t="s">
        <v>60</v>
      </c>
      <c r="AC52" s="21" t="s">
        <v>64</v>
      </c>
      <c r="AD52" s="21" t="s">
        <v>64</v>
      </c>
      <c r="AE52" s="21" t="s">
        <v>869</v>
      </c>
      <c r="AF52" s="21" t="s">
        <v>112</v>
      </c>
      <c r="AG52" s="21" t="s">
        <v>58</v>
      </c>
      <c r="AH52" s="21" t="s">
        <v>62</v>
      </c>
      <c r="AI52" s="21" t="s">
        <v>56</v>
      </c>
      <c r="AJ52" s="23" t="s">
        <v>2196</v>
      </c>
      <c r="AK52" s="21" t="s">
        <v>173</v>
      </c>
      <c r="AL52" s="21" t="s">
        <v>231</v>
      </c>
      <c r="AM52" s="21" t="s">
        <v>175</v>
      </c>
      <c r="AN52" s="21" t="s">
        <v>588</v>
      </c>
      <c r="AO52" s="21" t="s">
        <v>2201</v>
      </c>
      <c r="AP52" s="6"/>
      <c r="AQ52" s="6"/>
      <c r="AR52" s="6"/>
      <c r="AS52" s="6"/>
      <c r="AT52" s="24" t="s">
        <v>2197</v>
      </c>
      <c r="AU52" s="24" t="s">
        <v>2198</v>
      </c>
      <c r="AV52" s="24" t="s">
        <v>2199</v>
      </c>
      <c r="AW52" s="6"/>
      <c r="AX52" s="6"/>
      <c r="AY52" s="6"/>
      <c r="AZ52" s="6"/>
      <c r="BA52" s="6"/>
      <c r="BB52" s="24" t="s">
        <v>2202</v>
      </c>
    </row>
    <row r="53" spans="1:54" x14ac:dyDescent="0.2">
      <c r="A53" s="21" t="s">
        <v>2240</v>
      </c>
      <c r="B53" s="21" t="s">
        <v>1841</v>
      </c>
      <c r="C53" s="6" t="s">
        <v>2239</v>
      </c>
      <c r="D53" s="21" t="s">
        <v>165</v>
      </c>
      <c r="E53" s="21" t="s">
        <v>2192</v>
      </c>
      <c r="F53" s="23" t="s">
        <v>2193</v>
      </c>
      <c r="G53" s="21" t="s">
        <v>229</v>
      </c>
      <c r="H53" s="24" t="s">
        <v>2246</v>
      </c>
      <c r="I53" s="21" t="s">
        <v>55</v>
      </c>
      <c r="J53" s="21">
        <v>15.54</v>
      </c>
      <c r="K53" s="21">
        <v>13</v>
      </c>
      <c r="L53" s="22">
        <v>0.13650000000000001</v>
      </c>
      <c r="M53" s="22">
        <v>2.7E-2</v>
      </c>
      <c r="N53" s="21">
        <v>59.5</v>
      </c>
      <c r="O53" s="21">
        <v>65</v>
      </c>
      <c r="P53" s="21">
        <v>24.7</v>
      </c>
      <c r="Q53" s="21">
        <v>60</v>
      </c>
      <c r="R53" s="21">
        <v>5</v>
      </c>
      <c r="S53" s="21">
        <v>25</v>
      </c>
      <c r="T53" s="21">
        <v>60</v>
      </c>
      <c r="U53" s="21">
        <v>70</v>
      </c>
      <c r="V53" s="21">
        <v>25</v>
      </c>
      <c r="W53" s="21" t="s">
        <v>2191</v>
      </c>
      <c r="X53" s="21" t="s">
        <v>72</v>
      </c>
      <c r="Y53" s="21" t="s">
        <v>456</v>
      </c>
      <c r="Z53" s="21" t="s">
        <v>72</v>
      </c>
      <c r="AA53" s="21" t="s">
        <v>223</v>
      </c>
      <c r="AB53" s="21" t="s">
        <v>60</v>
      </c>
      <c r="AC53" s="21" t="s">
        <v>64</v>
      </c>
      <c r="AD53" s="21" t="s">
        <v>64</v>
      </c>
      <c r="AE53" s="21" t="s">
        <v>869</v>
      </c>
      <c r="AF53" s="21" t="s">
        <v>112</v>
      </c>
      <c r="AG53" s="21" t="s">
        <v>58</v>
      </c>
      <c r="AH53" s="21" t="s">
        <v>62</v>
      </c>
      <c r="AI53" s="21" t="s">
        <v>56</v>
      </c>
      <c r="AJ53" s="23" t="s">
        <v>2241</v>
      </c>
      <c r="AK53" s="21" t="s">
        <v>173</v>
      </c>
      <c r="AL53" s="21" t="s">
        <v>231</v>
      </c>
      <c r="AM53" s="21" t="s">
        <v>175</v>
      </c>
      <c r="AN53" s="21" t="s">
        <v>588</v>
      </c>
      <c r="AO53" s="21" t="s">
        <v>2247</v>
      </c>
      <c r="AP53" s="6"/>
      <c r="AQ53" s="6"/>
      <c r="AR53" s="6"/>
      <c r="AS53" s="6"/>
      <c r="AT53" s="24" t="s">
        <v>2242</v>
      </c>
      <c r="AU53" s="24" t="s">
        <v>2243</v>
      </c>
      <c r="AV53" s="24" t="s">
        <v>2244</v>
      </c>
      <c r="AW53" s="24" t="s">
        <v>2245</v>
      </c>
      <c r="AX53" s="6"/>
      <c r="AY53" s="6"/>
      <c r="AZ53" s="6"/>
      <c r="BA53" s="6"/>
      <c r="BB53" s="24" t="s">
        <v>2248</v>
      </c>
    </row>
    <row r="54" spans="1:54" x14ac:dyDescent="0.2">
      <c r="A54" s="21" t="s">
        <v>2204</v>
      </c>
      <c r="B54" s="21" t="s">
        <v>1841</v>
      </c>
      <c r="C54" s="6" t="s">
        <v>2203</v>
      </c>
      <c r="D54" s="21" t="s">
        <v>165</v>
      </c>
      <c r="E54" s="21" t="s">
        <v>2192</v>
      </c>
      <c r="F54" s="23" t="s">
        <v>2193</v>
      </c>
      <c r="G54" s="21" t="s">
        <v>229</v>
      </c>
      <c r="H54" s="24" t="s">
        <v>2209</v>
      </c>
      <c r="I54" s="21" t="s">
        <v>55</v>
      </c>
      <c r="J54" s="21">
        <v>15.54</v>
      </c>
      <c r="K54" s="21">
        <v>13</v>
      </c>
      <c r="L54" s="22">
        <v>0.13650000000000001</v>
      </c>
      <c r="M54" s="22">
        <v>2.7E-2</v>
      </c>
      <c r="N54" s="21">
        <v>59.5</v>
      </c>
      <c r="O54" s="21">
        <v>65</v>
      </c>
      <c r="P54" s="21">
        <v>24.7</v>
      </c>
      <c r="Q54" s="21">
        <v>60</v>
      </c>
      <c r="R54" s="21">
        <v>5</v>
      </c>
      <c r="S54" s="21">
        <v>25</v>
      </c>
      <c r="T54" s="21">
        <v>60</v>
      </c>
      <c r="U54" s="21">
        <v>70</v>
      </c>
      <c r="V54" s="21">
        <v>25</v>
      </c>
      <c r="W54" s="21" t="s">
        <v>2191</v>
      </c>
      <c r="X54" s="21" t="s">
        <v>72</v>
      </c>
      <c r="Y54" s="21" t="s">
        <v>456</v>
      </c>
      <c r="Z54" s="21" t="s">
        <v>72</v>
      </c>
      <c r="AA54" s="21" t="s">
        <v>223</v>
      </c>
      <c r="AB54" s="21" t="s">
        <v>60</v>
      </c>
      <c r="AC54" s="21" t="s">
        <v>64</v>
      </c>
      <c r="AD54" s="21" t="s">
        <v>64</v>
      </c>
      <c r="AE54" s="21" t="s">
        <v>869</v>
      </c>
      <c r="AF54" s="21" t="s">
        <v>112</v>
      </c>
      <c r="AG54" s="21" t="s">
        <v>58</v>
      </c>
      <c r="AH54" s="21" t="s">
        <v>62</v>
      </c>
      <c r="AI54" s="21" t="s">
        <v>56</v>
      </c>
      <c r="AJ54" s="23" t="s">
        <v>2205</v>
      </c>
      <c r="AK54" s="21" t="s">
        <v>173</v>
      </c>
      <c r="AL54" s="21" t="s">
        <v>231</v>
      </c>
      <c r="AM54" s="21" t="s">
        <v>175</v>
      </c>
      <c r="AN54" s="21" t="s">
        <v>588</v>
      </c>
      <c r="AO54" s="21" t="s">
        <v>2210</v>
      </c>
      <c r="AP54" s="6"/>
      <c r="AQ54" s="6"/>
      <c r="AR54" s="6"/>
      <c r="AS54" s="6"/>
      <c r="AT54" s="24" t="s">
        <v>2206</v>
      </c>
      <c r="AU54" s="24" t="s">
        <v>2207</v>
      </c>
      <c r="AV54" s="24" t="s">
        <v>2208</v>
      </c>
      <c r="AW54" s="6"/>
      <c r="AX54" s="6"/>
      <c r="AY54" s="6"/>
      <c r="AZ54" s="6"/>
      <c r="BA54" s="6"/>
      <c r="BB54" s="24" t="s">
        <v>2211</v>
      </c>
    </row>
    <row r="55" spans="1:54" x14ac:dyDescent="0.2">
      <c r="A55" s="21" t="s">
        <v>2250</v>
      </c>
      <c r="B55" s="21" t="s">
        <v>1841</v>
      </c>
      <c r="C55" s="6" t="s">
        <v>2249</v>
      </c>
      <c r="D55" s="21" t="s">
        <v>165</v>
      </c>
      <c r="E55" s="21" t="s">
        <v>2192</v>
      </c>
      <c r="F55" s="23" t="s">
        <v>2193</v>
      </c>
      <c r="G55" s="21" t="s">
        <v>229</v>
      </c>
      <c r="H55" s="24" t="s">
        <v>2257</v>
      </c>
      <c r="I55" s="21" t="s">
        <v>55</v>
      </c>
      <c r="J55" s="21">
        <v>15.19</v>
      </c>
      <c r="K55" s="21">
        <v>13</v>
      </c>
      <c r="L55" s="22">
        <v>0.13650000000000001</v>
      </c>
      <c r="M55" s="22">
        <v>2.7E-2</v>
      </c>
      <c r="N55" s="21">
        <v>59.5</v>
      </c>
      <c r="O55" s="21">
        <v>65</v>
      </c>
      <c r="P55" s="21">
        <v>24.7</v>
      </c>
      <c r="Q55" s="21">
        <v>60</v>
      </c>
      <c r="R55" s="21">
        <v>5</v>
      </c>
      <c r="S55" s="21">
        <v>25</v>
      </c>
      <c r="T55" s="21">
        <v>60</v>
      </c>
      <c r="U55" s="21">
        <v>70</v>
      </c>
      <c r="V55" s="21">
        <v>25</v>
      </c>
      <c r="W55" s="21" t="s">
        <v>2191</v>
      </c>
      <c r="X55" s="21" t="s">
        <v>72</v>
      </c>
      <c r="Y55" s="21" t="s">
        <v>456</v>
      </c>
      <c r="Z55" s="21" t="s">
        <v>72</v>
      </c>
      <c r="AA55" s="21" t="s">
        <v>223</v>
      </c>
      <c r="AB55" s="21" t="s">
        <v>60</v>
      </c>
      <c r="AC55" s="21" t="s">
        <v>64</v>
      </c>
      <c r="AD55" s="21" t="s">
        <v>64</v>
      </c>
      <c r="AE55" s="21" t="s">
        <v>579</v>
      </c>
      <c r="AF55" s="21" t="s">
        <v>112</v>
      </c>
      <c r="AG55" s="21" t="s">
        <v>58</v>
      </c>
      <c r="AH55" s="21" t="s">
        <v>62</v>
      </c>
      <c r="AI55" s="21" t="s">
        <v>56</v>
      </c>
      <c r="AJ55" s="23" t="s">
        <v>2251</v>
      </c>
      <c r="AK55" s="21" t="s">
        <v>173</v>
      </c>
      <c r="AL55" s="21" t="s">
        <v>231</v>
      </c>
      <c r="AM55" s="21" t="s">
        <v>175</v>
      </c>
      <c r="AN55" s="21" t="s">
        <v>588</v>
      </c>
      <c r="AO55" s="21" t="s">
        <v>2237</v>
      </c>
      <c r="AP55" s="6"/>
      <c r="AQ55" s="6"/>
      <c r="AR55" s="6"/>
      <c r="AS55" s="6"/>
      <c r="AT55" s="24" t="s">
        <v>2252</v>
      </c>
      <c r="AU55" s="24" t="s">
        <v>2253</v>
      </c>
      <c r="AV55" s="24" t="s">
        <v>2254</v>
      </c>
      <c r="AW55" s="24" t="s">
        <v>2255</v>
      </c>
      <c r="AX55" s="24" t="s">
        <v>2256</v>
      </c>
      <c r="AY55" s="6"/>
      <c r="AZ55" s="6"/>
      <c r="BA55" s="6"/>
      <c r="BB55" s="24" t="s">
        <v>2258</v>
      </c>
    </row>
    <row r="56" spans="1:54" x14ac:dyDescent="0.2">
      <c r="A56" s="21" t="s">
        <v>2213</v>
      </c>
      <c r="B56" s="21" t="s">
        <v>1841</v>
      </c>
      <c r="C56" s="6" t="s">
        <v>2212</v>
      </c>
      <c r="D56" s="21" t="s">
        <v>165</v>
      </c>
      <c r="E56" s="21" t="s">
        <v>2192</v>
      </c>
      <c r="F56" s="23" t="s">
        <v>2193</v>
      </c>
      <c r="G56" s="21" t="s">
        <v>229</v>
      </c>
      <c r="H56" s="24" t="s">
        <v>2218</v>
      </c>
      <c r="I56" s="21" t="s">
        <v>55</v>
      </c>
      <c r="J56" s="21">
        <v>15.19</v>
      </c>
      <c r="K56" s="21">
        <v>13</v>
      </c>
      <c r="L56" s="22">
        <v>0.13650000000000001</v>
      </c>
      <c r="M56" s="22">
        <v>2.7E-2</v>
      </c>
      <c r="N56" s="21">
        <v>59.5</v>
      </c>
      <c r="O56" s="21">
        <v>65</v>
      </c>
      <c r="P56" s="21">
        <v>24.7</v>
      </c>
      <c r="Q56" s="21">
        <v>60</v>
      </c>
      <c r="R56" s="21">
        <v>5</v>
      </c>
      <c r="S56" s="21">
        <v>25</v>
      </c>
      <c r="T56" s="21">
        <v>60</v>
      </c>
      <c r="U56" s="21">
        <v>70</v>
      </c>
      <c r="V56" s="21">
        <v>25</v>
      </c>
      <c r="W56" s="21" t="s">
        <v>2191</v>
      </c>
      <c r="X56" s="21" t="s">
        <v>72</v>
      </c>
      <c r="Y56" s="21" t="s">
        <v>456</v>
      </c>
      <c r="Z56" s="21" t="s">
        <v>72</v>
      </c>
      <c r="AA56" s="21" t="s">
        <v>223</v>
      </c>
      <c r="AB56" s="21" t="s">
        <v>60</v>
      </c>
      <c r="AC56" s="21" t="s">
        <v>64</v>
      </c>
      <c r="AD56" s="21" t="s">
        <v>64</v>
      </c>
      <c r="AE56" s="21" t="s">
        <v>579</v>
      </c>
      <c r="AF56" s="21" t="s">
        <v>112</v>
      </c>
      <c r="AG56" s="21" t="s">
        <v>58</v>
      </c>
      <c r="AH56" s="21" t="s">
        <v>62</v>
      </c>
      <c r="AI56" s="21" t="s">
        <v>56</v>
      </c>
      <c r="AJ56" s="23" t="s">
        <v>2214</v>
      </c>
      <c r="AK56" s="21" t="s">
        <v>173</v>
      </c>
      <c r="AL56" s="21" t="s">
        <v>231</v>
      </c>
      <c r="AM56" s="21" t="s">
        <v>175</v>
      </c>
      <c r="AN56" s="21" t="s">
        <v>588</v>
      </c>
      <c r="AO56" s="21" t="s">
        <v>2201</v>
      </c>
      <c r="AP56" s="6"/>
      <c r="AQ56" s="6"/>
      <c r="AR56" s="6"/>
      <c r="AS56" s="6"/>
      <c r="AT56" s="24" t="s">
        <v>2215</v>
      </c>
      <c r="AU56" s="24" t="s">
        <v>2216</v>
      </c>
      <c r="AV56" s="24" t="s">
        <v>2217</v>
      </c>
      <c r="AW56" s="6"/>
      <c r="AX56" s="6"/>
      <c r="AY56" s="6"/>
      <c r="AZ56" s="6"/>
      <c r="BA56" s="6"/>
      <c r="BB56" s="24" t="s">
        <v>2219</v>
      </c>
    </row>
    <row r="57" spans="1:54" x14ac:dyDescent="0.2">
      <c r="A57" s="21" t="s">
        <v>2260</v>
      </c>
      <c r="B57" s="21" t="s">
        <v>1841</v>
      </c>
      <c r="C57" s="6" t="s">
        <v>2259</v>
      </c>
      <c r="D57" s="21" t="s">
        <v>165</v>
      </c>
      <c r="E57" s="21" t="s">
        <v>2192</v>
      </c>
      <c r="F57" s="23" t="s">
        <v>2193</v>
      </c>
      <c r="G57" s="21" t="s">
        <v>229</v>
      </c>
      <c r="H57" s="24" t="s">
        <v>2265</v>
      </c>
      <c r="I57" s="21" t="s">
        <v>55</v>
      </c>
      <c r="J57" s="21">
        <v>15.54</v>
      </c>
      <c r="K57" s="21">
        <v>13</v>
      </c>
      <c r="L57" s="22">
        <v>0.13650000000000001</v>
      </c>
      <c r="M57" s="22">
        <v>2.7E-2</v>
      </c>
      <c r="N57" s="21">
        <v>59.5</v>
      </c>
      <c r="O57" s="21">
        <v>65</v>
      </c>
      <c r="P57" s="21">
        <v>24.7</v>
      </c>
      <c r="Q57" s="21">
        <v>60</v>
      </c>
      <c r="R57" s="21">
        <v>5</v>
      </c>
      <c r="S57" s="21">
        <v>25</v>
      </c>
      <c r="T57" s="21">
        <v>60</v>
      </c>
      <c r="U57" s="21">
        <v>70</v>
      </c>
      <c r="V57" s="21">
        <v>25</v>
      </c>
      <c r="W57" s="21" t="s">
        <v>2191</v>
      </c>
      <c r="X57" s="21" t="s">
        <v>72</v>
      </c>
      <c r="Y57" s="21" t="s">
        <v>456</v>
      </c>
      <c r="Z57" s="21" t="s">
        <v>72</v>
      </c>
      <c r="AA57" s="21" t="s">
        <v>223</v>
      </c>
      <c r="AB57" s="21" t="s">
        <v>60</v>
      </c>
      <c r="AC57" s="21" t="s">
        <v>64</v>
      </c>
      <c r="AD57" s="21" t="s">
        <v>64</v>
      </c>
      <c r="AE57" s="21" t="s">
        <v>579</v>
      </c>
      <c r="AF57" s="21" t="s">
        <v>112</v>
      </c>
      <c r="AG57" s="21" t="s">
        <v>58</v>
      </c>
      <c r="AH57" s="21" t="s">
        <v>62</v>
      </c>
      <c r="AI57" s="21" t="s">
        <v>56</v>
      </c>
      <c r="AJ57" s="23" t="s">
        <v>2261</v>
      </c>
      <c r="AK57" s="21" t="s">
        <v>173</v>
      </c>
      <c r="AL57" s="21" t="s">
        <v>231</v>
      </c>
      <c r="AM57" s="21" t="s">
        <v>175</v>
      </c>
      <c r="AN57" s="21" t="s">
        <v>588</v>
      </c>
      <c r="AO57" s="21" t="s">
        <v>2247</v>
      </c>
      <c r="AP57" s="6"/>
      <c r="AQ57" s="6"/>
      <c r="AR57" s="6"/>
      <c r="AS57" s="6"/>
      <c r="AT57" s="24" t="s">
        <v>2262</v>
      </c>
      <c r="AU57" s="24" t="s">
        <v>2263</v>
      </c>
      <c r="AV57" s="24" t="s">
        <v>2264</v>
      </c>
      <c r="AW57" s="6"/>
      <c r="AX57" s="6"/>
      <c r="AY57" s="6"/>
      <c r="AZ57" s="6"/>
      <c r="BA57" s="6"/>
      <c r="BB57" s="24" t="s">
        <v>2266</v>
      </c>
    </row>
    <row r="58" spans="1:54" x14ac:dyDescent="0.2">
      <c r="A58" s="21" t="s">
        <v>2221</v>
      </c>
      <c r="B58" s="21" t="s">
        <v>1841</v>
      </c>
      <c r="C58" s="6" t="s">
        <v>2220</v>
      </c>
      <c r="D58" s="21" t="s">
        <v>165</v>
      </c>
      <c r="E58" s="21" t="s">
        <v>2192</v>
      </c>
      <c r="F58" s="23" t="s">
        <v>2193</v>
      </c>
      <c r="G58" s="21" t="s">
        <v>229</v>
      </c>
      <c r="H58" s="24" t="s">
        <v>2226</v>
      </c>
      <c r="I58" s="21" t="s">
        <v>55</v>
      </c>
      <c r="J58" s="21">
        <v>15.54</v>
      </c>
      <c r="K58" s="21">
        <v>13</v>
      </c>
      <c r="L58" s="22">
        <v>0.13650000000000001</v>
      </c>
      <c r="M58" s="22">
        <v>2.7E-2</v>
      </c>
      <c r="N58" s="21">
        <v>59.5</v>
      </c>
      <c r="O58" s="21">
        <v>65</v>
      </c>
      <c r="P58" s="21">
        <v>24.7</v>
      </c>
      <c r="Q58" s="21">
        <v>60</v>
      </c>
      <c r="R58" s="21">
        <v>5</v>
      </c>
      <c r="S58" s="21">
        <v>25</v>
      </c>
      <c r="T58" s="21">
        <v>60</v>
      </c>
      <c r="U58" s="21">
        <v>70</v>
      </c>
      <c r="V58" s="21">
        <v>25</v>
      </c>
      <c r="W58" s="21" t="s">
        <v>2191</v>
      </c>
      <c r="X58" s="21" t="s">
        <v>72</v>
      </c>
      <c r="Y58" s="21" t="s">
        <v>456</v>
      </c>
      <c r="Z58" s="21" t="s">
        <v>72</v>
      </c>
      <c r="AA58" s="21" t="s">
        <v>223</v>
      </c>
      <c r="AB58" s="21" t="s">
        <v>60</v>
      </c>
      <c r="AC58" s="21" t="s">
        <v>64</v>
      </c>
      <c r="AD58" s="21" t="s">
        <v>64</v>
      </c>
      <c r="AE58" s="21" t="s">
        <v>579</v>
      </c>
      <c r="AF58" s="21" t="s">
        <v>112</v>
      </c>
      <c r="AG58" s="21" t="s">
        <v>58</v>
      </c>
      <c r="AH58" s="21" t="s">
        <v>62</v>
      </c>
      <c r="AI58" s="21" t="s">
        <v>56</v>
      </c>
      <c r="AJ58" s="23" t="s">
        <v>2222</v>
      </c>
      <c r="AK58" s="21" t="s">
        <v>173</v>
      </c>
      <c r="AL58" s="21" t="s">
        <v>231</v>
      </c>
      <c r="AM58" s="21" t="s">
        <v>175</v>
      </c>
      <c r="AN58" s="21" t="s">
        <v>588</v>
      </c>
      <c r="AO58" s="21" t="s">
        <v>2210</v>
      </c>
      <c r="AP58" s="6"/>
      <c r="AQ58" s="6"/>
      <c r="AR58" s="6"/>
      <c r="AS58" s="6"/>
      <c r="AT58" s="24" t="s">
        <v>2223</v>
      </c>
      <c r="AU58" s="24" t="s">
        <v>2224</v>
      </c>
      <c r="AV58" s="24" t="s">
        <v>2225</v>
      </c>
      <c r="AW58" s="6"/>
      <c r="AX58" s="6"/>
      <c r="AY58" s="6"/>
      <c r="AZ58" s="6"/>
      <c r="BA58" s="6"/>
      <c r="BB58" s="24" t="s">
        <v>2227</v>
      </c>
    </row>
    <row r="59" spans="1:54" x14ac:dyDescent="0.2">
      <c r="A59" s="21" t="s">
        <v>1894</v>
      </c>
      <c r="B59" s="21" t="s">
        <v>702</v>
      </c>
      <c r="C59" s="6" t="s">
        <v>1875</v>
      </c>
      <c r="D59" s="21" t="s">
        <v>136</v>
      </c>
      <c r="E59" s="6"/>
      <c r="F59" s="7"/>
      <c r="G59" s="6"/>
      <c r="H59" s="6"/>
      <c r="I59" s="21" t="s">
        <v>55</v>
      </c>
      <c r="J59" s="21">
        <v>16.2</v>
      </c>
      <c r="K59" s="6"/>
      <c r="L59" s="22">
        <v>0.1056</v>
      </c>
      <c r="M59" s="8"/>
      <c r="N59" s="21">
        <v>25</v>
      </c>
      <c r="O59" s="21">
        <v>120</v>
      </c>
      <c r="P59" s="21">
        <v>20</v>
      </c>
      <c r="Q59" s="6"/>
      <c r="R59" s="6"/>
      <c r="S59" s="6"/>
      <c r="T59" s="21">
        <v>25</v>
      </c>
      <c r="U59" s="21">
        <v>120</v>
      </c>
      <c r="V59" s="21">
        <v>20</v>
      </c>
      <c r="W59" s="21" t="s">
        <v>703</v>
      </c>
      <c r="X59" s="21" t="s">
        <v>84</v>
      </c>
      <c r="Y59" s="21" t="s">
        <v>699</v>
      </c>
      <c r="Z59" s="21" t="s">
        <v>84</v>
      </c>
      <c r="AA59" s="21" t="s">
        <v>699</v>
      </c>
      <c r="AB59" s="21" t="s">
        <v>60</v>
      </c>
      <c r="AC59" s="21" t="s">
        <v>64</v>
      </c>
      <c r="AD59" s="6"/>
      <c r="AE59" s="21" t="s">
        <v>57</v>
      </c>
      <c r="AF59" s="21" t="s">
        <v>704</v>
      </c>
      <c r="AG59" s="21" t="s">
        <v>58</v>
      </c>
      <c r="AH59" s="21" t="s">
        <v>62</v>
      </c>
      <c r="AI59" s="21" t="s">
        <v>56</v>
      </c>
      <c r="AJ59" s="23">
        <v>4607092314457</v>
      </c>
      <c r="AK59" s="6"/>
      <c r="AL59" s="6"/>
      <c r="AM59" s="6"/>
      <c r="AN59" s="6"/>
      <c r="AO59" s="21" t="s">
        <v>460</v>
      </c>
      <c r="AP59" s="6"/>
      <c r="AQ59" s="6"/>
      <c r="AR59" s="6"/>
      <c r="AS59" s="6"/>
      <c r="AT59" s="24" t="s">
        <v>1895</v>
      </c>
      <c r="AU59" s="24" t="s">
        <v>1896</v>
      </c>
      <c r="AV59" s="24" t="s">
        <v>1897</v>
      </c>
      <c r="AW59" s="6"/>
      <c r="AX59" s="6"/>
      <c r="AY59" s="6"/>
      <c r="AZ59" s="6"/>
      <c r="BA59" s="6"/>
      <c r="BB59" s="24" t="s">
        <v>1898</v>
      </c>
    </row>
    <row r="60" spans="1:54" x14ac:dyDescent="0.2">
      <c r="A60" s="21" t="s">
        <v>1883</v>
      </c>
      <c r="B60" s="21" t="s">
        <v>1881</v>
      </c>
      <c r="C60" s="6" t="s">
        <v>1882</v>
      </c>
      <c r="D60" s="21" t="s">
        <v>136</v>
      </c>
      <c r="E60" s="6"/>
      <c r="F60" s="7"/>
      <c r="G60" s="6"/>
      <c r="H60" s="6"/>
      <c r="I60" s="21" t="s">
        <v>55</v>
      </c>
      <c r="J60" s="21">
        <v>16.2</v>
      </c>
      <c r="K60" s="6"/>
      <c r="L60" s="22">
        <v>0.1056</v>
      </c>
      <c r="M60" s="8"/>
      <c r="N60" s="21">
        <v>25</v>
      </c>
      <c r="O60" s="21">
        <v>120</v>
      </c>
      <c r="P60" s="21">
        <v>20</v>
      </c>
      <c r="Q60" s="6"/>
      <c r="R60" s="6"/>
      <c r="S60" s="6"/>
      <c r="T60" s="21">
        <v>25</v>
      </c>
      <c r="U60" s="21">
        <v>120</v>
      </c>
      <c r="V60" s="21">
        <v>20</v>
      </c>
      <c r="W60" s="21" t="s">
        <v>703</v>
      </c>
      <c r="X60" s="21" t="s">
        <v>84</v>
      </c>
      <c r="Y60" s="21" t="s">
        <v>699</v>
      </c>
      <c r="Z60" s="21" t="s">
        <v>84</v>
      </c>
      <c r="AA60" s="21" t="s">
        <v>699</v>
      </c>
      <c r="AB60" s="21" t="s">
        <v>60</v>
      </c>
      <c r="AC60" s="21" t="s">
        <v>64</v>
      </c>
      <c r="AD60" s="6"/>
      <c r="AE60" s="21" t="s">
        <v>57</v>
      </c>
      <c r="AF60" s="21" t="s">
        <v>704</v>
      </c>
      <c r="AG60" s="21" t="s">
        <v>58</v>
      </c>
      <c r="AH60" s="21" t="s">
        <v>62</v>
      </c>
      <c r="AI60" s="21" t="s">
        <v>56</v>
      </c>
      <c r="AJ60" s="23">
        <v>4607092314761</v>
      </c>
      <c r="AK60" s="6"/>
      <c r="AL60" s="6"/>
      <c r="AM60" s="6"/>
      <c r="AN60" s="6"/>
      <c r="AO60" s="21" t="s">
        <v>80</v>
      </c>
      <c r="AP60" s="6"/>
      <c r="AQ60" s="6"/>
      <c r="AR60" s="6"/>
      <c r="AS60" s="6"/>
      <c r="AT60" s="24" t="s">
        <v>1884</v>
      </c>
      <c r="AU60" s="24" t="s">
        <v>1885</v>
      </c>
      <c r="AV60" s="24" t="s">
        <v>1886</v>
      </c>
      <c r="AW60" s="24" t="s">
        <v>1887</v>
      </c>
      <c r="AX60" s="6"/>
      <c r="AY60" s="6"/>
      <c r="AZ60" s="6"/>
      <c r="BA60" s="6"/>
      <c r="BB60" s="24" t="s">
        <v>1888</v>
      </c>
    </row>
    <row r="61" spans="1:54" x14ac:dyDescent="0.2">
      <c r="A61" s="21" t="s">
        <v>1889</v>
      </c>
      <c r="B61" s="21" t="s">
        <v>275</v>
      </c>
      <c r="C61" s="6" t="s">
        <v>1882</v>
      </c>
      <c r="D61" s="21" t="s">
        <v>136</v>
      </c>
      <c r="E61" s="6"/>
      <c r="F61" s="7"/>
      <c r="G61" s="6"/>
      <c r="H61" s="6"/>
      <c r="I61" s="21" t="s">
        <v>55</v>
      </c>
      <c r="J61" s="21">
        <v>16.2</v>
      </c>
      <c r="K61" s="6"/>
      <c r="L61" s="22">
        <v>0.1056</v>
      </c>
      <c r="M61" s="8"/>
      <c r="N61" s="21">
        <v>25</v>
      </c>
      <c r="O61" s="21">
        <v>120</v>
      </c>
      <c r="P61" s="21">
        <v>20</v>
      </c>
      <c r="Q61" s="6"/>
      <c r="R61" s="6"/>
      <c r="S61" s="6"/>
      <c r="T61" s="21">
        <v>25</v>
      </c>
      <c r="U61" s="21">
        <v>120</v>
      </c>
      <c r="V61" s="21">
        <v>20</v>
      </c>
      <c r="W61" s="21" t="s">
        <v>703</v>
      </c>
      <c r="X61" s="21" t="s">
        <v>84</v>
      </c>
      <c r="Y61" s="21" t="s">
        <v>699</v>
      </c>
      <c r="Z61" s="21" t="s">
        <v>84</v>
      </c>
      <c r="AA61" s="21" t="s">
        <v>699</v>
      </c>
      <c r="AB61" s="21" t="s">
        <v>60</v>
      </c>
      <c r="AC61" s="21" t="s">
        <v>64</v>
      </c>
      <c r="AD61" s="6"/>
      <c r="AE61" s="21" t="s">
        <v>57</v>
      </c>
      <c r="AF61" s="21" t="s">
        <v>704</v>
      </c>
      <c r="AG61" s="21" t="s">
        <v>58</v>
      </c>
      <c r="AH61" s="21" t="s">
        <v>62</v>
      </c>
      <c r="AI61" s="21" t="s">
        <v>56</v>
      </c>
      <c r="AJ61" s="23">
        <v>4607092314730</v>
      </c>
      <c r="AK61" s="6"/>
      <c r="AL61" s="6"/>
      <c r="AM61" s="6"/>
      <c r="AN61" s="6"/>
      <c r="AO61" s="21" t="s">
        <v>80</v>
      </c>
      <c r="AP61" s="6"/>
      <c r="AQ61" s="6"/>
      <c r="AR61" s="6"/>
      <c r="AS61" s="6"/>
      <c r="AT61" s="24" t="s">
        <v>1890</v>
      </c>
      <c r="AU61" s="24" t="s">
        <v>1891</v>
      </c>
      <c r="AV61" s="24" t="s">
        <v>1892</v>
      </c>
      <c r="AW61" s="6"/>
      <c r="AX61" s="6"/>
      <c r="AY61" s="6"/>
      <c r="AZ61" s="6"/>
      <c r="BA61" s="6"/>
      <c r="BB61" s="24" t="s">
        <v>1893</v>
      </c>
    </row>
    <row r="62" spans="1:54" ht="15" x14ac:dyDescent="0.25">
      <c r="A62" s="21" t="s">
        <v>1876</v>
      </c>
      <c r="B62" s="21" t="s">
        <v>275</v>
      </c>
      <c r="C62" s="6" t="s">
        <v>1875</v>
      </c>
      <c r="D62" s="21" t="s">
        <v>136</v>
      </c>
      <c r="E62" s="6"/>
      <c r="F62" s="7"/>
      <c r="G62" s="6"/>
      <c r="H62" s="6"/>
      <c r="I62" s="21" t="s">
        <v>55</v>
      </c>
      <c r="J62" s="21">
        <v>22.6</v>
      </c>
      <c r="K62" s="6"/>
      <c r="L62" s="22">
        <v>0.16511999999999999</v>
      </c>
      <c r="M62" s="8"/>
      <c r="N62" s="21">
        <v>35</v>
      </c>
      <c r="O62" s="21">
        <v>120</v>
      </c>
      <c r="P62" s="21">
        <v>25</v>
      </c>
      <c r="Q62" s="6"/>
      <c r="R62" s="6"/>
      <c r="S62" s="6"/>
      <c r="T62" s="21">
        <v>35</v>
      </c>
      <c r="U62" s="21">
        <v>120</v>
      </c>
      <c r="V62" s="21">
        <v>25</v>
      </c>
      <c r="W62" s="21" t="s">
        <v>703</v>
      </c>
      <c r="X62" s="21" t="s">
        <v>84</v>
      </c>
      <c r="Y62" s="21" t="s">
        <v>699</v>
      </c>
      <c r="Z62" s="21" t="s">
        <v>84</v>
      </c>
      <c r="AA62" s="21" t="s">
        <v>699</v>
      </c>
      <c r="AB62" s="21" t="s">
        <v>60</v>
      </c>
      <c r="AC62" s="21" t="s">
        <v>64</v>
      </c>
      <c r="AD62" s="6"/>
      <c r="AE62" s="21" t="s">
        <v>57</v>
      </c>
      <c r="AF62" s="21" t="s">
        <v>704</v>
      </c>
      <c r="AG62" s="21" t="s">
        <v>58</v>
      </c>
      <c r="AH62" s="21" t="s">
        <v>62</v>
      </c>
      <c r="AI62" s="21" t="s">
        <v>56</v>
      </c>
      <c r="AJ62" s="23">
        <v>4607092314488</v>
      </c>
      <c r="AK62" s="6"/>
      <c r="AL62" s="6"/>
      <c r="AM62" s="6"/>
      <c r="AN62" s="6"/>
      <c r="AO62" s="21" t="s">
        <v>460</v>
      </c>
      <c r="AP62" s="6"/>
      <c r="AQ62" s="6"/>
      <c r="AR62" s="6"/>
      <c r="AS62" s="6"/>
      <c r="AT62" s="40" t="s">
        <v>1877</v>
      </c>
      <c r="AU62" s="24" t="s">
        <v>1878</v>
      </c>
      <c r="AV62" s="24" t="s">
        <v>1879</v>
      </c>
      <c r="AW62" s="6"/>
      <c r="AX62" s="6"/>
      <c r="AY62" s="6"/>
      <c r="AZ62" s="6"/>
      <c r="BA62" s="6"/>
      <c r="BB62" s="24" t="s">
        <v>1880</v>
      </c>
    </row>
    <row r="63" spans="1:54" x14ac:dyDescent="0.2">
      <c r="A63" s="21" t="s">
        <v>2495</v>
      </c>
      <c r="B63" s="21" t="s">
        <v>1841</v>
      </c>
      <c r="C63" s="6" t="s">
        <v>2494</v>
      </c>
      <c r="D63" s="21" t="s">
        <v>165</v>
      </c>
      <c r="E63" s="21" t="s">
        <v>2396</v>
      </c>
      <c r="F63" s="23" t="s">
        <v>2398</v>
      </c>
      <c r="G63" s="21" t="s">
        <v>170</v>
      </c>
      <c r="H63" s="24" t="s">
        <v>2500</v>
      </c>
      <c r="I63" s="21" t="s">
        <v>55</v>
      </c>
      <c r="J63" s="21">
        <v>19.600000000000001</v>
      </c>
      <c r="K63" s="21">
        <v>18.87</v>
      </c>
      <c r="L63" s="22">
        <v>0.2349</v>
      </c>
      <c r="M63" s="22">
        <v>6.3750000000000001E-2</v>
      </c>
      <c r="N63" s="21">
        <v>56.8</v>
      </c>
      <c r="O63" s="21">
        <v>52.5</v>
      </c>
      <c r="P63" s="21">
        <v>40</v>
      </c>
      <c r="Q63" s="21">
        <v>60.5</v>
      </c>
      <c r="R63" s="21">
        <v>22</v>
      </c>
      <c r="S63" s="21">
        <v>40.5</v>
      </c>
      <c r="T63" s="21">
        <v>60.5</v>
      </c>
      <c r="U63" s="21">
        <v>60</v>
      </c>
      <c r="V63" s="21">
        <v>40.5</v>
      </c>
      <c r="W63" s="21" t="s">
        <v>2487</v>
      </c>
      <c r="X63" s="21" t="s">
        <v>72</v>
      </c>
      <c r="Y63" s="21" t="s">
        <v>456</v>
      </c>
      <c r="Z63" s="21" t="s">
        <v>72</v>
      </c>
      <c r="AA63" s="21" t="s">
        <v>456</v>
      </c>
      <c r="AB63" s="21" t="s">
        <v>60</v>
      </c>
      <c r="AC63" s="21" t="s">
        <v>64</v>
      </c>
      <c r="AD63" s="21" t="s">
        <v>230</v>
      </c>
      <c r="AE63" s="21" t="s">
        <v>57</v>
      </c>
      <c r="AF63" s="21" t="s">
        <v>112</v>
      </c>
      <c r="AG63" s="21" t="s">
        <v>58</v>
      </c>
      <c r="AH63" s="21" t="s">
        <v>62</v>
      </c>
      <c r="AI63" s="21" t="s">
        <v>56</v>
      </c>
      <c r="AJ63" s="23">
        <v>4620017606604</v>
      </c>
      <c r="AK63" s="21" t="s">
        <v>393</v>
      </c>
      <c r="AL63" s="21" t="s">
        <v>174</v>
      </c>
      <c r="AM63" s="21" t="s">
        <v>175</v>
      </c>
      <c r="AN63" s="21" t="s">
        <v>176</v>
      </c>
      <c r="AO63" s="21" t="s">
        <v>460</v>
      </c>
      <c r="AP63" s="6"/>
      <c r="AQ63" s="6"/>
      <c r="AR63" s="6"/>
      <c r="AS63" s="6"/>
      <c r="AT63" s="24" t="s">
        <v>2496</v>
      </c>
      <c r="AU63" s="24" t="s">
        <v>2497</v>
      </c>
      <c r="AV63" s="24" t="s">
        <v>2498</v>
      </c>
      <c r="AW63" s="24" t="s">
        <v>2499</v>
      </c>
      <c r="AX63" s="6"/>
      <c r="AY63" s="6"/>
      <c r="AZ63" s="6"/>
      <c r="BA63" s="6"/>
      <c r="BB63" s="24" t="s">
        <v>2501</v>
      </c>
    </row>
    <row r="64" spans="1:54" x14ac:dyDescent="0.2">
      <c r="A64" s="21" t="s">
        <v>2503</v>
      </c>
      <c r="B64" s="21" t="s">
        <v>1857</v>
      </c>
      <c r="C64" s="6" t="s">
        <v>2502</v>
      </c>
      <c r="D64" s="21" t="s">
        <v>165</v>
      </c>
      <c r="E64" s="21" t="s">
        <v>2418</v>
      </c>
      <c r="F64" s="23" t="s">
        <v>2420</v>
      </c>
      <c r="G64" s="21" t="s">
        <v>170</v>
      </c>
      <c r="H64" s="24" t="s">
        <v>2510</v>
      </c>
      <c r="I64" s="21" t="s">
        <v>55</v>
      </c>
      <c r="J64" s="21">
        <v>25</v>
      </c>
      <c r="K64" s="21">
        <v>25.75</v>
      </c>
      <c r="L64" s="22">
        <v>0.16442999999999999</v>
      </c>
      <c r="M64" s="22">
        <v>9.5616000000000007E-2</v>
      </c>
      <c r="N64" s="21">
        <v>76</v>
      </c>
      <c r="O64" s="21">
        <v>52.5</v>
      </c>
      <c r="P64" s="21">
        <v>44.9</v>
      </c>
      <c r="Q64" s="21">
        <v>80</v>
      </c>
      <c r="R64" s="21">
        <v>22</v>
      </c>
      <c r="S64" s="21">
        <v>45</v>
      </c>
      <c r="T64" s="21">
        <v>80</v>
      </c>
      <c r="U64" s="21">
        <v>60</v>
      </c>
      <c r="V64" s="21">
        <v>45</v>
      </c>
      <c r="W64" s="21" t="s">
        <v>2487</v>
      </c>
      <c r="X64" s="21" t="s">
        <v>72</v>
      </c>
      <c r="Y64" s="21" t="s">
        <v>456</v>
      </c>
      <c r="Z64" s="21" t="s">
        <v>72</v>
      </c>
      <c r="AA64" s="21" t="s">
        <v>456</v>
      </c>
      <c r="AB64" s="21" t="s">
        <v>60</v>
      </c>
      <c r="AC64" s="21" t="s">
        <v>64</v>
      </c>
      <c r="AD64" s="21" t="s">
        <v>230</v>
      </c>
      <c r="AE64" s="21" t="s">
        <v>57</v>
      </c>
      <c r="AF64" s="21" t="s">
        <v>69</v>
      </c>
      <c r="AG64" s="21" t="s">
        <v>58</v>
      </c>
      <c r="AH64" s="21" t="s">
        <v>62</v>
      </c>
      <c r="AI64" s="21" t="s">
        <v>56</v>
      </c>
      <c r="AJ64" s="23">
        <v>4620017606611</v>
      </c>
      <c r="AK64" s="21" t="s">
        <v>393</v>
      </c>
      <c r="AL64" s="21" t="s">
        <v>174</v>
      </c>
      <c r="AM64" s="21" t="s">
        <v>175</v>
      </c>
      <c r="AN64" s="21" t="s">
        <v>176</v>
      </c>
      <c r="AO64" s="21" t="s">
        <v>460</v>
      </c>
      <c r="AP64" s="6"/>
      <c r="AQ64" s="6"/>
      <c r="AR64" s="6"/>
      <c r="AS64" s="6"/>
      <c r="AT64" s="24" t="s">
        <v>2504</v>
      </c>
      <c r="AU64" s="24" t="s">
        <v>2505</v>
      </c>
      <c r="AV64" s="24" t="s">
        <v>2506</v>
      </c>
      <c r="AW64" s="24" t="s">
        <v>2507</v>
      </c>
      <c r="AX64" s="24" t="s">
        <v>2508</v>
      </c>
      <c r="AY64" s="24" t="s">
        <v>2509</v>
      </c>
      <c r="AZ64" s="6"/>
      <c r="BA64" s="6"/>
      <c r="BB64" s="24" t="s">
        <v>2511</v>
      </c>
    </row>
    <row r="65" spans="1:54" x14ac:dyDescent="0.2">
      <c r="A65" s="21" t="s">
        <v>2486</v>
      </c>
      <c r="B65" s="21" t="s">
        <v>1980</v>
      </c>
      <c r="C65" s="6" t="s">
        <v>2485</v>
      </c>
      <c r="D65" s="21" t="s">
        <v>165</v>
      </c>
      <c r="E65" s="21" t="s">
        <v>1596</v>
      </c>
      <c r="F65" s="23">
        <v>4640021065204</v>
      </c>
      <c r="G65" s="21" t="s">
        <v>170</v>
      </c>
      <c r="H65" s="24" t="s">
        <v>2492</v>
      </c>
      <c r="I65" s="21" t="s">
        <v>55</v>
      </c>
      <c r="J65" s="21">
        <v>29.2</v>
      </c>
      <c r="K65" s="21">
        <v>25.8</v>
      </c>
      <c r="L65" s="22">
        <v>0.29870000000000002</v>
      </c>
      <c r="M65" s="22">
        <v>0.10956399999999999</v>
      </c>
      <c r="N65" s="21">
        <v>97.2</v>
      </c>
      <c r="O65" s="21">
        <v>52.5</v>
      </c>
      <c r="P65" s="21">
        <v>44.9</v>
      </c>
      <c r="Q65" s="21">
        <v>101.5</v>
      </c>
      <c r="R65" s="21">
        <v>20.5</v>
      </c>
      <c r="S65" s="21">
        <v>46.5</v>
      </c>
      <c r="T65" s="21">
        <v>101.5</v>
      </c>
      <c r="U65" s="21">
        <v>57.5</v>
      </c>
      <c r="V65" s="21">
        <v>46.5</v>
      </c>
      <c r="W65" s="21" t="s">
        <v>2487</v>
      </c>
      <c r="X65" s="21" t="s">
        <v>72</v>
      </c>
      <c r="Y65" s="21" t="s">
        <v>456</v>
      </c>
      <c r="Z65" s="21" t="s">
        <v>72</v>
      </c>
      <c r="AA65" s="21" t="s">
        <v>456</v>
      </c>
      <c r="AB65" s="21" t="s">
        <v>60</v>
      </c>
      <c r="AC65" s="21" t="s">
        <v>64</v>
      </c>
      <c r="AD65" s="21" t="s">
        <v>230</v>
      </c>
      <c r="AE65" s="21" t="s">
        <v>57</v>
      </c>
      <c r="AF65" s="21" t="s">
        <v>61</v>
      </c>
      <c r="AG65" s="21" t="s">
        <v>58</v>
      </c>
      <c r="AH65" s="21" t="s">
        <v>62</v>
      </c>
      <c r="AI65" s="21" t="s">
        <v>56</v>
      </c>
      <c r="AJ65" s="23">
        <v>4620017606598</v>
      </c>
      <c r="AK65" s="21" t="s">
        <v>393</v>
      </c>
      <c r="AL65" s="21" t="s">
        <v>174</v>
      </c>
      <c r="AM65" s="21" t="s">
        <v>175</v>
      </c>
      <c r="AN65" s="21" t="s">
        <v>176</v>
      </c>
      <c r="AO65" s="21" t="s">
        <v>460</v>
      </c>
      <c r="AP65" s="6"/>
      <c r="AQ65" s="6"/>
      <c r="AR65" s="6"/>
      <c r="AS65" s="6"/>
      <c r="AT65" s="24" t="s">
        <v>2488</v>
      </c>
      <c r="AU65" s="24" t="s">
        <v>2489</v>
      </c>
      <c r="AV65" s="24" t="s">
        <v>2490</v>
      </c>
      <c r="AW65" s="24" t="s">
        <v>2491</v>
      </c>
      <c r="AX65" s="6"/>
      <c r="AY65" s="6"/>
      <c r="AZ65" s="6"/>
      <c r="BA65" s="6"/>
      <c r="BB65" s="24" t="s">
        <v>2493</v>
      </c>
    </row>
    <row r="66" spans="1:54" x14ac:dyDescent="0.2">
      <c r="A66" s="25" t="s">
        <v>2512</v>
      </c>
      <c r="B66" s="25" t="s">
        <v>2147</v>
      </c>
      <c r="C66" s="26" t="s">
        <v>2434</v>
      </c>
      <c r="D66" s="25" t="s">
        <v>136</v>
      </c>
      <c r="E66" s="26"/>
      <c r="F66" s="27"/>
      <c r="G66" s="26"/>
      <c r="H66" s="26"/>
      <c r="I66" s="25" t="s">
        <v>55</v>
      </c>
      <c r="J66" s="25">
        <v>20.8</v>
      </c>
      <c r="K66" s="26"/>
      <c r="L66" s="28">
        <v>0.17760000000000001</v>
      </c>
      <c r="M66" s="29"/>
      <c r="N66" s="25">
        <v>35</v>
      </c>
      <c r="O66" s="25">
        <v>140</v>
      </c>
      <c r="P66" s="25">
        <v>25</v>
      </c>
      <c r="Q66" s="26"/>
      <c r="R66" s="26"/>
      <c r="S66" s="26"/>
      <c r="T66" s="25">
        <v>35</v>
      </c>
      <c r="U66" s="25">
        <v>140</v>
      </c>
      <c r="V66" s="25">
        <v>25</v>
      </c>
      <c r="W66" s="25" t="s">
        <v>2487</v>
      </c>
      <c r="X66" s="25" t="s">
        <v>72</v>
      </c>
      <c r="Y66" s="25" t="s">
        <v>456</v>
      </c>
      <c r="Z66" s="25" t="s">
        <v>72</v>
      </c>
      <c r="AA66" s="25" t="s">
        <v>456</v>
      </c>
      <c r="AB66" s="25" t="s">
        <v>60</v>
      </c>
      <c r="AC66" s="25" t="s">
        <v>64</v>
      </c>
      <c r="AD66" s="26"/>
      <c r="AE66" s="25" t="s">
        <v>57</v>
      </c>
      <c r="AF66" s="25" t="s">
        <v>704</v>
      </c>
      <c r="AG66" s="25" t="s">
        <v>58</v>
      </c>
      <c r="AH66" s="25" t="s">
        <v>62</v>
      </c>
      <c r="AI66" s="25" t="s">
        <v>56</v>
      </c>
      <c r="AJ66" s="30">
        <v>4620017606628</v>
      </c>
      <c r="AK66" s="26"/>
      <c r="AL66" s="26"/>
      <c r="AM66" s="26"/>
      <c r="AN66" s="26"/>
      <c r="AO66" s="25" t="s">
        <v>460</v>
      </c>
      <c r="AP66" s="26"/>
      <c r="AQ66" s="26"/>
      <c r="AR66" s="26"/>
      <c r="AS66" s="26"/>
      <c r="AT66" s="31" t="s">
        <v>2513</v>
      </c>
      <c r="AU66" s="31" t="s">
        <v>2514</v>
      </c>
      <c r="AV66" s="31" t="s">
        <v>2515</v>
      </c>
      <c r="AW66" s="31" t="s">
        <v>2516</v>
      </c>
      <c r="AX66" s="26"/>
      <c r="AY66" s="26"/>
      <c r="AZ66" s="26"/>
      <c r="BA66" s="26"/>
      <c r="BB66" s="31" t="s">
        <v>2517</v>
      </c>
    </row>
    <row r="67" spans="1:54" s="35" customFormat="1" x14ac:dyDescent="0.2">
      <c r="A67" s="34" t="s">
        <v>3674</v>
      </c>
      <c r="B67" s="34" t="s">
        <v>2558</v>
      </c>
      <c r="C67" s="35" t="s">
        <v>2546</v>
      </c>
      <c r="D67" s="34" t="s">
        <v>54</v>
      </c>
      <c r="F67" s="42"/>
      <c r="I67" s="34" t="s">
        <v>55</v>
      </c>
      <c r="J67" s="34">
        <v>6</v>
      </c>
      <c r="L67" s="38">
        <v>2.5350000000000001E-2</v>
      </c>
      <c r="M67" s="43"/>
      <c r="N67" s="34">
        <v>60</v>
      </c>
      <c r="O67" s="34">
        <v>60</v>
      </c>
      <c r="P67" s="34">
        <v>3</v>
      </c>
      <c r="T67" s="34">
        <v>60</v>
      </c>
      <c r="U67" s="34">
        <v>60</v>
      </c>
      <c r="V67" s="34">
        <v>3</v>
      </c>
      <c r="W67" s="34" t="s">
        <v>2548</v>
      </c>
      <c r="Z67" s="34" t="s">
        <v>54</v>
      </c>
      <c r="AF67" s="34" t="s">
        <v>112</v>
      </c>
      <c r="AG67" s="34" t="s">
        <v>58</v>
      </c>
      <c r="AH67" s="34" t="s">
        <v>62</v>
      </c>
      <c r="AI67" s="34" t="s">
        <v>56</v>
      </c>
      <c r="AJ67" s="36">
        <v>4630288080362</v>
      </c>
      <c r="AP67" s="34" t="s">
        <v>65</v>
      </c>
      <c r="AQ67" s="34" t="s">
        <v>2549</v>
      </c>
      <c r="AR67" s="34">
        <v>18</v>
      </c>
      <c r="AS67" s="34" t="s">
        <v>67</v>
      </c>
      <c r="AT67" s="41" t="s">
        <v>3678</v>
      </c>
      <c r="AU67" s="41" t="s">
        <v>3679</v>
      </c>
      <c r="AV67" s="41" t="s">
        <v>3680</v>
      </c>
      <c r="AW67" s="41" t="s">
        <v>3681</v>
      </c>
      <c r="BB67" s="41" t="s">
        <v>3676</v>
      </c>
    </row>
    <row r="68" spans="1:54" s="35" customFormat="1" x14ac:dyDescent="0.2">
      <c r="A68" s="34" t="s">
        <v>3675</v>
      </c>
      <c r="B68" s="34" t="s">
        <v>2625</v>
      </c>
      <c r="C68" s="35" t="s">
        <v>2546</v>
      </c>
      <c r="D68" s="34" t="s">
        <v>54</v>
      </c>
      <c r="F68" s="42"/>
      <c r="I68" s="34" t="s">
        <v>55</v>
      </c>
      <c r="J68" s="34">
        <v>7</v>
      </c>
      <c r="L68" s="38">
        <v>3.3750000000000002E-2</v>
      </c>
      <c r="M68" s="43"/>
      <c r="N68" s="34">
        <v>70</v>
      </c>
      <c r="O68" s="34">
        <v>70</v>
      </c>
      <c r="P68" s="34">
        <v>3</v>
      </c>
      <c r="T68" s="34">
        <v>70</v>
      </c>
      <c r="U68" s="34">
        <v>70</v>
      </c>
      <c r="V68" s="34">
        <v>3</v>
      </c>
      <c r="W68" s="34" t="s">
        <v>2548</v>
      </c>
      <c r="Z68" s="34" t="s">
        <v>54</v>
      </c>
      <c r="AF68" s="34" t="s">
        <v>79</v>
      </c>
      <c r="AG68" s="34" t="s">
        <v>58</v>
      </c>
      <c r="AH68" s="34" t="s">
        <v>62</v>
      </c>
      <c r="AI68" s="34" t="s">
        <v>56</v>
      </c>
      <c r="AJ68" s="36">
        <v>4630288080447</v>
      </c>
      <c r="AP68" s="34" t="s">
        <v>65</v>
      </c>
      <c r="AQ68" s="34" t="s">
        <v>2549</v>
      </c>
      <c r="AR68" s="34">
        <v>21</v>
      </c>
      <c r="AS68" s="34" t="s">
        <v>67</v>
      </c>
      <c r="AT68" s="41" t="s">
        <v>3682</v>
      </c>
      <c r="AU68" s="41" t="s">
        <v>3683</v>
      </c>
      <c r="AV68" s="41" t="s">
        <v>3684</v>
      </c>
      <c r="AW68" s="37"/>
      <c r="BB68" s="41" t="s">
        <v>3677</v>
      </c>
    </row>
    <row r="69" spans="1:54" s="35" customFormat="1" x14ac:dyDescent="0.2">
      <c r="A69" s="34" t="s">
        <v>2552</v>
      </c>
      <c r="B69" s="34" t="s">
        <v>2551</v>
      </c>
      <c r="C69" s="35" t="s">
        <v>2546</v>
      </c>
      <c r="D69" s="34" t="s">
        <v>54</v>
      </c>
      <c r="F69" s="42"/>
      <c r="I69" s="34" t="s">
        <v>55</v>
      </c>
      <c r="J69" s="34">
        <v>8</v>
      </c>
      <c r="L69" s="38">
        <v>4.335E-2</v>
      </c>
      <c r="M69" s="43"/>
      <c r="N69" s="34">
        <v>80</v>
      </c>
      <c r="O69" s="34">
        <v>80</v>
      </c>
      <c r="P69" s="34">
        <v>3</v>
      </c>
      <c r="T69" s="34">
        <v>80</v>
      </c>
      <c r="U69" s="34">
        <v>80</v>
      </c>
      <c r="V69" s="34">
        <v>3</v>
      </c>
      <c r="W69" s="34" t="s">
        <v>2548</v>
      </c>
      <c r="Z69" s="34" t="s">
        <v>54</v>
      </c>
      <c r="AF69" s="34" t="s">
        <v>69</v>
      </c>
      <c r="AG69" s="34" t="s">
        <v>58</v>
      </c>
      <c r="AH69" s="34" t="s">
        <v>62</v>
      </c>
      <c r="AI69" s="34" t="s">
        <v>56</v>
      </c>
      <c r="AJ69" s="36">
        <v>4620017607199</v>
      </c>
      <c r="AP69" s="34" t="s">
        <v>65</v>
      </c>
      <c r="AQ69" s="34" t="s">
        <v>2549</v>
      </c>
      <c r="AR69" s="34">
        <v>24</v>
      </c>
      <c r="AS69" s="34" t="s">
        <v>67</v>
      </c>
      <c r="AT69" s="41" t="s">
        <v>3685</v>
      </c>
      <c r="AU69" s="41" t="s">
        <v>3686</v>
      </c>
      <c r="AV69" s="49" t="s">
        <v>3687</v>
      </c>
      <c r="AW69" s="49" t="s">
        <v>3688</v>
      </c>
      <c r="AX69" s="49" t="s">
        <v>3689</v>
      </c>
      <c r="BB69" s="37" t="s">
        <v>2553</v>
      </c>
    </row>
    <row r="70" spans="1:54" s="35" customFormat="1" ht="12.75" customHeight="1" x14ac:dyDescent="0.2">
      <c r="A70" s="34" t="s">
        <v>2547</v>
      </c>
      <c r="B70" s="34" t="s">
        <v>2545</v>
      </c>
      <c r="C70" s="35" t="s">
        <v>2546</v>
      </c>
      <c r="D70" s="34" t="s">
        <v>54</v>
      </c>
      <c r="F70" s="42"/>
      <c r="I70" s="34" t="s">
        <v>55</v>
      </c>
      <c r="J70" s="34">
        <v>10</v>
      </c>
      <c r="L70" s="38">
        <v>6.615E-2</v>
      </c>
      <c r="M70" s="43"/>
      <c r="N70" s="34">
        <v>100</v>
      </c>
      <c r="O70" s="34">
        <v>100</v>
      </c>
      <c r="P70" s="34">
        <v>3</v>
      </c>
      <c r="T70" s="34">
        <v>100</v>
      </c>
      <c r="U70" s="34">
        <v>100</v>
      </c>
      <c r="V70" s="34">
        <v>3</v>
      </c>
      <c r="W70" s="34" t="s">
        <v>2548</v>
      </c>
      <c r="Z70" s="34" t="s">
        <v>54</v>
      </c>
      <c r="AF70" s="34" t="s">
        <v>61</v>
      </c>
      <c r="AG70" s="34" t="s">
        <v>58</v>
      </c>
      <c r="AH70" s="34" t="s">
        <v>62</v>
      </c>
      <c r="AI70" s="34" t="s">
        <v>56</v>
      </c>
      <c r="AJ70" s="36">
        <v>4620017607182</v>
      </c>
      <c r="AP70" s="34" t="s">
        <v>65</v>
      </c>
      <c r="AQ70" s="34" t="s">
        <v>2549</v>
      </c>
      <c r="AR70" s="34">
        <v>30</v>
      </c>
      <c r="AS70" s="34" t="s">
        <v>67</v>
      </c>
      <c r="AT70" s="41" t="s">
        <v>3690</v>
      </c>
      <c r="AU70" s="41" t="s">
        <v>3691</v>
      </c>
      <c r="AV70" s="41" t="s">
        <v>3692</v>
      </c>
      <c r="AW70" s="41" t="s">
        <v>3693</v>
      </c>
      <c r="AX70" s="49" t="s">
        <v>3694</v>
      </c>
      <c r="BB70" s="37" t="s">
        <v>2550</v>
      </c>
    </row>
    <row r="71" spans="1:54" x14ac:dyDescent="0.2">
      <c r="A71" s="44" t="s">
        <v>164</v>
      </c>
      <c r="B71" s="44" t="s">
        <v>162</v>
      </c>
      <c r="C71" s="45" t="s">
        <v>163</v>
      </c>
      <c r="D71" s="44" t="s">
        <v>165</v>
      </c>
      <c r="E71" s="44" t="s">
        <v>169</v>
      </c>
      <c r="F71" s="46">
        <v>12091</v>
      </c>
      <c r="G71" s="44" t="s">
        <v>170</v>
      </c>
      <c r="H71" s="47" t="s">
        <v>172</v>
      </c>
      <c r="I71" s="44" t="s">
        <v>2987</v>
      </c>
      <c r="J71" s="44">
        <v>19.3</v>
      </c>
      <c r="K71" s="44">
        <v>12.84</v>
      </c>
      <c r="L71" s="48">
        <v>0.18215999999999999</v>
      </c>
      <c r="M71" s="48">
        <v>4.6199999999999998E-2</v>
      </c>
      <c r="N71" s="44">
        <v>50</v>
      </c>
      <c r="O71" s="44">
        <v>85</v>
      </c>
      <c r="P71" s="44">
        <v>30.5</v>
      </c>
      <c r="Q71" s="44">
        <v>55.5</v>
      </c>
      <c r="R71" s="44">
        <v>4</v>
      </c>
      <c r="S71" s="44">
        <v>45</v>
      </c>
      <c r="T71" s="44">
        <v>55.5</v>
      </c>
      <c r="U71" s="44">
        <v>89</v>
      </c>
      <c r="V71" s="44">
        <v>45</v>
      </c>
      <c r="W71" s="44" t="s">
        <v>87</v>
      </c>
      <c r="X71" s="44" t="s">
        <v>72</v>
      </c>
      <c r="Y71" s="44" t="s">
        <v>76</v>
      </c>
      <c r="Z71" s="44" t="s">
        <v>84</v>
      </c>
      <c r="AA71" s="44" t="s">
        <v>76</v>
      </c>
      <c r="AB71" s="44" t="s">
        <v>131</v>
      </c>
      <c r="AC71" s="44" t="s">
        <v>64</v>
      </c>
      <c r="AD71" s="44" t="s">
        <v>171</v>
      </c>
      <c r="AE71" s="44" t="s">
        <v>57</v>
      </c>
      <c r="AF71" s="44" t="s">
        <v>90</v>
      </c>
      <c r="AG71" s="44" t="s">
        <v>58</v>
      </c>
      <c r="AH71" s="44" t="s">
        <v>62</v>
      </c>
      <c r="AI71" s="44" t="s">
        <v>56</v>
      </c>
      <c r="AJ71" s="46">
        <v>4607092310084</v>
      </c>
      <c r="AK71" s="44" t="s">
        <v>173</v>
      </c>
      <c r="AL71" s="44" t="s">
        <v>174</v>
      </c>
      <c r="AM71" s="44" t="s">
        <v>175</v>
      </c>
      <c r="AN71" s="44" t="s">
        <v>176</v>
      </c>
      <c r="AO71" s="44" t="s">
        <v>80</v>
      </c>
      <c r="AP71" s="45"/>
      <c r="AQ71" s="45"/>
      <c r="AR71" s="45"/>
      <c r="AS71" s="45"/>
      <c r="AT71" s="47" t="s">
        <v>166</v>
      </c>
      <c r="AU71" s="47" t="s">
        <v>167</v>
      </c>
      <c r="AV71" s="47" t="s">
        <v>168</v>
      </c>
      <c r="AW71" s="45"/>
      <c r="AX71" s="45"/>
      <c r="AY71" s="45"/>
      <c r="AZ71" s="45"/>
      <c r="BA71" s="45"/>
      <c r="BB71" s="47" t="s">
        <v>177</v>
      </c>
    </row>
    <row r="72" spans="1:54" x14ac:dyDescent="0.2">
      <c r="A72" s="21" t="s">
        <v>108</v>
      </c>
      <c r="B72" s="21" t="s">
        <v>106</v>
      </c>
      <c r="C72" s="6" t="s">
        <v>107</v>
      </c>
      <c r="D72" s="21" t="s">
        <v>54</v>
      </c>
      <c r="E72" s="6"/>
      <c r="F72" s="7"/>
      <c r="G72" s="6"/>
      <c r="H72" s="6"/>
      <c r="I72" s="21" t="s">
        <v>2987</v>
      </c>
      <c r="J72" s="21">
        <v>21.7</v>
      </c>
      <c r="K72" s="6"/>
      <c r="L72" s="22">
        <v>0.13406399999999999</v>
      </c>
      <c r="M72" s="8"/>
      <c r="N72" s="21">
        <v>60</v>
      </c>
      <c r="O72" s="21">
        <v>108</v>
      </c>
      <c r="P72" s="21">
        <v>17.5</v>
      </c>
      <c r="Q72" s="6"/>
      <c r="R72" s="6"/>
      <c r="S72" s="6"/>
      <c r="T72" s="21">
        <v>60</v>
      </c>
      <c r="U72" s="21">
        <v>108</v>
      </c>
      <c r="V72" s="21">
        <v>17.5</v>
      </c>
      <c r="W72" s="21" t="s">
        <v>87</v>
      </c>
      <c r="X72" s="21" t="s">
        <v>72</v>
      </c>
      <c r="Y72" s="21" t="s">
        <v>76</v>
      </c>
      <c r="Z72" s="21" t="s">
        <v>84</v>
      </c>
      <c r="AA72" s="21" t="s">
        <v>76</v>
      </c>
      <c r="AB72" s="21" t="s">
        <v>60</v>
      </c>
      <c r="AC72" s="21" t="s">
        <v>64</v>
      </c>
      <c r="AD72" s="6"/>
      <c r="AE72" s="21" t="s">
        <v>57</v>
      </c>
      <c r="AF72" s="21" t="s">
        <v>112</v>
      </c>
      <c r="AG72" s="21" t="s">
        <v>58</v>
      </c>
      <c r="AH72" s="21" t="s">
        <v>62</v>
      </c>
      <c r="AI72" s="21" t="s">
        <v>56</v>
      </c>
      <c r="AJ72" s="23">
        <v>4607092310077</v>
      </c>
      <c r="AK72" s="6"/>
      <c r="AL72" s="6"/>
      <c r="AM72" s="6"/>
      <c r="AN72" s="6"/>
      <c r="AO72" s="21" t="s">
        <v>80</v>
      </c>
      <c r="AP72" s="21" t="s">
        <v>65</v>
      </c>
      <c r="AQ72" s="21" t="s">
        <v>66</v>
      </c>
      <c r="AR72" s="21">
        <v>8</v>
      </c>
      <c r="AS72" s="21" t="s">
        <v>97</v>
      </c>
      <c r="AT72" s="24" t="s">
        <v>109</v>
      </c>
      <c r="AU72" s="24" t="s">
        <v>110</v>
      </c>
      <c r="AV72" s="24" t="s">
        <v>111</v>
      </c>
      <c r="AW72" s="6"/>
      <c r="AX72" s="6"/>
      <c r="AY72" s="6"/>
      <c r="AZ72" s="6"/>
      <c r="BA72" s="6"/>
      <c r="BB72" s="24" t="s">
        <v>113</v>
      </c>
    </row>
    <row r="73" spans="1:54" x14ac:dyDescent="0.2">
      <c r="A73" s="21" t="s">
        <v>115</v>
      </c>
      <c r="B73" s="21" t="s">
        <v>114</v>
      </c>
      <c r="C73" s="6" t="s">
        <v>107</v>
      </c>
      <c r="D73" s="21" t="s">
        <v>54</v>
      </c>
      <c r="E73" s="6"/>
      <c r="F73" s="7"/>
      <c r="G73" s="6"/>
      <c r="H73" s="6"/>
      <c r="I73" s="21" t="s">
        <v>2987</v>
      </c>
      <c r="J73" s="21">
        <v>24.75</v>
      </c>
      <c r="K73" s="6"/>
      <c r="L73" s="22">
        <v>0.15887799999999999</v>
      </c>
      <c r="M73" s="8"/>
      <c r="N73" s="21">
        <v>70</v>
      </c>
      <c r="O73" s="21">
        <v>108</v>
      </c>
      <c r="P73" s="21">
        <v>17.5</v>
      </c>
      <c r="Q73" s="6"/>
      <c r="R73" s="6"/>
      <c r="S73" s="6"/>
      <c r="T73" s="21">
        <v>70</v>
      </c>
      <c r="U73" s="21">
        <v>108</v>
      </c>
      <c r="V73" s="21">
        <v>17.5</v>
      </c>
      <c r="W73" s="21" t="s">
        <v>87</v>
      </c>
      <c r="X73" s="21" t="s">
        <v>72</v>
      </c>
      <c r="Y73" s="21" t="s">
        <v>76</v>
      </c>
      <c r="Z73" s="21" t="s">
        <v>84</v>
      </c>
      <c r="AA73" s="21" t="s">
        <v>76</v>
      </c>
      <c r="AB73" s="21" t="s">
        <v>60</v>
      </c>
      <c r="AC73" s="21" t="s">
        <v>64</v>
      </c>
      <c r="AD73" s="6"/>
      <c r="AE73" s="21" t="s">
        <v>57</v>
      </c>
      <c r="AF73" s="21" t="s">
        <v>79</v>
      </c>
      <c r="AG73" s="21" t="s">
        <v>58</v>
      </c>
      <c r="AH73" s="21" t="s">
        <v>62</v>
      </c>
      <c r="AI73" s="21" t="s">
        <v>56</v>
      </c>
      <c r="AJ73" s="23">
        <v>4607092310305</v>
      </c>
      <c r="AK73" s="6"/>
      <c r="AL73" s="6"/>
      <c r="AM73" s="6"/>
      <c r="AN73" s="6"/>
      <c r="AO73" s="21" t="s">
        <v>80</v>
      </c>
      <c r="AP73" s="21" t="s">
        <v>65</v>
      </c>
      <c r="AQ73" s="21" t="s">
        <v>66</v>
      </c>
      <c r="AR73" s="21">
        <v>8</v>
      </c>
      <c r="AS73" s="21" t="s">
        <v>97</v>
      </c>
      <c r="AT73" s="24" t="s">
        <v>116</v>
      </c>
      <c r="AU73" s="24" t="s">
        <v>117</v>
      </c>
      <c r="AV73" s="24" t="s">
        <v>118</v>
      </c>
      <c r="AW73" s="6"/>
      <c r="AX73" s="6"/>
      <c r="AY73" s="6"/>
      <c r="AZ73" s="6"/>
      <c r="BA73" s="6"/>
      <c r="BB73" s="24" t="s">
        <v>119</v>
      </c>
    </row>
    <row r="74" spans="1:54" x14ac:dyDescent="0.2">
      <c r="A74" s="21" t="s">
        <v>120</v>
      </c>
      <c r="B74" s="21" t="s">
        <v>68</v>
      </c>
      <c r="C74" s="6" t="s">
        <v>107</v>
      </c>
      <c r="D74" s="21" t="s">
        <v>54</v>
      </c>
      <c r="E74" s="6"/>
      <c r="F74" s="7"/>
      <c r="G74" s="6"/>
      <c r="H74" s="6"/>
      <c r="I74" s="21" t="s">
        <v>2987</v>
      </c>
      <c r="J74" s="21">
        <v>26.3</v>
      </c>
      <c r="K74" s="6"/>
      <c r="L74" s="22">
        <v>0.18034800000000001</v>
      </c>
      <c r="M74" s="8"/>
      <c r="N74" s="21">
        <v>80</v>
      </c>
      <c r="O74" s="21">
        <v>108</v>
      </c>
      <c r="P74" s="21">
        <v>17.5</v>
      </c>
      <c r="Q74" s="6"/>
      <c r="R74" s="6"/>
      <c r="S74" s="6"/>
      <c r="T74" s="21">
        <v>80</v>
      </c>
      <c r="U74" s="21">
        <v>108</v>
      </c>
      <c r="V74" s="21">
        <v>17.5</v>
      </c>
      <c r="W74" s="21" t="s">
        <v>87</v>
      </c>
      <c r="X74" s="21" t="s">
        <v>72</v>
      </c>
      <c r="Y74" s="21" t="s">
        <v>76</v>
      </c>
      <c r="Z74" s="21" t="s">
        <v>84</v>
      </c>
      <c r="AA74" s="21" t="s">
        <v>76</v>
      </c>
      <c r="AB74" s="21" t="s">
        <v>60</v>
      </c>
      <c r="AC74" s="21" t="s">
        <v>64</v>
      </c>
      <c r="AD74" s="6"/>
      <c r="AE74" s="21" t="s">
        <v>57</v>
      </c>
      <c r="AF74" s="21" t="s">
        <v>69</v>
      </c>
      <c r="AG74" s="21" t="s">
        <v>58</v>
      </c>
      <c r="AH74" s="21" t="s">
        <v>62</v>
      </c>
      <c r="AI74" s="21" t="s">
        <v>56</v>
      </c>
      <c r="AJ74" s="23">
        <v>4607092310312</v>
      </c>
      <c r="AK74" s="6"/>
      <c r="AL74" s="6"/>
      <c r="AM74" s="6"/>
      <c r="AN74" s="6"/>
      <c r="AO74" s="21" t="s">
        <v>80</v>
      </c>
      <c r="AP74" s="21" t="s">
        <v>65</v>
      </c>
      <c r="AQ74" s="21" t="s">
        <v>66</v>
      </c>
      <c r="AR74" s="21">
        <v>8</v>
      </c>
      <c r="AS74" s="21" t="s">
        <v>97</v>
      </c>
      <c r="AT74" s="24" t="s">
        <v>121</v>
      </c>
      <c r="AU74" s="24" t="s">
        <v>122</v>
      </c>
      <c r="AV74" s="24" t="s">
        <v>123</v>
      </c>
      <c r="AW74" s="6"/>
      <c r="AX74" s="6"/>
      <c r="AY74" s="6"/>
      <c r="AZ74" s="6"/>
      <c r="BA74" s="6"/>
      <c r="BB74" s="24" t="s">
        <v>124</v>
      </c>
    </row>
    <row r="75" spans="1:54" x14ac:dyDescent="0.2">
      <c r="A75" s="21" t="s">
        <v>93</v>
      </c>
      <c r="B75" s="21" t="s">
        <v>53</v>
      </c>
      <c r="C75" s="6" t="s">
        <v>92</v>
      </c>
      <c r="D75" s="21" t="s">
        <v>54</v>
      </c>
      <c r="E75" s="6"/>
      <c r="F75" s="7"/>
      <c r="G75" s="6"/>
      <c r="H75" s="6"/>
      <c r="I75" s="21" t="s">
        <v>2987</v>
      </c>
      <c r="J75" s="21">
        <v>33.799999999999997</v>
      </c>
      <c r="K75" s="6"/>
      <c r="L75" s="22">
        <v>0.23072000000000001</v>
      </c>
      <c r="M75" s="8"/>
      <c r="N75" s="21">
        <v>100</v>
      </c>
      <c r="O75" s="21">
        <v>108</v>
      </c>
      <c r="P75" s="21">
        <v>17.5</v>
      </c>
      <c r="Q75" s="6"/>
      <c r="R75" s="6"/>
      <c r="S75" s="6"/>
      <c r="T75" s="21">
        <v>100</v>
      </c>
      <c r="U75" s="21">
        <v>108</v>
      </c>
      <c r="V75" s="21">
        <v>17.5</v>
      </c>
      <c r="W75" s="21" t="s">
        <v>87</v>
      </c>
      <c r="X75" s="21" t="s">
        <v>72</v>
      </c>
      <c r="Y75" s="21" t="s">
        <v>76</v>
      </c>
      <c r="Z75" s="21" t="s">
        <v>84</v>
      </c>
      <c r="AA75" s="21" t="s">
        <v>76</v>
      </c>
      <c r="AB75" s="21" t="s">
        <v>60</v>
      </c>
      <c r="AC75" s="21" t="s">
        <v>64</v>
      </c>
      <c r="AD75" s="6"/>
      <c r="AE75" s="21" t="s">
        <v>57</v>
      </c>
      <c r="AF75" s="21" t="s">
        <v>61</v>
      </c>
      <c r="AG75" s="21" t="s">
        <v>58</v>
      </c>
      <c r="AH75" s="21" t="s">
        <v>62</v>
      </c>
      <c r="AI75" s="21" t="s">
        <v>56</v>
      </c>
      <c r="AJ75" s="23">
        <v>4607092310695</v>
      </c>
      <c r="AK75" s="6"/>
      <c r="AL75" s="6"/>
      <c r="AM75" s="6"/>
      <c r="AN75" s="6"/>
      <c r="AO75" s="21" t="s">
        <v>80</v>
      </c>
      <c r="AP75" s="21" t="s">
        <v>65</v>
      </c>
      <c r="AQ75" s="21" t="s">
        <v>66</v>
      </c>
      <c r="AR75" s="21">
        <v>8</v>
      </c>
      <c r="AS75" s="21" t="s">
        <v>97</v>
      </c>
      <c r="AT75" s="24" t="s">
        <v>94</v>
      </c>
      <c r="AU75" s="24" t="s">
        <v>95</v>
      </c>
      <c r="AV75" s="24" t="s">
        <v>96</v>
      </c>
      <c r="AW75" s="6"/>
      <c r="AX75" s="6"/>
      <c r="AY75" s="6"/>
      <c r="AZ75" s="6"/>
      <c r="BA75" s="6"/>
      <c r="BB75" s="24" t="s">
        <v>98</v>
      </c>
    </row>
    <row r="76" spans="1:54" x14ac:dyDescent="0.2">
      <c r="A76" s="21" t="s">
        <v>101</v>
      </c>
      <c r="B76" s="21" t="s">
        <v>99</v>
      </c>
      <c r="C76" s="6" t="s">
        <v>100</v>
      </c>
      <c r="D76" s="21" t="s">
        <v>54</v>
      </c>
      <c r="E76" s="6"/>
      <c r="F76" s="7"/>
      <c r="G76" s="6"/>
      <c r="H76" s="6"/>
      <c r="I76" s="21" t="s">
        <v>2987</v>
      </c>
      <c r="J76" s="21">
        <v>21.4</v>
      </c>
      <c r="K76" s="6"/>
      <c r="L76" s="22">
        <v>0.12992000000000001</v>
      </c>
      <c r="M76" s="8"/>
      <c r="N76" s="21">
        <v>55</v>
      </c>
      <c r="O76" s="21">
        <v>108</v>
      </c>
      <c r="P76" s="21">
        <v>17.5</v>
      </c>
      <c r="Q76" s="6"/>
      <c r="R76" s="6"/>
      <c r="S76" s="6"/>
      <c r="T76" s="21">
        <v>55</v>
      </c>
      <c r="U76" s="21">
        <v>108</v>
      </c>
      <c r="V76" s="21">
        <v>17.5</v>
      </c>
      <c r="W76" s="21" t="s">
        <v>87</v>
      </c>
      <c r="X76" s="21" t="s">
        <v>72</v>
      </c>
      <c r="Y76" s="21" t="s">
        <v>76</v>
      </c>
      <c r="Z76" s="21" t="s">
        <v>84</v>
      </c>
      <c r="AA76" s="21" t="s">
        <v>76</v>
      </c>
      <c r="AB76" s="21" t="s">
        <v>60</v>
      </c>
      <c r="AC76" s="21" t="s">
        <v>64</v>
      </c>
      <c r="AD76" s="6"/>
      <c r="AE76" s="21" t="s">
        <v>57</v>
      </c>
      <c r="AF76" s="21" t="s">
        <v>90</v>
      </c>
      <c r="AG76" s="21" t="s">
        <v>58</v>
      </c>
      <c r="AH76" s="21" t="s">
        <v>62</v>
      </c>
      <c r="AI76" s="21" t="s">
        <v>56</v>
      </c>
      <c r="AJ76" s="23">
        <v>4607092310688</v>
      </c>
      <c r="AK76" s="6"/>
      <c r="AL76" s="6"/>
      <c r="AM76" s="6"/>
      <c r="AN76" s="6"/>
      <c r="AO76" s="21" t="s">
        <v>80</v>
      </c>
      <c r="AP76" s="21" t="s">
        <v>65</v>
      </c>
      <c r="AQ76" s="21" t="s">
        <v>66</v>
      </c>
      <c r="AR76" s="21">
        <v>8</v>
      </c>
      <c r="AS76" s="21" t="s">
        <v>97</v>
      </c>
      <c r="AT76" s="24" t="s">
        <v>102</v>
      </c>
      <c r="AU76" s="24" t="s">
        <v>103</v>
      </c>
      <c r="AV76" s="24" t="s">
        <v>104</v>
      </c>
      <c r="AW76" s="6"/>
      <c r="AX76" s="6"/>
      <c r="AY76" s="6"/>
      <c r="AZ76" s="6"/>
      <c r="BA76" s="6"/>
      <c r="BB76" s="24" t="s">
        <v>105</v>
      </c>
    </row>
    <row r="77" spans="1:54" x14ac:dyDescent="0.2">
      <c r="A77" s="21" t="s">
        <v>127</v>
      </c>
      <c r="B77" s="21" t="s">
        <v>125</v>
      </c>
      <c r="C77" s="6" t="s">
        <v>126</v>
      </c>
      <c r="D77" s="21" t="s">
        <v>128</v>
      </c>
      <c r="E77" s="6"/>
      <c r="F77" s="7"/>
      <c r="G77" s="6"/>
      <c r="H77" s="6"/>
      <c r="I77" s="21" t="s">
        <v>2987</v>
      </c>
      <c r="J77" s="21">
        <v>27</v>
      </c>
      <c r="K77" s="6"/>
      <c r="L77" s="22">
        <v>0.2046</v>
      </c>
      <c r="M77" s="8"/>
      <c r="N77" s="21">
        <v>50</v>
      </c>
      <c r="O77" s="21">
        <v>85</v>
      </c>
      <c r="P77" s="21">
        <v>35</v>
      </c>
      <c r="Q77" s="6"/>
      <c r="R77" s="6"/>
      <c r="S77" s="6"/>
      <c r="T77" s="21">
        <v>50</v>
      </c>
      <c r="U77" s="21">
        <v>85</v>
      </c>
      <c r="V77" s="21">
        <v>35</v>
      </c>
      <c r="W77" s="21" t="s">
        <v>87</v>
      </c>
      <c r="X77" s="21" t="s">
        <v>72</v>
      </c>
      <c r="Y77" s="21" t="s">
        <v>76</v>
      </c>
      <c r="Z77" s="21" t="s">
        <v>84</v>
      </c>
      <c r="AA77" s="21" t="s">
        <v>76</v>
      </c>
      <c r="AB77" s="21" t="s">
        <v>131</v>
      </c>
      <c r="AC77" s="21" t="s">
        <v>64</v>
      </c>
      <c r="AD77" s="6"/>
      <c r="AE77" s="21" t="s">
        <v>57</v>
      </c>
      <c r="AF77" s="21" t="s">
        <v>90</v>
      </c>
      <c r="AG77" s="21" t="s">
        <v>58</v>
      </c>
      <c r="AH77" s="21" t="s">
        <v>62</v>
      </c>
      <c r="AI77" s="21" t="s">
        <v>56</v>
      </c>
      <c r="AJ77" s="23">
        <v>4607092310718</v>
      </c>
      <c r="AK77" s="6"/>
      <c r="AL77" s="6"/>
      <c r="AM77" s="6"/>
      <c r="AN77" s="6"/>
      <c r="AO77" s="21" t="s">
        <v>80</v>
      </c>
      <c r="AP77" s="6"/>
      <c r="AQ77" s="6"/>
      <c r="AR77" s="6"/>
      <c r="AS77" s="6"/>
      <c r="AT77" s="24" t="s">
        <v>129</v>
      </c>
      <c r="AU77" s="24" t="s">
        <v>130</v>
      </c>
      <c r="AV77" s="6"/>
      <c r="AW77" s="6"/>
      <c r="AX77" s="6"/>
      <c r="AY77" s="6"/>
      <c r="AZ77" s="6"/>
      <c r="BA77" s="6"/>
      <c r="BB77" s="24" t="s">
        <v>132</v>
      </c>
    </row>
    <row r="78" spans="1:54" x14ac:dyDescent="0.2">
      <c r="A78" s="21" t="s">
        <v>215</v>
      </c>
      <c r="B78" s="21" t="s">
        <v>213</v>
      </c>
      <c r="C78" s="6" t="s">
        <v>214</v>
      </c>
      <c r="D78" s="21" t="s">
        <v>86</v>
      </c>
      <c r="E78" s="6"/>
      <c r="F78" s="7"/>
      <c r="G78" s="6"/>
      <c r="H78" s="6"/>
      <c r="I78" s="21" t="s">
        <v>2987</v>
      </c>
      <c r="J78" s="21">
        <v>12.3</v>
      </c>
      <c r="K78" s="6"/>
      <c r="L78" s="22">
        <v>9.5004000000000005E-2</v>
      </c>
      <c r="M78" s="8"/>
      <c r="N78" s="21">
        <v>50</v>
      </c>
      <c r="O78" s="21">
        <v>69</v>
      </c>
      <c r="P78" s="21">
        <v>17.5</v>
      </c>
      <c r="Q78" s="6"/>
      <c r="R78" s="6"/>
      <c r="S78" s="6"/>
      <c r="T78" s="21">
        <v>50</v>
      </c>
      <c r="U78" s="21">
        <v>69</v>
      </c>
      <c r="V78" s="21">
        <v>17.5</v>
      </c>
      <c r="W78" s="21" t="s">
        <v>87</v>
      </c>
      <c r="X78" s="21" t="s">
        <v>72</v>
      </c>
      <c r="Y78" s="21" t="s">
        <v>76</v>
      </c>
      <c r="Z78" s="21" t="s">
        <v>84</v>
      </c>
      <c r="AA78" s="21" t="s">
        <v>76</v>
      </c>
      <c r="AB78" s="21" t="s">
        <v>60</v>
      </c>
      <c r="AC78" s="21" t="s">
        <v>64</v>
      </c>
      <c r="AD78" s="6"/>
      <c r="AE78" s="21" t="s">
        <v>57</v>
      </c>
      <c r="AF78" s="21" t="s">
        <v>90</v>
      </c>
      <c r="AG78" s="21" t="s">
        <v>58</v>
      </c>
      <c r="AH78" s="21" t="s">
        <v>62</v>
      </c>
      <c r="AI78" s="21" t="s">
        <v>56</v>
      </c>
      <c r="AJ78" s="23">
        <v>4607092310749</v>
      </c>
      <c r="AK78" s="6"/>
      <c r="AL78" s="6"/>
      <c r="AM78" s="6"/>
      <c r="AN78" s="6"/>
      <c r="AO78" s="21" t="s">
        <v>80</v>
      </c>
      <c r="AP78" s="6"/>
      <c r="AQ78" s="6"/>
      <c r="AR78" s="6"/>
      <c r="AS78" s="6"/>
      <c r="AT78" s="24" t="s">
        <v>216</v>
      </c>
      <c r="AU78" s="24" t="s">
        <v>217</v>
      </c>
      <c r="AV78" s="6"/>
      <c r="AW78" s="6"/>
      <c r="AX78" s="6"/>
      <c r="AY78" s="6"/>
      <c r="AZ78" s="6"/>
      <c r="BA78" s="6"/>
      <c r="BB78" s="24" t="s">
        <v>218</v>
      </c>
    </row>
    <row r="79" spans="1:54" x14ac:dyDescent="0.2">
      <c r="A79" s="21" t="s">
        <v>85</v>
      </c>
      <c r="B79" s="21" t="s">
        <v>82</v>
      </c>
      <c r="C79" s="6" t="s">
        <v>83</v>
      </c>
      <c r="D79" s="21" t="s">
        <v>86</v>
      </c>
      <c r="E79" s="6"/>
      <c r="F79" s="7"/>
      <c r="G79" s="6"/>
      <c r="H79" s="6"/>
      <c r="I79" s="21" t="s">
        <v>2987</v>
      </c>
      <c r="J79" s="21">
        <v>13</v>
      </c>
      <c r="K79" s="6"/>
      <c r="L79" s="22">
        <v>0.151618</v>
      </c>
      <c r="M79" s="8"/>
      <c r="N79" s="21">
        <v>37.5</v>
      </c>
      <c r="O79" s="21">
        <v>69</v>
      </c>
      <c r="P79" s="21">
        <v>37.5</v>
      </c>
      <c r="Q79" s="6"/>
      <c r="R79" s="6"/>
      <c r="S79" s="6"/>
      <c r="T79" s="21">
        <v>37.5</v>
      </c>
      <c r="U79" s="21">
        <v>69</v>
      </c>
      <c r="V79" s="21">
        <v>37.5</v>
      </c>
      <c r="W79" s="21" t="s">
        <v>87</v>
      </c>
      <c r="X79" s="21" t="s">
        <v>72</v>
      </c>
      <c r="Y79" s="21" t="s">
        <v>76</v>
      </c>
      <c r="Z79" s="21" t="s">
        <v>84</v>
      </c>
      <c r="AA79" s="21" t="s">
        <v>76</v>
      </c>
      <c r="AB79" s="21" t="s">
        <v>60</v>
      </c>
      <c r="AC79" s="21" t="s">
        <v>64</v>
      </c>
      <c r="AD79" s="6"/>
      <c r="AE79" s="21" t="s">
        <v>57</v>
      </c>
      <c r="AF79" s="21" t="s">
        <v>90</v>
      </c>
      <c r="AG79" s="21" t="s">
        <v>58</v>
      </c>
      <c r="AH79" s="21" t="s">
        <v>62</v>
      </c>
      <c r="AI79" s="21" t="s">
        <v>56</v>
      </c>
      <c r="AJ79" s="23">
        <v>4607092310732</v>
      </c>
      <c r="AK79" s="6"/>
      <c r="AL79" s="6"/>
      <c r="AM79" s="6"/>
      <c r="AN79" s="6"/>
      <c r="AO79" s="21" t="s">
        <v>80</v>
      </c>
      <c r="AP79" s="6"/>
      <c r="AQ79" s="6"/>
      <c r="AR79" s="6"/>
      <c r="AS79" s="6"/>
      <c r="AT79" s="24" t="s">
        <v>88</v>
      </c>
      <c r="AU79" s="24" t="s">
        <v>89</v>
      </c>
      <c r="AV79" s="6"/>
      <c r="AW79" s="6"/>
      <c r="AX79" s="6"/>
      <c r="AY79" s="6"/>
      <c r="AZ79" s="6"/>
      <c r="BA79" s="6"/>
      <c r="BB79" s="24" t="s">
        <v>91</v>
      </c>
    </row>
    <row r="80" spans="1:54" x14ac:dyDescent="0.2">
      <c r="A80" s="21" t="s">
        <v>153</v>
      </c>
      <c r="B80" s="21" t="s">
        <v>151</v>
      </c>
      <c r="C80" s="6" t="s">
        <v>152</v>
      </c>
      <c r="D80" s="21" t="s">
        <v>136</v>
      </c>
      <c r="E80" s="6"/>
      <c r="F80" s="7"/>
      <c r="G80" s="6"/>
      <c r="H80" s="6"/>
      <c r="I80" s="21" t="s">
        <v>2987</v>
      </c>
      <c r="J80" s="21">
        <v>44.8</v>
      </c>
      <c r="K80" s="6"/>
      <c r="L80" s="22">
        <v>0.42061599999999999</v>
      </c>
      <c r="M80" s="8"/>
      <c r="N80" s="21">
        <v>50</v>
      </c>
      <c r="O80" s="21">
        <v>193</v>
      </c>
      <c r="P80" s="21">
        <v>33</v>
      </c>
      <c r="Q80" s="6"/>
      <c r="R80" s="6"/>
      <c r="S80" s="6"/>
      <c r="T80" s="21">
        <v>50</v>
      </c>
      <c r="U80" s="21">
        <v>193</v>
      </c>
      <c r="V80" s="21">
        <v>33</v>
      </c>
      <c r="W80" s="21" t="s">
        <v>87</v>
      </c>
      <c r="X80" s="21" t="s">
        <v>72</v>
      </c>
      <c r="Y80" s="21" t="s">
        <v>76</v>
      </c>
      <c r="Z80" s="21" t="s">
        <v>84</v>
      </c>
      <c r="AA80" s="21" t="s">
        <v>76</v>
      </c>
      <c r="AB80" s="21" t="s">
        <v>131</v>
      </c>
      <c r="AC80" s="21" t="s">
        <v>64</v>
      </c>
      <c r="AD80" s="6"/>
      <c r="AE80" s="21" t="s">
        <v>57</v>
      </c>
      <c r="AF80" s="21" t="s">
        <v>90</v>
      </c>
      <c r="AG80" s="21" t="s">
        <v>58</v>
      </c>
      <c r="AH80" s="21" t="s">
        <v>62</v>
      </c>
      <c r="AI80" s="21" t="s">
        <v>56</v>
      </c>
      <c r="AJ80" s="23">
        <v>4607092310817</v>
      </c>
      <c r="AK80" s="6"/>
      <c r="AL80" s="6"/>
      <c r="AM80" s="6"/>
      <c r="AN80" s="6"/>
      <c r="AO80" s="21" t="s">
        <v>80</v>
      </c>
      <c r="AP80" s="6"/>
      <c r="AQ80" s="6"/>
      <c r="AR80" s="6"/>
      <c r="AS80" s="6"/>
      <c r="AT80" s="24" t="s">
        <v>154</v>
      </c>
      <c r="AU80" s="24" t="s">
        <v>155</v>
      </c>
      <c r="AV80" s="6"/>
      <c r="AW80" s="6"/>
      <c r="AX80" s="6"/>
      <c r="AY80" s="6"/>
      <c r="AZ80" s="6"/>
      <c r="BA80" s="6"/>
      <c r="BB80" s="24" t="s">
        <v>156</v>
      </c>
    </row>
    <row r="81" spans="1:54" x14ac:dyDescent="0.2">
      <c r="A81" s="21" t="s">
        <v>158</v>
      </c>
      <c r="B81" s="21" t="s">
        <v>151</v>
      </c>
      <c r="C81" s="6" t="s">
        <v>157</v>
      </c>
      <c r="D81" s="21" t="s">
        <v>136</v>
      </c>
      <c r="E81" s="6"/>
      <c r="F81" s="7"/>
      <c r="G81" s="6"/>
      <c r="H81" s="6"/>
      <c r="I81" s="21" t="s">
        <v>2987</v>
      </c>
      <c r="J81" s="21">
        <v>52.8</v>
      </c>
      <c r="K81" s="6"/>
      <c r="L81" s="22">
        <v>0.42061599999999999</v>
      </c>
      <c r="M81" s="8"/>
      <c r="N81" s="21">
        <v>50</v>
      </c>
      <c r="O81" s="21">
        <v>193</v>
      </c>
      <c r="P81" s="21">
        <v>33</v>
      </c>
      <c r="Q81" s="6"/>
      <c r="R81" s="6"/>
      <c r="S81" s="6"/>
      <c r="T81" s="21">
        <v>50</v>
      </c>
      <c r="U81" s="21">
        <v>193</v>
      </c>
      <c r="V81" s="21">
        <v>33</v>
      </c>
      <c r="W81" s="21" t="s">
        <v>87</v>
      </c>
      <c r="X81" s="21" t="s">
        <v>72</v>
      </c>
      <c r="Y81" s="21" t="s">
        <v>76</v>
      </c>
      <c r="Z81" s="21" t="s">
        <v>84</v>
      </c>
      <c r="AA81" s="21" t="s">
        <v>76</v>
      </c>
      <c r="AB81" s="21" t="s">
        <v>131</v>
      </c>
      <c r="AC81" s="21" t="s">
        <v>64</v>
      </c>
      <c r="AD81" s="6"/>
      <c r="AE81" s="21" t="s">
        <v>57</v>
      </c>
      <c r="AF81" s="21" t="s">
        <v>90</v>
      </c>
      <c r="AG81" s="21" t="s">
        <v>58</v>
      </c>
      <c r="AH81" s="21" t="s">
        <v>62</v>
      </c>
      <c r="AI81" s="21" t="s">
        <v>56</v>
      </c>
      <c r="AJ81" s="23">
        <v>4607092310824</v>
      </c>
      <c r="AK81" s="6"/>
      <c r="AL81" s="6"/>
      <c r="AM81" s="6"/>
      <c r="AN81" s="6"/>
      <c r="AO81" s="21" t="s">
        <v>80</v>
      </c>
      <c r="AP81" s="6"/>
      <c r="AQ81" s="6"/>
      <c r="AR81" s="6"/>
      <c r="AS81" s="6"/>
      <c r="AT81" s="24" t="s">
        <v>159</v>
      </c>
      <c r="AU81" s="24" t="s">
        <v>160</v>
      </c>
      <c r="AV81" s="6"/>
      <c r="AW81" s="6"/>
      <c r="AX81" s="6"/>
      <c r="AY81" s="6"/>
      <c r="AZ81" s="6"/>
      <c r="BA81" s="6"/>
      <c r="BB81" s="24" t="s">
        <v>161</v>
      </c>
    </row>
    <row r="82" spans="1:54" x14ac:dyDescent="0.2">
      <c r="A82" s="21" t="s">
        <v>135</v>
      </c>
      <c r="B82" s="21" t="s">
        <v>133</v>
      </c>
      <c r="C82" s="6" t="s">
        <v>134</v>
      </c>
      <c r="D82" s="21" t="s">
        <v>136</v>
      </c>
      <c r="E82" s="6"/>
      <c r="F82" s="7"/>
      <c r="G82" s="6"/>
      <c r="H82" s="6"/>
      <c r="I82" s="21" t="s">
        <v>2987</v>
      </c>
      <c r="J82" s="21">
        <v>37</v>
      </c>
      <c r="K82" s="6"/>
      <c r="L82" s="22">
        <v>0.28120000000000001</v>
      </c>
      <c r="M82" s="8"/>
      <c r="N82" s="21">
        <v>30</v>
      </c>
      <c r="O82" s="21">
        <v>193</v>
      </c>
      <c r="P82" s="21">
        <v>33</v>
      </c>
      <c r="Q82" s="6"/>
      <c r="R82" s="6"/>
      <c r="S82" s="6"/>
      <c r="T82" s="21">
        <v>30</v>
      </c>
      <c r="U82" s="21">
        <v>193</v>
      </c>
      <c r="V82" s="21">
        <v>33</v>
      </c>
      <c r="W82" s="21" t="s">
        <v>87</v>
      </c>
      <c r="X82" s="21" t="s">
        <v>72</v>
      </c>
      <c r="Y82" s="21" t="s">
        <v>76</v>
      </c>
      <c r="Z82" s="21" t="s">
        <v>84</v>
      </c>
      <c r="AA82" s="21" t="s">
        <v>76</v>
      </c>
      <c r="AB82" s="21" t="s">
        <v>131</v>
      </c>
      <c r="AC82" s="21" t="s">
        <v>64</v>
      </c>
      <c r="AD82" s="6"/>
      <c r="AE82" s="21" t="s">
        <v>57</v>
      </c>
      <c r="AF82" s="21" t="s">
        <v>90</v>
      </c>
      <c r="AG82" s="21" t="s">
        <v>58</v>
      </c>
      <c r="AH82" s="21" t="s">
        <v>62</v>
      </c>
      <c r="AI82" s="21" t="s">
        <v>56</v>
      </c>
      <c r="AJ82" s="23">
        <v>4607092310770</v>
      </c>
      <c r="AK82" s="6"/>
      <c r="AL82" s="6"/>
      <c r="AM82" s="6"/>
      <c r="AN82" s="6"/>
      <c r="AO82" s="21" t="s">
        <v>80</v>
      </c>
      <c r="AP82" s="6"/>
      <c r="AQ82" s="6"/>
      <c r="AR82" s="6"/>
      <c r="AS82" s="6"/>
      <c r="AT82" s="24" t="s">
        <v>137</v>
      </c>
      <c r="AU82" s="24" t="s">
        <v>138</v>
      </c>
      <c r="AV82" s="6"/>
      <c r="AW82" s="6"/>
      <c r="AX82" s="6"/>
      <c r="AY82" s="6"/>
      <c r="AZ82" s="6"/>
      <c r="BA82" s="6"/>
      <c r="BB82" s="24" t="s">
        <v>139</v>
      </c>
    </row>
    <row r="83" spans="1:54" x14ac:dyDescent="0.2">
      <c r="A83" s="21" t="s">
        <v>142</v>
      </c>
      <c r="B83" s="21" t="s">
        <v>140</v>
      </c>
      <c r="C83" s="6" t="s">
        <v>141</v>
      </c>
      <c r="D83" s="21" t="s">
        <v>136</v>
      </c>
      <c r="E83" s="6"/>
      <c r="F83" s="7"/>
      <c r="G83" s="6"/>
      <c r="H83" s="6"/>
      <c r="I83" s="21" t="s">
        <v>2987</v>
      </c>
      <c r="J83" s="21">
        <v>38.6</v>
      </c>
      <c r="K83" s="6"/>
      <c r="L83" s="22">
        <v>0.41395199999999999</v>
      </c>
      <c r="M83" s="8"/>
      <c r="N83" s="21">
        <v>40</v>
      </c>
      <c r="O83" s="21">
        <v>193</v>
      </c>
      <c r="P83" s="21">
        <v>40</v>
      </c>
      <c r="Q83" s="6"/>
      <c r="R83" s="6"/>
      <c r="S83" s="6"/>
      <c r="T83" s="21">
        <v>40</v>
      </c>
      <c r="U83" s="21">
        <v>193</v>
      </c>
      <c r="V83" s="21">
        <v>40</v>
      </c>
      <c r="W83" s="21" t="s">
        <v>87</v>
      </c>
      <c r="X83" s="21" t="s">
        <v>84</v>
      </c>
      <c r="Y83" s="21" t="s">
        <v>76</v>
      </c>
      <c r="Z83" s="21" t="s">
        <v>84</v>
      </c>
      <c r="AA83" s="21" t="s">
        <v>76</v>
      </c>
      <c r="AB83" s="21" t="s">
        <v>131</v>
      </c>
      <c r="AC83" s="21" t="s">
        <v>64</v>
      </c>
      <c r="AD83" s="6"/>
      <c r="AE83" s="21" t="s">
        <v>57</v>
      </c>
      <c r="AF83" s="21" t="s">
        <v>90</v>
      </c>
      <c r="AG83" s="21" t="s">
        <v>58</v>
      </c>
      <c r="AH83" s="21" t="s">
        <v>62</v>
      </c>
      <c r="AI83" s="21" t="s">
        <v>56</v>
      </c>
      <c r="AJ83" s="23">
        <v>4607092310794</v>
      </c>
      <c r="AK83" s="6"/>
      <c r="AL83" s="6"/>
      <c r="AM83" s="6"/>
      <c r="AN83" s="6"/>
      <c r="AO83" s="21" t="s">
        <v>80</v>
      </c>
      <c r="AP83" s="6"/>
      <c r="AQ83" s="6"/>
      <c r="AR83" s="6"/>
      <c r="AS83" s="6"/>
      <c r="AT83" s="24" t="s">
        <v>143</v>
      </c>
      <c r="AU83" s="24" t="s">
        <v>144</v>
      </c>
      <c r="AV83" s="6"/>
      <c r="AW83" s="6"/>
      <c r="AX83" s="6"/>
      <c r="AY83" s="6"/>
      <c r="AZ83" s="6"/>
      <c r="BA83" s="6"/>
      <c r="BB83" s="24" t="s">
        <v>145</v>
      </c>
    </row>
    <row r="84" spans="1:54" x14ac:dyDescent="0.2">
      <c r="A84" s="21" t="s">
        <v>147</v>
      </c>
      <c r="B84" s="21" t="s">
        <v>140</v>
      </c>
      <c r="C84" s="6" t="s">
        <v>146</v>
      </c>
      <c r="D84" s="21" t="s">
        <v>136</v>
      </c>
      <c r="E84" s="6"/>
      <c r="F84" s="7"/>
      <c r="G84" s="6"/>
      <c r="H84" s="6"/>
      <c r="I84" s="21" t="s">
        <v>2987</v>
      </c>
      <c r="J84" s="21">
        <v>37.4</v>
      </c>
      <c r="K84" s="6"/>
      <c r="L84" s="22">
        <v>0.41395199999999999</v>
      </c>
      <c r="M84" s="8"/>
      <c r="N84" s="21">
        <v>40</v>
      </c>
      <c r="O84" s="21">
        <v>193</v>
      </c>
      <c r="P84" s="21">
        <v>40</v>
      </c>
      <c r="Q84" s="6"/>
      <c r="R84" s="6"/>
      <c r="S84" s="6"/>
      <c r="T84" s="21">
        <v>40</v>
      </c>
      <c r="U84" s="21">
        <v>193</v>
      </c>
      <c r="V84" s="21">
        <v>40</v>
      </c>
      <c r="W84" s="21" t="s">
        <v>87</v>
      </c>
      <c r="X84" s="21" t="s">
        <v>84</v>
      </c>
      <c r="Y84" s="21" t="s">
        <v>76</v>
      </c>
      <c r="Z84" s="21" t="s">
        <v>84</v>
      </c>
      <c r="AA84" s="21" t="s">
        <v>76</v>
      </c>
      <c r="AB84" s="21" t="s">
        <v>131</v>
      </c>
      <c r="AC84" s="21" t="s">
        <v>64</v>
      </c>
      <c r="AD84" s="6"/>
      <c r="AE84" s="21" t="s">
        <v>57</v>
      </c>
      <c r="AF84" s="21" t="s">
        <v>90</v>
      </c>
      <c r="AG84" s="21" t="s">
        <v>58</v>
      </c>
      <c r="AH84" s="21" t="s">
        <v>62</v>
      </c>
      <c r="AI84" s="21" t="s">
        <v>56</v>
      </c>
      <c r="AJ84" s="23">
        <v>4607092310800</v>
      </c>
      <c r="AK84" s="6"/>
      <c r="AL84" s="6"/>
      <c r="AM84" s="6"/>
      <c r="AN84" s="6"/>
      <c r="AO84" s="21" t="s">
        <v>80</v>
      </c>
      <c r="AP84" s="6"/>
      <c r="AQ84" s="6"/>
      <c r="AR84" s="6"/>
      <c r="AS84" s="6"/>
      <c r="AT84" s="24" t="s">
        <v>148</v>
      </c>
      <c r="AU84" s="24" t="s">
        <v>149</v>
      </c>
      <c r="AV84" s="6"/>
      <c r="AW84" s="6"/>
      <c r="AX84" s="6"/>
      <c r="AY84" s="6"/>
      <c r="AZ84" s="6"/>
      <c r="BA84" s="6"/>
      <c r="BB84" s="24" t="s">
        <v>150</v>
      </c>
    </row>
    <row r="85" spans="1:54" x14ac:dyDescent="0.2">
      <c r="A85" s="21" t="s">
        <v>188</v>
      </c>
      <c r="B85" s="21" t="s">
        <v>186</v>
      </c>
      <c r="C85" s="6" t="s">
        <v>187</v>
      </c>
      <c r="D85" s="21" t="s">
        <v>165</v>
      </c>
      <c r="E85" s="21" t="s">
        <v>192</v>
      </c>
      <c r="F85" s="23">
        <v>4640021062296</v>
      </c>
      <c r="G85" s="21" t="s">
        <v>170</v>
      </c>
      <c r="H85" s="24" t="s">
        <v>193</v>
      </c>
      <c r="I85" s="21" t="s">
        <v>2987</v>
      </c>
      <c r="J85" s="21">
        <v>22</v>
      </c>
      <c r="K85" s="21">
        <v>15.5</v>
      </c>
      <c r="L85" s="22">
        <v>0.182</v>
      </c>
      <c r="M85" s="22">
        <v>0.1905</v>
      </c>
      <c r="N85" s="21">
        <v>61</v>
      </c>
      <c r="O85" s="21">
        <v>83</v>
      </c>
      <c r="P85" s="21">
        <v>35.5</v>
      </c>
      <c r="Q85" s="21">
        <v>65.5</v>
      </c>
      <c r="R85" s="21">
        <v>5</v>
      </c>
      <c r="S85" s="21">
        <v>41.5</v>
      </c>
      <c r="T85" s="21">
        <v>66</v>
      </c>
      <c r="U85" s="21">
        <v>88</v>
      </c>
      <c r="V85" s="21">
        <v>52.5</v>
      </c>
      <c r="W85" s="21" t="s">
        <v>87</v>
      </c>
      <c r="X85" s="21" t="s">
        <v>72</v>
      </c>
      <c r="Y85" s="21" t="s">
        <v>76</v>
      </c>
      <c r="Z85" s="21" t="s">
        <v>84</v>
      </c>
      <c r="AA85" s="21" t="s">
        <v>76</v>
      </c>
      <c r="AB85" s="21" t="s">
        <v>131</v>
      </c>
      <c r="AC85" s="21" t="s">
        <v>64</v>
      </c>
      <c r="AD85" s="21" t="s">
        <v>171</v>
      </c>
      <c r="AE85" s="21" t="s">
        <v>57</v>
      </c>
      <c r="AF85" s="21" t="s">
        <v>112</v>
      </c>
      <c r="AG85" s="21" t="s">
        <v>58</v>
      </c>
      <c r="AH85" s="21" t="s">
        <v>62</v>
      </c>
      <c r="AI85" s="21" t="s">
        <v>56</v>
      </c>
      <c r="AJ85" s="23">
        <v>4620017604808</v>
      </c>
      <c r="AK85" s="21" t="s">
        <v>173</v>
      </c>
      <c r="AL85" s="21" t="s">
        <v>174</v>
      </c>
      <c r="AM85" s="21" t="s">
        <v>175</v>
      </c>
      <c r="AN85" s="21" t="s">
        <v>176</v>
      </c>
      <c r="AO85" s="21" t="s">
        <v>80</v>
      </c>
      <c r="AP85" s="6"/>
      <c r="AQ85" s="6"/>
      <c r="AR85" s="6"/>
      <c r="AS85" s="6"/>
      <c r="AT85" s="24" t="s">
        <v>189</v>
      </c>
      <c r="AU85" s="24" t="s">
        <v>190</v>
      </c>
      <c r="AV85" s="24" t="s">
        <v>191</v>
      </c>
      <c r="AW85" s="6"/>
      <c r="AX85" s="6"/>
      <c r="AY85" s="6"/>
      <c r="AZ85" s="6"/>
      <c r="BA85" s="6"/>
      <c r="BB85" s="24" t="s">
        <v>194</v>
      </c>
    </row>
    <row r="86" spans="1:54" x14ac:dyDescent="0.2">
      <c r="A86" s="21" t="s">
        <v>197</v>
      </c>
      <c r="B86" s="21" t="s">
        <v>195</v>
      </c>
      <c r="C86" s="6" t="s">
        <v>196</v>
      </c>
      <c r="D86" s="21" t="s">
        <v>165</v>
      </c>
      <c r="E86" s="21" t="s">
        <v>201</v>
      </c>
      <c r="F86" s="23">
        <v>4620008197470</v>
      </c>
      <c r="G86" s="21" t="s">
        <v>170</v>
      </c>
      <c r="H86" s="24" t="s">
        <v>203</v>
      </c>
      <c r="I86" s="21" t="s">
        <v>2987</v>
      </c>
      <c r="J86" s="21">
        <v>27.6</v>
      </c>
      <c r="K86" s="21">
        <v>17.3</v>
      </c>
      <c r="L86" s="22">
        <v>0.23985000000000001</v>
      </c>
      <c r="M86" s="22">
        <v>8.3199999999999996E-2</v>
      </c>
      <c r="N86" s="21">
        <v>70</v>
      </c>
      <c r="O86" s="21">
        <v>83</v>
      </c>
      <c r="P86" s="21">
        <v>34</v>
      </c>
      <c r="Q86" s="21">
        <v>76</v>
      </c>
      <c r="R86" s="21">
        <v>5</v>
      </c>
      <c r="S86" s="21">
        <v>48.5</v>
      </c>
      <c r="T86" s="21">
        <v>77.5</v>
      </c>
      <c r="U86" s="21">
        <v>88</v>
      </c>
      <c r="V86" s="21">
        <v>51</v>
      </c>
      <c r="W86" s="21" t="s">
        <v>87</v>
      </c>
      <c r="X86" s="21" t="s">
        <v>72</v>
      </c>
      <c r="Y86" s="21" t="s">
        <v>76</v>
      </c>
      <c r="Z86" s="21" t="s">
        <v>84</v>
      </c>
      <c r="AA86" s="21" t="s">
        <v>76</v>
      </c>
      <c r="AB86" s="21" t="s">
        <v>131</v>
      </c>
      <c r="AC86" s="21" t="s">
        <v>64</v>
      </c>
      <c r="AD86" s="21" t="s">
        <v>171</v>
      </c>
      <c r="AE86" s="21" t="s">
        <v>57</v>
      </c>
      <c r="AF86" s="21" t="s">
        <v>79</v>
      </c>
      <c r="AG86" s="21" t="s">
        <v>58</v>
      </c>
      <c r="AH86" s="21" t="s">
        <v>62</v>
      </c>
      <c r="AI86" s="21" t="s">
        <v>56</v>
      </c>
      <c r="AJ86" s="23">
        <v>4620017604716</v>
      </c>
      <c r="AK86" s="21" t="s">
        <v>173</v>
      </c>
      <c r="AL86" s="21" t="s">
        <v>174</v>
      </c>
      <c r="AM86" s="21" t="s">
        <v>175</v>
      </c>
      <c r="AN86" s="21" t="s">
        <v>176</v>
      </c>
      <c r="AO86" s="21" t="s">
        <v>80</v>
      </c>
      <c r="AP86" s="6"/>
      <c r="AQ86" s="6"/>
      <c r="AR86" s="6"/>
      <c r="AS86" s="6"/>
      <c r="AT86" s="24" t="s">
        <v>198</v>
      </c>
      <c r="AU86" s="24" t="s">
        <v>199</v>
      </c>
      <c r="AV86" s="24" t="s">
        <v>200</v>
      </c>
      <c r="AW86" s="6"/>
      <c r="AX86" s="6"/>
      <c r="AY86" s="6"/>
      <c r="AZ86" s="6"/>
      <c r="BA86" s="6"/>
      <c r="BB86" s="24" t="s">
        <v>204</v>
      </c>
    </row>
    <row r="87" spans="1:54" x14ac:dyDescent="0.2">
      <c r="A87" s="21" t="s">
        <v>206</v>
      </c>
      <c r="B87" s="21" t="s">
        <v>205</v>
      </c>
      <c r="C87" s="6" t="s">
        <v>196</v>
      </c>
      <c r="D87" s="21" t="s">
        <v>165</v>
      </c>
      <c r="E87" s="21" t="s">
        <v>210</v>
      </c>
      <c r="F87" s="23">
        <v>4620008197357</v>
      </c>
      <c r="G87" s="21" t="s">
        <v>170</v>
      </c>
      <c r="H87" s="24" t="s">
        <v>211</v>
      </c>
      <c r="I87" s="21" t="s">
        <v>2987</v>
      </c>
      <c r="J87" s="21">
        <v>28.7</v>
      </c>
      <c r="K87" s="21">
        <v>22.5</v>
      </c>
      <c r="L87" s="22">
        <v>0.26778600000000002</v>
      </c>
      <c r="M87" s="22">
        <v>9.3600000000000003E-2</v>
      </c>
      <c r="N87" s="21">
        <v>81</v>
      </c>
      <c r="O87" s="21">
        <v>83</v>
      </c>
      <c r="P87" s="21">
        <v>33</v>
      </c>
      <c r="Q87" s="21">
        <v>86.5</v>
      </c>
      <c r="R87" s="21">
        <v>5</v>
      </c>
      <c r="S87" s="21">
        <v>48.5</v>
      </c>
      <c r="T87" s="21">
        <v>88</v>
      </c>
      <c r="U87" s="21">
        <v>88</v>
      </c>
      <c r="V87" s="21">
        <v>51</v>
      </c>
      <c r="W87" s="21" t="s">
        <v>87</v>
      </c>
      <c r="X87" s="21" t="s">
        <v>72</v>
      </c>
      <c r="Y87" s="21" t="s">
        <v>76</v>
      </c>
      <c r="Z87" s="21" t="s">
        <v>84</v>
      </c>
      <c r="AA87" s="21" t="s">
        <v>76</v>
      </c>
      <c r="AB87" s="21" t="s">
        <v>131</v>
      </c>
      <c r="AC87" s="21" t="s">
        <v>64</v>
      </c>
      <c r="AD87" s="21" t="s">
        <v>171</v>
      </c>
      <c r="AE87" s="21" t="s">
        <v>57</v>
      </c>
      <c r="AF87" s="21" t="s">
        <v>69</v>
      </c>
      <c r="AG87" s="21" t="s">
        <v>58</v>
      </c>
      <c r="AH87" s="21" t="s">
        <v>62</v>
      </c>
      <c r="AI87" s="21" t="s">
        <v>56</v>
      </c>
      <c r="AJ87" s="23">
        <v>4620017604723</v>
      </c>
      <c r="AK87" s="21" t="s">
        <v>173</v>
      </c>
      <c r="AL87" s="21" t="s">
        <v>174</v>
      </c>
      <c r="AM87" s="21" t="s">
        <v>175</v>
      </c>
      <c r="AN87" s="21" t="s">
        <v>176</v>
      </c>
      <c r="AO87" s="21" t="s">
        <v>80</v>
      </c>
      <c r="AP87" s="6"/>
      <c r="AQ87" s="6"/>
      <c r="AR87" s="6"/>
      <c r="AS87" s="6"/>
      <c r="AT87" s="24" t="s">
        <v>207</v>
      </c>
      <c r="AU87" s="24" t="s">
        <v>208</v>
      </c>
      <c r="AV87" s="24" t="s">
        <v>209</v>
      </c>
      <c r="AW87" s="6"/>
      <c r="AX87" s="6"/>
      <c r="AY87" s="6"/>
      <c r="AZ87" s="6"/>
      <c r="BA87" s="6"/>
      <c r="BB87" s="24" t="s">
        <v>212</v>
      </c>
    </row>
    <row r="88" spans="1:54" x14ac:dyDescent="0.2">
      <c r="A88" s="21" t="s">
        <v>180</v>
      </c>
      <c r="B88" s="21" t="s">
        <v>178</v>
      </c>
      <c r="C88" s="6" t="s">
        <v>179</v>
      </c>
      <c r="D88" s="21" t="s">
        <v>165</v>
      </c>
      <c r="E88" s="21" t="s">
        <v>183</v>
      </c>
      <c r="F88" s="23">
        <v>4620008197340</v>
      </c>
      <c r="G88" s="21" t="s">
        <v>170</v>
      </c>
      <c r="H88" s="24" t="s">
        <v>184</v>
      </c>
      <c r="I88" s="21" t="s">
        <v>2987</v>
      </c>
      <c r="J88" s="21">
        <v>35.4</v>
      </c>
      <c r="K88" s="21">
        <v>25.7</v>
      </c>
      <c r="L88" s="22">
        <v>0.34992000000000001</v>
      </c>
      <c r="M88" s="22">
        <v>0.1144</v>
      </c>
      <c r="N88" s="21">
        <v>100</v>
      </c>
      <c r="O88" s="21">
        <v>83</v>
      </c>
      <c r="P88" s="21">
        <v>33</v>
      </c>
      <c r="Q88" s="21">
        <v>105.5</v>
      </c>
      <c r="R88" s="21">
        <v>5</v>
      </c>
      <c r="S88" s="21">
        <v>49.5</v>
      </c>
      <c r="T88" s="21">
        <v>105</v>
      </c>
      <c r="U88" s="21">
        <v>88</v>
      </c>
      <c r="V88" s="21">
        <v>51</v>
      </c>
      <c r="W88" s="21" t="s">
        <v>87</v>
      </c>
      <c r="X88" s="21" t="s">
        <v>72</v>
      </c>
      <c r="Y88" s="21" t="s">
        <v>76</v>
      </c>
      <c r="Z88" s="21" t="s">
        <v>84</v>
      </c>
      <c r="AA88" s="21" t="s">
        <v>76</v>
      </c>
      <c r="AB88" s="21" t="s">
        <v>131</v>
      </c>
      <c r="AC88" s="21" t="s">
        <v>64</v>
      </c>
      <c r="AD88" s="21" t="s">
        <v>171</v>
      </c>
      <c r="AE88" s="21" t="s">
        <v>57</v>
      </c>
      <c r="AF88" s="21" t="s">
        <v>61</v>
      </c>
      <c r="AG88" s="21" t="s">
        <v>58</v>
      </c>
      <c r="AH88" s="21" t="s">
        <v>62</v>
      </c>
      <c r="AI88" s="21" t="s">
        <v>56</v>
      </c>
      <c r="AJ88" s="23">
        <v>4620017604709</v>
      </c>
      <c r="AK88" s="21" t="s">
        <v>173</v>
      </c>
      <c r="AL88" s="21" t="s">
        <v>174</v>
      </c>
      <c r="AM88" s="21" t="s">
        <v>175</v>
      </c>
      <c r="AN88" s="21" t="s">
        <v>176</v>
      </c>
      <c r="AO88" s="21" t="s">
        <v>80</v>
      </c>
      <c r="AP88" s="6"/>
      <c r="AQ88" s="6"/>
      <c r="AR88" s="6"/>
      <c r="AS88" s="6"/>
      <c r="AT88" s="24" t="s">
        <v>181</v>
      </c>
      <c r="AU88" s="24" t="s">
        <v>182</v>
      </c>
      <c r="AV88" s="6"/>
      <c r="AW88" s="6"/>
      <c r="AX88" s="6"/>
      <c r="AY88" s="6"/>
      <c r="AZ88" s="6"/>
      <c r="BA88" s="6"/>
      <c r="BB88" s="24" t="s">
        <v>185</v>
      </c>
    </row>
    <row r="89" spans="1:54" x14ac:dyDescent="0.2">
      <c r="A89" s="21" t="s">
        <v>2092</v>
      </c>
      <c r="B89" s="21" t="s">
        <v>2090</v>
      </c>
      <c r="C89" s="6" t="s">
        <v>2091</v>
      </c>
      <c r="D89" s="21" t="s">
        <v>165</v>
      </c>
      <c r="E89" s="21" t="s">
        <v>321</v>
      </c>
      <c r="F89" s="23">
        <v>4620008192475</v>
      </c>
      <c r="G89" s="21" t="s">
        <v>170</v>
      </c>
      <c r="H89" s="24" t="s">
        <v>2099</v>
      </c>
      <c r="I89" s="21" t="s">
        <v>55</v>
      </c>
      <c r="J89" s="21">
        <v>17</v>
      </c>
      <c r="K89" s="21">
        <v>15.7</v>
      </c>
      <c r="L89" s="22">
        <v>0.19270000000000001</v>
      </c>
      <c r="M89" s="22">
        <v>6.8040000000000003E-2</v>
      </c>
      <c r="N89" s="21">
        <v>59.8</v>
      </c>
      <c r="O89" s="21">
        <v>81.5</v>
      </c>
      <c r="P89" s="21">
        <v>33.200000000000003</v>
      </c>
      <c r="Q89" s="21">
        <v>66</v>
      </c>
      <c r="R89" s="21">
        <v>5</v>
      </c>
      <c r="S89" s="21">
        <v>44</v>
      </c>
      <c r="T89" s="21">
        <v>66</v>
      </c>
      <c r="U89" s="21">
        <v>86.5</v>
      </c>
      <c r="V89" s="21">
        <v>44</v>
      </c>
      <c r="W89" s="21" t="s">
        <v>2093</v>
      </c>
      <c r="X89" s="21" t="s">
        <v>72</v>
      </c>
      <c r="Y89" s="21" t="s">
        <v>456</v>
      </c>
      <c r="Z89" s="21" t="s">
        <v>84</v>
      </c>
      <c r="AA89" s="21" t="s">
        <v>223</v>
      </c>
      <c r="AB89" s="21" t="s">
        <v>131</v>
      </c>
      <c r="AC89" s="21" t="s">
        <v>64</v>
      </c>
      <c r="AD89" s="21" t="s">
        <v>171</v>
      </c>
      <c r="AE89" s="21" t="s">
        <v>57</v>
      </c>
      <c r="AF89" s="21" t="s">
        <v>112</v>
      </c>
      <c r="AG89" s="21" t="s">
        <v>58</v>
      </c>
      <c r="AH89" s="21" t="s">
        <v>62</v>
      </c>
      <c r="AI89" s="21" t="s">
        <v>56</v>
      </c>
      <c r="AJ89" s="23">
        <v>4620017606062</v>
      </c>
      <c r="AK89" s="21" t="s">
        <v>393</v>
      </c>
      <c r="AL89" s="21" t="s">
        <v>174</v>
      </c>
      <c r="AM89" s="21" t="s">
        <v>175</v>
      </c>
      <c r="AN89" s="21" t="s">
        <v>176</v>
      </c>
      <c r="AO89" s="21" t="s">
        <v>460</v>
      </c>
      <c r="AP89" s="6"/>
      <c r="AQ89" s="6"/>
      <c r="AR89" s="6"/>
      <c r="AS89" s="6"/>
      <c r="AT89" s="24" t="s">
        <v>2094</v>
      </c>
      <c r="AU89" s="24" t="s">
        <v>2095</v>
      </c>
      <c r="AV89" s="24" t="s">
        <v>2096</v>
      </c>
      <c r="AW89" s="24" t="s">
        <v>2097</v>
      </c>
      <c r="AX89" s="24" t="s">
        <v>2098</v>
      </c>
      <c r="AY89" s="6"/>
      <c r="AZ89" s="6"/>
      <c r="BA89" s="6"/>
      <c r="BB89" s="24" t="s">
        <v>2100</v>
      </c>
    </row>
    <row r="90" spans="1:54" x14ac:dyDescent="0.2">
      <c r="A90" s="21" t="s">
        <v>2103</v>
      </c>
      <c r="B90" s="21" t="s">
        <v>2101</v>
      </c>
      <c r="C90" s="6" t="s">
        <v>2102</v>
      </c>
      <c r="D90" s="21" t="s">
        <v>165</v>
      </c>
      <c r="E90" s="21" t="s">
        <v>2108</v>
      </c>
      <c r="F90" s="23">
        <v>4620008197371</v>
      </c>
      <c r="G90" s="21" t="s">
        <v>170</v>
      </c>
      <c r="H90" s="24" t="s">
        <v>2109</v>
      </c>
      <c r="I90" s="21" t="s">
        <v>55</v>
      </c>
      <c r="J90" s="21">
        <v>18.54</v>
      </c>
      <c r="K90" s="21">
        <v>18.100000000000001</v>
      </c>
      <c r="L90" s="22">
        <v>0.21929999999999999</v>
      </c>
      <c r="M90" s="22">
        <v>7.1099999999999997E-2</v>
      </c>
      <c r="N90" s="21">
        <v>68.8</v>
      </c>
      <c r="O90" s="21">
        <v>81.5</v>
      </c>
      <c r="P90" s="21">
        <v>33.200000000000003</v>
      </c>
      <c r="Q90" s="21">
        <v>75</v>
      </c>
      <c r="R90" s="21">
        <v>5</v>
      </c>
      <c r="S90" s="21">
        <v>44</v>
      </c>
      <c r="T90" s="21">
        <v>75</v>
      </c>
      <c r="U90" s="21">
        <v>86.5</v>
      </c>
      <c r="V90" s="21">
        <v>44</v>
      </c>
      <c r="W90" s="21" t="s">
        <v>2093</v>
      </c>
      <c r="X90" s="21" t="s">
        <v>72</v>
      </c>
      <c r="Y90" s="21" t="s">
        <v>456</v>
      </c>
      <c r="Z90" s="21" t="s">
        <v>84</v>
      </c>
      <c r="AA90" s="21" t="s">
        <v>223</v>
      </c>
      <c r="AB90" s="21" t="s">
        <v>131</v>
      </c>
      <c r="AC90" s="21" t="s">
        <v>64</v>
      </c>
      <c r="AD90" s="21" t="s">
        <v>171</v>
      </c>
      <c r="AE90" s="21" t="s">
        <v>57</v>
      </c>
      <c r="AF90" s="21" t="s">
        <v>79</v>
      </c>
      <c r="AG90" s="21" t="s">
        <v>58</v>
      </c>
      <c r="AH90" s="21" t="s">
        <v>62</v>
      </c>
      <c r="AI90" s="21" t="s">
        <v>56</v>
      </c>
      <c r="AJ90" s="23">
        <v>4620017606079</v>
      </c>
      <c r="AK90" s="21" t="s">
        <v>393</v>
      </c>
      <c r="AL90" s="21" t="s">
        <v>174</v>
      </c>
      <c r="AM90" s="21" t="s">
        <v>175</v>
      </c>
      <c r="AN90" s="21" t="s">
        <v>176</v>
      </c>
      <c r="AO90" s="21" t="s">
        <v>460</v>
      </c>
      <c r="AP90" s="6"/>
      <c r="AQ90" s="6"/>
      <c r="AR90" s="6"/>
      <c r="AS90" s="6"/>
      <c r="AT90" s="24" t="s">
        <v>2104</v>
      </c>
      <c r="AU90" s="24" t="s">
        <v>2105</v>
      </c>
      <c r="AV90" s="24" t="s">
        <v>2106</v>
      </c>
      <c r="AW90" s="24" t="s">
        <v>2107</v>
      </c>
      <c r="AX90" s="6"/>
      <c r="AY90" s="6"/>
      <c r="AZ90" s="6"/>
      <c r="BA90" s="6"/>
      <c r="BB90" s="24" t="s">
        <v>2110</v>
      </c>
    </row>
    <row r="91" spans="1:54" x14ac:dyDescent="0.2">
      <c r="A91" s="21" t="s">
        <v>2113</v>
      </c>
      <c r="B91" s="21" t="s">
        <v>2111</v>
      </c>
      <c r="C91" s="6" t="s">
        <v>2112</v>
      </c>
      <c r="D91" s="21" t="s">
        <v>165</v>
      </c>
      <c r="E91" s="21" t="s">
        <v>2119</v>
      </c>
      <c r="F91" s="23">
        <v>4620008197456</v>
      </c>
      <c r="G91" s="21" t="s">
        <v>170</v>
      </c>
      <c r="H91" s="24" t="s">
        <v>2120</v>
      </c>
      <c r="I91" s="21" t="s">
        <v>55</v>
      </c>
      <c r="J91" s="21">
        <v>24.2</v>
      </c>
      <c r="K91" s="21">
        <v>18.3</v>
      </c>
      <c r="L91" s="22">
        <v>0.28139999999999998</v>
      </c>
      <c r="M91" s="22">
        <v>7.8965250000000001E-2</v>
      </c>
      <c r="N91" s="21">
        <v>83</v>
      </c>
      <c r="O91" s="21">
        <v>81.5</v>
      </c>
      <c r="P91" s="21">
        <v>36</v>
      </c>
      <c r="Q91" s="21">
        <v>87.5</v>
      </c>
      <c r="R91" s="21">
        <v>5</v>
      </c>
      <c r="S91" s="21">
        <v>46</v>
      </c>
      <c r="T91" s="21">
        <v>87.5</v>
      </c>
      <c r="U91" s="21">
        <v>86.5</v>
      </c>
      <c r="V91" s="21">
        <v>46</v>
      </c>
      <c r="W91" s="21" t="s">
        <v>2093</v>
      </c>
      <c r="X91" s="21" t="s">
        <v>72</v>
      </c>
      <c r="Y91" s="21" t="s">
        <v>456</v>
      </c>
      <c r="Z91" s="21" t="s">
        <v>84</v>
      </c>
      <c r="AA91" s="21" t="s">
        <v>223</v>
      </c>
      <c r="AB91" s="21" t="s">
        <v>131</v>
      </c>
      <c r="AC91" s="21" t="s">
        <v>64</v>
      </c>
      <c r="AD91" s="21" t="s">
        <v>171</v>
      </c>
      <c r="AE91" s="21" t="s">
        <v>57</v>
      </c>
      <c r="AF91" s="21" t="s">
        <v>69</v>
      </c>
      <c r="AG91" s="21" t="s">
        <v>58</v>
      </c>
      <c r="AH91" s="21" t="s">
        <v>62</v>
      </c>
      <c r="AI91" s="21" t="s">
        <v>56</v>
      </c>
      <c r="AJ91" s="23">
        <v>4620017606086</v>
      </c>
      <c r="AK91" s="21" t="s">
        <v>393</v>
      </c>
      <c r="AL91" s="21" t="s">
        <v>174</v>
      </c>
      <c r="AM91" s="21" t="s">
        <v>175</v>
      </c>
      <c r="AN91" s="21" t="s">
        <v>176</v>
      </c>
      <c r="AO91" s="21" t="s">
        <v>460</v>
      </c>
      <c r="AP91" s="6"/>
      <c r="AQ91" s="6"/>
      <c r="AR91" s="6"/>
      <c r="AS91" s="6"/>
      <c r="AT91" s="24" t="s">
        <v>2114</v>
      </c>
      <c r="AU91" s="24" t="s">
        <v>2115</v>
      </c>
      <c r="AV91" s="24" t="s">
        <v>2116</v>
      </c>
      <c r="AW91" s="24" t="s">
        <v>2117</v>
      </c>
      <c r="AX91" s="24" t="s">
        <v>2118</v>
      </c>
      <c r="AY91" s="6"/>
      <c r="AZ91" s="6"/>
      <c r="BA91" s="6"/>
      <c r="BB91" s="24" t="s">
        <v>2121</v>
      </c>
    </row>
    <row r="92" spans="1:54" x14ac:dyDescent="0.2">
      <c r="A92" s="21" t="s">
        <v>2124</v>
      </c>
      <c r="B92" s="21" t="s">
        <v>2122</v>
      </c>
      <c r="C92" s="6" t="s">
        <v>2123</v>
      </c>
      <c r="D92" s="21" t="s">
        <v>165</v>
      </c>
      <c r="E92" s="21" t="s">
        <v>2129</v>
      </c>
      <c r="F92" s="23">
        <v>4620008197388</v>
      </c>
      <c r="G92" s="21" t="s">
        <v>170</v>
      </c>
      <c r="H92" s="24" t="s">
        <v>2130</v>
      </c>
      <c r="I92" s="21" t="s">
        <v>55</v>
      </c>
      <c r="J92" s="21">
        <v>27.85</v>
      </c>
      <c r="K92" s="21">
        <v>23.7</v>
      </c>
      <c r="L92" s="22">
        <v>0.34329999999999999</v>
      </c>
      <c r="M92" s="22">
        <v>0.116523</v>
      </c>
      <c r="N92" s="21">
        <v>101.6</v>
      </c>
      <c r="O92" s="21">
        <v>81.5</v>
      </c>
      <c r="P92" s="21">
        <v>36</v>
      </c>
      <c r="Q92" s="21">
        <v>106.5</v>
      </c>
      <c r="R92" s="21">
        <v>5</v>
      </c>
      <c r="S92" s="21">
        <v>46</v>
      </c>
      <c r="T92" s="21">
        <v>106.5</v>
      </c>
      <c r="U92" s="21">
        <v>86.5</v>
      </c>
      <c r="V92" s="21">
        <v>46</v>
      </c>
      <c r="W92" s="21" t="s">
        <v>2093</v>
      </c>
      <c r="X92" s="21" t="s">
        <v>72</v>
      </c>
      <c r="Y92" s="21" t="s">
        <v>456</v>
      </c>
      <c r="Z92" s="21" t="s">
        <v>84</v>
      </c>
      <c r="AA92" s="21" t="s">
        <v>223</v>
      </c>
      <c r="AB92" s="21" t="s">
        <v>131</v>
      </c>
      <c r="AC92" s="21" t="s">
        <v>64</v>
      </c>
      <c r="AD92" s="21" t="s">
        <v>171</v>
      </c>
      <c r="AE92" s="21" t="s">
        <v>57</v>
      </c>
      <c r="AF92" s="21" t="s">
        <v>61</v>
      </c>
      <c r="AG92" s="21" t="s">
        <v>58</v>
      </c>
      <c r="AH92" s="21" t="s">
        <v>62</v>
      </c>
      <c r="AI92" s="21" t="s">
        <v>56</v>
      </c>
      <c r="AJ92" s="23">
        <v>4620017606055</v>
      </c>
      <c r="AK92" s="21" t="s">
        <v>393</v>
      </c>
      <c r="AL92" s="21" t="s">
        <v>174</v>
      </c>
      <c r="AM92" s="21" t="s">
        <v>175</v>
      </c>
      <c r="AN92" s="21" t="s">
        <v>176</v>
      </c>
      <c r="AO92" s="21" t="s">
        <v>460</v>
      </c>
      <c r="AP92" s="6"/>
      <c r="AQ92" s="6"/>
      <c r="AR92" s="6"/>
      <c r="AS92" s="6"/>
      <c r="AT92" s="24" t="s">
        <v>2125</v>
      </c>
      <c r="AU92" s="24" t="s">
        <v>2126</v>
      </c>
      <c r="AV92" s="24" t="s">
        <v>2127</v>
      </c>
      <c r="AW92" s="24" t="s">
        <v>2128</v>
      </c>
      <c r="AX92" s="6"/>
      <c r="AY92" s="6"/>
      <c r="AZ92" s="6"/>
      <c r="BA92" s="6"/>
      <c r="BB92" s="24" t="s">
        <v>2131</v>
      </c>
    </row>
    <row r="93" spans="1:54" x14ac:dyDescent="0.2">
      <c r="A93" s="21" t="s">
        <v>2134</v>
      </c>
      <c r="B93" s="21" t="s">
        <v>2132</v>
      </c>
      <c r="C93" s="6" t="s">
        <v>2133</v>
      </c>
      <c r="D93" s="21" t="s">
        <v>54</v>
      </c>
      <c r="E93" s="6"/>
      <c r="F93" s="7"/>
      <c r="G93" s="6"/>
      <c r="H93" s="6"/>
      <c r="I93" s="21" t="s">
        <v>55</v>
      </c>
      <c r="J93" s="21">
        <v>13.2</v>
      </c>
      <c r="K93" s="6"/>
      <c r="L93" s="22">
        <v>3.6200000000000003E-2</v>
      </c>
      <c r="M93" s="8"/>
      <c r="N93" s="21">
        <v>75</v>
      </c>
      <c r="O93" s="21">
        <v>14.2</v>
      </c>
      <c r="P93" s="21">
        <v>60</v>
      </c>
      <c r="Q93" s="6"/>
      <c r="R93" s="6"/>
      <c r="S93" s="6"/>
      <c r="T93" s="21">
        <v>75</v>
      </c>
      <c r="U93" s="21">
        <v>14.2</v>
      </c>
      <c r="V93" s="21">
        <v>60</v>
      </c>
      <c r="W93" s="21" t="s">
        <v>2093</v>
      </c>
      <c r="X93" s="21" t="s">
        <v>72</v>
      </c>
      <c r="Y93" s="21" t="s">
        <v>456</v>
      </c>
      <c r="Z93" s="6"/>
      <c r="AA93" s="6"/>
      <c r="AB93" s="21" t="s">
        <v>60</v>
      </c>
      <c r="AC93" s="21" t="s">
        <v>64</v>
      </c>
      <c r="AD93" s="6"/>
      <c r="AE93" s="21" t="s">
        <v>57</v>
      </c>
      <c r="AF93" s="21" t="s">
        <v>79</v>
      </c>
      <c r="AG93" s="21" t="s">
        <v>58</v>
      </c>
      <c r="AH93" s="21" t="s">
        <v>62</v>
      </c>
      <c r="AI93" s="21" t="s">
        <v>56</v>
      </c>
      <c r="AJ93" s="23">
        <v>4620017606215</v>
      </c>
      <c r="AK93" s="6"/>
      <c r="AL93" s="6"/>
      <c r="AM93" s="6"/>
      <c r="AN93" s="6"/>
      <c r="AO93" s="21" t="s">
        <v>460</v>
      </c>
      <c r="AP93" s="6"/>
      <c r="AQ93" s="6"/>
      <c r="AR93" s="6"/>
      <c r="AS93" s="6"/>
      <c r="AT93" s="24" t="s">
        <v>2135</v>
      </c>
      <c r="AU93" s="24" t="s">
        <v>2136</v>
      </c>
      <c r="AV93" s="24" t="s">
        <v>2137</v>
      </c>
      <c r="AW93" s="24" t="s">
        <v>2138</v>
      </c>
      <c r="AX93" s="6"/>
      <c r="AY93" s="6"/>
      <c r="AZ93" s="6"/>
      <c r="BA93" s="6"/>
      <c r="BB93" s="24" t="s">
        <v>2139</v>
      </c>
    </row>
    <row r="94" spans="1:54" x14ac:dyDescent="0.2">
      <c r="A94" s="21" t="s">
        <v>2142</v>
      </c>
      <c r="B94" s="21" t="s">
        <v>2140</v>
      </c>
      <c r="C94" s="6" t="s">
        <v>2141</v>
      </c>
      <c r="D94" s="21" t="s">
        <v>54</v>
      </c>
      <c r="E94" s="6"/>
      <c r="F94" s="7"/>
      <c r="G94" s="6"/>
      <c r="H94" s="6"/>
      <c r="I94" s="21" t="s">
        <v>55</v>
      </c>
      <c r="J94" s="21">
        <v>23.2</v>
      </c>
      <c r="K94" s="6"/>
      <c r="L94" s="22">
        <v>6.2300000000000001E-2</v>
      </c>
      <c r="M94" s="8"/>
      <c r="N94" s="21">
        <v>100</v>
      </c>
      <c r="O94" s="21">
        <v>14.2</v>
      </c>
      <c r="P94" s="21">
        <v>80</v>
      </c>
      <c r="Q94" s="6"/>
      <c r="R94" s="6"/>
      <c r="S94" s="6"/>
      <c r="T94" s="21">
        <v>100</v>
      </c>
      <c r="U94" s="21">
        <v>14.2</v>
      </c>
      <c r="V94" s="21">
        <v>80</v>
      </c>
      <c r="W94" s="21" t="s">
        <v>2093</v>
      </c>
      <c r="X94" s="21" t="s">
        <v>72</v>
      </c>
      <c r="Y94" s="21" t="s">
        <v>456</v>
      </c>
      <c r="Z94" s="6"/>
      <c r="AA94" s="6"/>
      <c r="AB94" s="21" t="s">
        <v>60</v>
      </c>
      <c r="AC94" s="21" t="s">
        <v>64</v>
      </c>
      <c r="AD94" s="6"/>
      <c r="AE94" s="21" t="s">
        <v>57</v>
      </c>
      <c r="AF94" s="21" t="s">
        <v>61</v>
      </c>
      <c r="AG94" s="21" t="s">
        <v>58</v>
      </c>
      <c r="AH94" s="21" t="s">
        <v>62</v>
      </c>
      <c r="AI94" s="21" t="s">
        <v>56</v>
      </c>
      <c r="AJ94" s="23">
        <v>4620017606208</v>
      </c>
      <c r="AK94" s="6"/>
      <c r="AL94" s="6"/>
      <c r="AM94" s="6"/>
      <c r="AN94" s="6"/>
      <c r="AO94" s="21" t="s">
        <v>460</v>
      </c>
      <c r="AP94" s="6"/>
      <c r="AQ94" s="6"/>
      <c r="AR94" s="6"/>
      <c r="AS94" s="6"/>
      <c r="AT94" s="24" t="s">
        <v>2143</v>
      </c>
      <c r="AU94" s="24" t="s">
        <v>2144</v>
      </c>
      <c r="AV94" s="24" t="s">
        <v>2145</v>
      </c>
      <c r="AW94" s="6"/>
      <c r="AX94" s="6"/>
      <c r="AY94" s="6"/>
      <c r="AZ94" s="6"/>
      <c r="BA94" s="6"/>
      <c r="BB94" s="24" t="s">
        <v>2146</v>
      </c>
    </row>
    <row r="95" spans="1:54" x14ac:dyDescent="0.2">
      <c r="A95" s="21" t="s">
        <v>2149</v>
      </c>
      <c r="B95" s="21" t="s">
        <v>2147</v>
      </c>
      <c r="C95" s="6" t="s">
        <v>2148</v>
      </c>
      <c r="D95" s="21" t="s">
        <v>136</v>
      </c>
      <c r="E95" s="6"/>
      <c r="F95" s="7"/>
      <c r="G95" s="6"/>
      <c r="H95" s="6"/>
      <c r="I95" s="21" t="s">
        <v>55</v>
      </c>
      <c r="J95" s="21">
        <v>27.2</v>
      </c>
      <c r="K95" s="6"/>
      <c r="L95" s="22">
        <v>0.18909999999999999</v>
      </c>
      <c r="M95" s="8"/>
      <c r="N95" s="21">
        <v>35</v>
      </c>
      <c r="O95" s="21">
        <v>150</v>
      </c>
      <c r="P95" s="21">
        <v>25</v>
      </c>
      <c r="Q95" s="6"/>
      <c r="R95" s="6"/>
      <c r="S95" s="6"/>
      <c r="T95" s="21">
        <v>35</v>
      </c>
      <c r="U95" s="21">
        <v>150</v>
      </c>
      <c r="V95" s="21">
        <v>25</v>
      </c>
      <c r="W95" s="21" t="s">
        <v>2093</v>
      </c>
      <c r="X95" s="21" t="s">
        <v>72</v>
      </c>
      <c r="Y95" s="21" t="s">
        <v>456</v>
      </c>
      <c r="Z95" s="21" t="s">
        <v>84</v>
      </c>
      <c r="AA95" s="21" t="s">
        <v>223</v>
      </c>
      <c r="AB95" s="21" t="s">
        <v>60</v>
      </c>
      <c r="AC95" s="21" t="s">
        <v>64</v>
      </c>
      <c r="AD95" s="6"/>
      <c r="AE95" s="21" t="s">
        <v>57</v>
      </c>
      <c r="AF95" s="21" t="s">
        <v>704</v>
      </c>
      <c r="AG95" s="21" t="s">
        <v>58</v>
      </c>
      <c r="AH95" s="21" t="s">
        <v>62</v>
      </c>
      <c r="AI95" s="21" t="s">
        <v>56</v>
      </c>
      <c r="AJ95" s="23">
        <v>4620017606222</v>
      </c>
      <c r="AK95" s="6"/>
      <c r="AL95" s="6"/>
      <c r="AM95" s="6"/>
      <c r="AN95" s="6"/>
      <c r="AO95" s="21" t="s">
        <v>460</v>
      </c>
      <c r="AP95" s="6"/>
      <c r="AQ95" s="6"/>
      <c r="AR95" s="6"/>
      <c r="AS95" s="6"/>
      <c r="AT95" s="24" t="s">
        <v>2150</v>
      </c>
      <c r="AU95" s="24" t="s">
        <v>2151</v>
      </c>
      <c r="AV95" s="24" t="s">
        <v>2152</v>
      </c>
      <c r="AW95" s="6"/>
      <c r="AX95" s="6"/>
      <c r="AY95" s="6"/>
      <c r="AZ95" s="6"/>
      <c r="BA95" s="6"/>
      <c r="BB95" s="24" t="s">
        <v>2153</v>
      </c>
    </row>
    <row r="96" spans="1:54" x14ac:dyDescent="0.2">
      <c r="A96" s="21" t="s">
        <v>387</v>
      </c>
      <c r="B96" s="21" t="s">
        <v>386</v>
      </c>
      <c r="C96" s="6" t="s">
        <v>303</v>
      </c>
      <c r="D96" s="21" t="s">
        <v>165</v>
      </c>
      <c r="E96" s="21" t="s">
        <v>391</v>
      </c>
      <c r="F96" s="23">
        <v>27181</v>
      </c>
      <c r="G96" s="21" t="s">
        <v>170</v>
      </c>
      <c r="H96" s="24" t="s">
        <v>392</v>
      </c>
      <c r="I96" s="21" t="s">
        <v>2987</v>
      </c>
      <c r="J96" s="21">
        <v>17.399999999999999</v>
      </c>
      <c r="K96" s="21">
        <v>16.920000000000002</v>
      </c>
      <c r="L96" s="22">
        <v>0.17952000000000001</v>
      </c>
      <c r="M96" s="22">
        <v>4.4400000000000002E-2</v>
      </c>
      <c r="N96" s="21">
        <v>56</v>
      </c>
      <c r="O96" s="21">
        <v>49</v>
      </c>
      <c r="P96" s="21">
        <v>44.5</v>
      </c>
      <c r="Q96" s="21">
        <v>60.5</v>
      </c>
      <c r="R96" s="21">
        <v>2</v>
      </c>
      <c r="S96" s="21">
        <v>47</v>
      </c>
      <c r="T96" s="21">
        <v>60.5</v>
      </c>
      <c r="U96" s="21">
        <v>51</v>
      </c>
      <c r="V96" s="21">
        <v>47</v>
      </c>
      <c r="W96" s="21" t="s">
        <v>359</v>
      </c>
      <c r="X96" s="21" t="s">
        <v>72</v>
      </c>
      <c r="Y96" s="21" t="s">
        <v>76</v>
      </c>
      <c r="Z96" s="21" t="s">
        <v>72</v>
      </c>
      <c r="AA96" s="21" t="s">
        <v>76</v>
      </c>
      <c r="AB96" s="21" t="s">
        <v>60</v>
      </c>
      <c r="AC96" s="21" t="s">
        <v>64</v>
      </c>
      <c r="AD96" s="21" t="s">
        <v>230</v>
      </c>
      <c r="AE96" s="21" t="s">
        <v>57</v>
      </c>
      <c r="AF96" s="21" t="s">
        <v>112</v>
      </c>
      <c r="AG96" s="21" t="s">
        <v>58</v>
      </c>
      <c r="AH96" s="21" t="s">
        <v>62</v>
      </c>
      <c r="AI96" s="21" t="s">
        <v>56</v>
      </c>
      <c r="AJ96" s="23">
        <v>4620017600725</v>
      </c>
      <c r="AK96" s="21" t="s">
        <v>393</v>
      </c>
      <c r="AL96" s="21" t="s">
        <v>174</v>
      </c>
      <c r="AM96" s="21" t="s">
        <v>175</v>
      </c>
      <c r="AN96" s="21" t="s">
        <v>176</v>
      </c>
      <c r="AO96" s="21" t="s">
        <v>80</v>
      </c>
      <c r="AP96" s="6"/>
      <c r="AQ96" s="6"/>
      <c r="AR96" s="6"/>
      <c r="AS96" s="6"/>
      <c r="AT96" s="24" t="s">
        <v>388</v>
      </c>
      <c r="AU96" s="24" t="s">
        <v>389</v>
      </c>
      <c r="AV96" s="24" t="s">
        <v>390</v>
      </c>
      <c r="AW96" s="6"/>
      <c r="AX96" s="6"/>
      <c r="AY96" s="6"/>
      <c r="AZ96" s="6"/>
      <c r="BA96" s="6"/>
      <c r="BB96" s="24" t="s">
        <v>394</v>
      </c>
    </row>
    <row r="97" spans="1:54" x14ac:dyDescent="0.2">
      <c r="A97" s="21" t="s">
        <v>397</v>
      </c>
      <c r="B97" s="21" t="s">
        <v>395</v>
      </c>
      <c r="C97" s="6" t="s">
        <v>396</v>
      </c>
      <c r="D97" s="21" t="s">
        <v>165</v>
      </c>
      <c r="E97" s="21" t="s">
        <v>391</v>
      </c>
      <c r="F97" s="23">
        <v>27181</v>
      </c>
      <c r="G97" s="21" t="s">
        <v>170</v>
      </c>
      <c r="H97" s="24" t="s">
        <v>401</v>
      </c>
      <c r="I97" s="21" t="s">
        <v>2987</v>
      </c>
      <c r="J97" s="21">
        <v>22</v>
      </c>
      <c r="K97" s="21">
        <v>16.920000000000002</v>
      </c>
      <c r="L97" s="22">
        <v>0.25703999999999999</v>
      </c>
      <c r="M97" s="22">
        <v>4.4400000000000002E-2</v>
      </c>
      <c r="N97" s="21">
        <v>56</v>
      </c>
      <c r="O97" s="21">
        <v>83.5</v>
      </c>
      <c r="P97" s="21">
        <v>44.5</v>
      </c>
      <c r="Q97" s="21">
        <v>60.5</v>
      </c>
      <c r="R97" s="21">
        <v>2</v>
      </c>
      <c r="S97" s="21">
        <v>47</v>
      </c>
      <c r="T97" s="21">
        <v>60.5</v>
      </c>
      <c r="U97" s="21">
        <v>85.5</v>
      </c>
      <c r="V97" s="21">
        <v>47</v>
      </c>
      <c r="W97" s="21" t="s">
        <v>359</v>
      </c>
      <c r="X97" s="21" t="s">
        <v>72</v>
      </c>
      <c r="Y97" s="21" t="s">
        <v>76</v>
      </c>
      <c r="Z97" s="21" t="s">
        <v>72</v>
      </c>
      <c r="AA97" s="21" t="s">
        <v>76</v>
      </c>
      <c r="AB97" s="21" t="s">
        <v>131</v>
      </c>
      <c r="AC97" s="21" t="s">
        <v>64</v>
      </c>
      <c r="AD97" s="21" t="s">
        <v>230</v>
      </c>
      <c r="AE97" s="21" t="s">
        <v>57</v>
      </c>
      <c r="AF97" s="21" t="s">
        <v>112</v>
      </c>
      <c r="AG97" s="21" t="s">
        <v>58</v>
      </c>
      <c r="AH97" s="21" t="s">
        <v>62</v>
      </c>
      <c r="AI97" s="21" t="s">
        <v>56</v>
      </c>
      <c r="AJ97" s="23">
        <v>4620017600763</v>
      </c>
      <c r="AK97" s="21" t="s">
        <v>393</v>
      </c>
      <c r="AL97" s="21" t="s">
        <v>174</v>
      </c>
      <c r="AM97" s="21" t="s">
        <v>175</v>
      </c>
      <c r="AN97" s="21" t="s">
        <v>176</v>
      </c>
      <c r="AO97" s="21" t="s">
        <v>80</v>
      </c>
      <c r="AP97" s="6"/>
      <c r="AQ97" s="6"/>
      <c r="AR97" s="6"/>
      <c r="AS97" s="6"/>
      <c r="AT97" s="24" t="s">
        <v>398</v>
      </c>
      <c r="AU97" s="24" t="s">
        <v>399</v>
      </c>
      <c r="AV97" s="24" t="s">
        <v>400</v>
      </c>
      <c r="AW97" s="6"/>
      <c r="AX97" s="6"/>
      <c r="AY97" s="6"/>
      <c r="AZ97" s="6"/>
      <c r="BA97" s="6"/>
      <c r="BB97" s="24" t="s">
        <v>402</v>
      </c>
    </row>
    <row r="98" spans="1:54" x14ac:dyDescent="0.2">
      <c r="A98" s="21" t="s">
        <v>403</v>
      </c>
      <c r="B98" s="21" t="s">
        <v>330</v>
      </c>
      <c r="C98" s="6" t="s">
        <v>303</v>
      </c>
      <c r="D98" s="21" t="s">
        <v>165</v>
      </c>
      <c r="E98" s="21" t="s">
        <v>406</v>
      </c>
      <c r="F98" s="23">
        <v>4640021062210</v>
      </c>
      <c r="G98" s="21" t="s">
        <v>170</v>
      </c>
      <c r="H98" s="24" t="s">
        <v>407</v>
      </c>
      <c r="I98" s="21" t="s">
        <v>2987</v>
      </c>
      <c r="J98" s="21">
        <v>20</v>
      </c>
      <c r="K98" s="21">
        <v>22</v>
      </c>
      <c r="L98" s="22">
        <v>0.21174999999999999</v>
      </c>
      <c r="M98" s="22">
        <v>7.2800000000000004E-2</v>
      </c>
      <c r="N98" s="21">
        <v>72</v>
      </c>
      <c r="O98" s="21">
        <v>49</v>
      </c>
      <c r="P98" s="21">
        <v>44.5</v>
      </c>
      <c r="Q98" s="21">
        <v>75</v>
      </c>
      <c r="R98" s="21">
        <v>2</v>
      </c>
      <c r="S98" s="21">
        <v>47</v>
      </c>
      <c r="T98" s="21">
        <v>75</v>
      </c>
      <c r="U98" s="21">
        <v>51</v>
      </c>
      <c r="V98" s="21">
        <v>47</v>
      </c>
      <c r="W98" s="21" t="s">
        <v>359</v>
      </c>
      <c r="X98" s="21" t="s">
        <v>72</v>
      </c>
      <c r="Y98" s="21" t="s">
        <v>76</v>
      </c>
      <c r="Z98" s="21" t="s">
        <v>72</v>
      </c>
      <c r="AA98" s="21" t="s">
        <v>76</v>
      </c>
      <c r="AB98" s="21" t="s">
        <v>60</v>
      </c>
      <c r="AC98" s="21" t="s">
        <v>64</v>
      </c>
      <c r="AD98" s="21" t="s">
        <v>230</v>
      </c>
      <c r="AE98" s="21" t="s">
        <v>57</v>
      </c>
      <c r="AF98" s="21" t="s">
        <v>79</v>
      </c>
      <c r="AG98" s="21" t="s">
        <v>58</v>
      </c>
      <c r="AH98" s="21" t="s">
        <v>62</v>
      </c>
      <c r="AI98" s="21" t="s">
        <v>56</v>
      </c>
      <c r="AJ98" s="23">
        <v>4620017600800</v>
      </c>
      <c r="AK98" s="21" t="s">
        <v>393</v>
      </c>
      <c r="AL98" s="21" t="s">
        <v>174</v>
      </c>
      <c r="AM98" s="21" t="s">
        <v>175</v>
      </c>
      <c r="AN98" s="21" t="s">
        <v>176</v>
      </c>
      <c r="AO98" s="21" t="s">
        <v>80</v>
      </c>
      <c r="AP98" s="6"/>
      <c r="AQ98" s="6"/>
      <c r="AR98" s="6"/>
      <c r="AS98" s="6"/>
      <c r="AT98" s="24" t="s">
        <v>404</v>
      </c>
      <c r="AU98" s="24" t="s">
        <v>405</v>
      </c>
      <c r="AV98" s="6"/>
      <c r="AW98" s="6"/>
      <c r="AX98" s="6"/>
      <c r="AY98" s="6"/>
      <c r="AZ98" s="6"/>
      <c r="BA98" s="6"/>
      <c r="BB98" s="24" t="s">
        <v>408</v>
      </c>
    </row>
    <row r="99" spans="1:54" x14ac:dyDescent="0.2">
      <c r="A99" s="21" t="s">
        <v>409</v>
      </c>
      <c r="B99" s="21" t="s">
        <v>195</v>
      </c>
      <c r="C99" s="6" t="s">
        <v>396</v>
      </c>
      <c r="D99" s="21" t="s">
        <v>165</v>
      </c>
      <c r="E99" s="21" t="s">
        <v>406</v>
      </c>
      <c r="F99" s="23">
        <v>4640021062210</v>
      </c>
      <c r="G99" s="21" t="s">
        <v>170</v>
      </c>
      <c r="H99" s="24" t="s">
        <v>414</v>
      </c>
      <c r="I99" s="21" t="s">
        <v>2987</v>
      </c>
      <c r="J99" s="21">
        <v>25</v>
      </c>
      <c r="K99" s="21">
        <v>19</v>
      </c>
      <c r="L99" s="22">
        <v>0.308</v>
      </c>
      <c r="M99" s="22">
        <v>7.2800000000000004E-2</v>
      </c>
      <c r="N99" s="21">
        <v>72</v>
      </c>
      <c r="O99" s="21">
        <v>83.5</v>
      </c>
      <c r="P99" s="21">
        <v>44.5</v>
      </c>
      <c r="Q99" s="21">
        <v>77</v>
      </c>
      <c r="R99" s="21">
        <v>2</v>
      </c>
      <c r="S99" s="21">
        <v>48</v>
      </c>
      <c r="T99" s="21">
        <v>75</v>
      </c>
      <c r="U99" s="21">
        <v>85.5</v>
      </c>
      <c r="V99" s="21">
        <v>47</v>
      </c>
      <c r="W99" s="21" t="s">
        <v>359</v>
      </c>
      <c r="X99" s="21" t="s">
        <v>72</v>
      </c>
      <c r="Y99" s="21" t="s">
        <v>76</v>
      </c>
      <c r="Z99" s="21" t="s">
        <v>72</v>
      </c>
      <c r="AA99" s="21" t="s">
        <v>76</v>
      </c>
      <c r="AB99" s="21" t="s">
        <v>131</v>
      </c>
      <c r="AC99" s="21" t="s">
        <v>64</v>
      </c>
      <c r="AD99" s="21" t="s">
        <v>230</v>
      </c>
      <c r="AE99" s="21" t="s">
        <v>57</v>
      </c>
      <c r="AF99" s="21" t="s">
        <v>79</v>
      </c>
      <c r="AG99" s="21" t="s">
        <v>58</v>
      </c>
      <c r="AH99" s="21" t="s">
        <v>62</v>
      </c>
      <c r="AI99" s="21" t="s">
        <v>56</v>
      </c>
      <c r="AJ99" s="23">
        <v>4620017600831</v>
      </c>
      <c r="AK99" s="21" t="s">
        <v>393</v>
      </c>
      <c r="AL99" s="21" t="s">
        <v>174</v>
      </c>
      <c r="AM99" s="21" t="s">
        <v>175</v>
      </c>
      <c r="AN99" s="21" t="s">
        <v>176</v>
      </c>
      <c r="AO99" s="21" t="s">
        <v>80</v>
      </c>
      <c r="AP99" s="6"/>
      <c r="AQ99" s="6"/>
      <c r="AR99" s="6"/>
      <c r="AS99" s="6"/>
      <c r="AT99" s="24" t="s">
        <v>410</v>
      </c>
      <c r="AU99" s="24" t="s">
        <v>411</v>
      </c>
      <c r="AV99" s="24" t="s">
        <v>412</v>
      </c>
      <c r="AW99" s="24" t="s">
        <v>413</v>
      </c>
      <c r="AX99" s="6"/>
      <c r="AY99" s="6"/>
      <c r="AZ99" s="6"/>
      <c r="BA99" s="6"/>
      <c r="BB99" s="24" t="s">
        <v>415</v>
      </c>
    </row>
    <row r="100" spans="1:54" x14ac:dyDescent="0.2">
      <c r="A100" s="21" t="s">
        <v>358</v>
      </c>
      <c r="B100" s="21" t="s">
        <v>356</v>
      </c>
      <c r="C100" s="6" t="s">
        <v>357</v>
      </c>
      <c r="D100" s="21" t="s">
        <v>74</v>
      </c>
      <c r="E100" s="6"/>
      <c r="F100" s="7"/>
      <c r="G100" s="6"/>
      <c r="H100" s="6"/>
      <c r="I100" s="21" t="s">
        <v>2987</v>
      </c>
      <c r="J100" s="21">
        <v>17.399999999999999</v>
      </c>
      <c r="K100" s="6"/>
      <c r="L100" s="22">
        <v>0.11792</v>
      </c>
      <c r="M100" s="8"/>
      <c r="N100" s="21">
        <v>60</v>
      </c>
      <c r="O100" s="21">
        <v>80</v>
      </c>
      <c r="P100" s="21">
        <v>15.5</v>
      </c>
      <c r="Q100" s="6"/>
      <c r="R100" s="6"/>
      <c r="S100" s="6"/>
      <c r="T100" s="21">
        <v>60</v>
      </c>
      <c r="U100" s="21">
        <v>80</v>
      </c>
      <c r="V100" s="21">
        <v>15.5</v>
      </c>
      <c r="W100" s="21" t="s">
        <v>359</v>
      </c>
      <c r="X100" s="21" t="s">
        <v>72</v>
      </c>
      <c r="Y100" s="21" t="s">
        <v>76</v>
      </c>
      <c r="Z100" s="21" t="s">
        <v>54</v>
      </c>
      <c r="AA100" s="21" t="s">
        <v>63</v>
      </c>
      <c r="AB100" s="21" t="s">
        <v>60</v>
      </c>
      <c r="AC100" s="21" t="s">
        <v>64</v>
      </c>
      <c r="AD100" s="6"/>
      <c r="AE100" s="21" t="s">
        <v>57</v>
      </c>
      <c r="AF100" s="21" t="s">
        <v>112</v>
      </c>
      <c r="AG100" s="21" t="s">
        <v>58</v>
      </c>
      <c r="AH100" s="21" t="s">
        <v>62</v>
      </c>
      <c r="AI100" s="21" t="s">
        <v>56</v>
      </c>
      <c r="AJ100" s="23">
        <v>4620017600619</v>
      </c>
      <c r="AK100" s="6"/>
      <c r="AL100" s="6"/>
      <c r="AM100" s="6"/>
      <c r="AN100" s="6"/>
      <c r="AO100" s="21" t="s">
        <v>80</v>
      </c>
      <c r="AP100" s="6"/>
      <c r="AQ100" s="6"/>
      <c r="AR100" s="6"/>
      <c r="AS100" s="6"/>
      <c r="AT100" s="24" t="s">
        <v>360</v>
      </c>
      <c r="AU100" s="24" t="s">
        <v>361</v>
      </c>
      <c r="AV100" s="24" t="s">
        <v>362</v>
      </c>
      <c r="AW100" s="24" t="s">
        <v>363</v>
      </c>
      <c r="AX100" s="24" t="s">
        <v>364</v>
      </c>
      <c r="AY100" s="6"/>
      <c r="AZ100" s="6"/>
      <c r="BA100" s="6"/>
      <c r="BB100" s="24" t="s">
        <v>365</v>
      </c>
    </row>
    <row r="101" spans="1:54" x14ac:dyDescent="0.2">
      <c r="A101" s="21" t="s">
        <v>366</v>
      </c>
      <c r="B101" s="21" t="s">
        <v>70</v>
      </c>
      <c r="C101" s="6" t="s">
        <v>357</v>
      </c>
      <c r="D101" s="21" t="s">
        <v>74</v>
      </c>
      <c r="E101" s="6"/>
      <c r="F101" s="7"/>
      <c r="G101" s="6"/>
      <c r="H101" s="6"/>
      <c r="I101" s="21" t="s">
        <v>2987</v>
      </c>
      <c r="J101" s="21">
        <v>19</v>
      </c>
      <c r="K101" s="6"/>
      <c r="L101" s="22">
        <v>0.13552</v>
      </c>
      <c r="M101" s="8"/>
      <c r="N101" s="21">
        <v>70</v>
      </c>
      <c r="O101" s="21">
        <v>80</v>
      </c>
      <c r="P101" s="21">
        <v>15.5</v>
      </c>
      <c r="Q101" s="6"/>
      <c r="R101" s="6"/>
      <c r="S101" s="6"/>
      <c r="T101" s="21">
        <v>70</v>
      </c>
      <c r="U101" s="21">
        <v>80</v>
      </c>
      <c r="V101" s="21">
        <v>15.5</v>
      </c>
      <c r="W101" s="21" t="s">
        <v>359</v>
      </c>
      <c r="X101" s="21" t="s">
        <v>72</v>
      </c>
      <c r="Y101" s="21" t="s">
        <v>76</v>
      </c>
      <c r="Z101" s="21" t="s">
        <v>54</v>
      </c>
      <c r="AA101" s="21" t="s">
        <v>63</v>
      </c>
      <c r="AB101" s="21" t="s">
        <v>60</v>
      </c>
      <c r="AC101" s="21" t="s">
        <v>64</v>
      </c>
      <c r="AD101" s="6"/>
      <c r="AE101" s="21" t="s">
        <v>57</v>
      </c>
      <c r="AF101" s="21" t="s">
        <v>79</v>
      </c>
      <c r="AG101" s="21" t="s">
        <v>58</v>
      </c>
      <c r="AH101" s="21" t="s">
        <v>62</v>
      </c>
      <c r="AI101" s="21" t="s">
        <v>56</v>
      </c>
      <c r="AJ101" s="23">
        <v>4620017600640</v>
      </c>
      <c r="AK101" s="6"/>
      <c r="AL101" s="6"/>
      <c r="AM101" s="6"/>
      <c r="AN101" s="6"/>
      <c r="AO101" s="21" t="s">
        <v>80</v>
      </c>
      <c r="AP101" s="6"/>
      <c r="AQ101" s="6"/>
      <c r="AR101" s="6"/>
      <c r="AS101" s="6"/>
      <c r="AT101" s="24" t="s">
        <v>367</v>
      </c>
      <c r="AU101" s="6"/>
      <c r="AV101" s="6"/>
      <c r="AW101" s="6"/>
      <c r="AX101" s="6"/>
      <c r="AY101" s="6"/>
      <c r="AZ101" s="6"/>
      <c r="BA101" s="6"/>
      <c r="BB101" s="24" t="s">
        <v>368</v>
      </c>
    </row>
    <row r="102" spans="1:54" x14ac:dyDescent="0.2">
      <c r="A102" s="21" t="s">
        <v>371</v>
      </c>
      <c r="B102" s="21" t="s">
        <v>369</v>
      </c>
      <c r="C102" s="6" t="s">
        <v>370</v>
      </c>
      <c r="D102" s="21" t="s">
        <v>136</v>
      </c>
      <c r="E102" s="6"/>
      <c r="F102" s="7"/>
      <c r="G102" s="6"/>
      <c r="H102" s="6"/>
      <c r="I102" s="21" t="s">
        <v>2987</v>
      </c>
      <c r="J102" s="21">
        <v>20.2</v>
      </c>
      <c r="K102" s="6"/>
      <c r="L102" s="22">
        <v>0.15926399999999999</v>
      </c>
      <c r="M102" s="8"/>
      <c r="N102" s="21">
        <v>30</v>
      </c>
      <c r="O102" s="21">
        <v>150</v>
      </c>
      <c r="P102" s="21">
        <v>23.5</v>
      </c>
      <c r="Q102" s="6"/>
      <c r="R102" s="6"/>
      <c r="S102" s="6"/>
      <c r="T102" s="21">
        <v>30</v>
      </c>
      <c r="U102" s="21">
        <v>150</v>
      </c>
      <c r="V102" s="21">
        <v>23.5</v>
      </c>
      <c r="W102" s="21" t="s">
        <v>359</v>
      </c>
      <c r="X102" s="21" t="s">
        <v>72</v>
      </c>
      <c r="Y102" s="21" t="s">
        <v>76</v>
      </c>
      <c r="Z102" s="21" t="s">
        <v>72</v>
      </c>
      <c r="AA102" s="21" t="s">
        <v>76</v>
      </c>
      <c r="AB102" s="21" t="s">
        <v>60</v>
      </c>
      <c r="AC102" s="21" t="s">
        <v>64</v>
      </c>
      <c r="AD102" s="6"/>
      <c r="AE102" s="21" t="s">
        <v>57</v>
      </c>
      <c r="AF102" s="21" t="s">
        <v>90</v>
      </c>
      <c r="AG102" s="21" t="s">
        <v>58</v>
      </c>
      <c r="AH102" s="21" t="s">
        <v>62</v>
      </c>
      <c r="AI102" s="21" t="s">
        <v>56</v>
      </c>
      <c r="AJ102" s="23">
        <v>4620017600695</v>
      </c>
      <c r="AK102" s="6"/>
      <c r="AL102" s="6"/>
      <c r="AM102" s="6"/>
      <c r="AN102" s="6"/>
      <c r="AO102" s="21" t="s">
        <v>80</v>
      </c>
      <c r="AP102" s="6"/>
      <c r="AQ102" s="6"/>
      <c r="AR102" s="6"/>
      <c r="AS102" s="6"/>
      <c r="AT102" s="24" t="s">
        <v>372</v>
      </c>
      <c r="AU102" s="24" t="s">
        <v>373</v>
      </c>
      <c r="AV102" s="6"/>
      <c r="AW102" s="6"/>
      <c r="AX102" s="6"/>
      <c r="AY102" s="6"/>
      <c r="AZ102" s="6"/>
      <c r="BA102" s="6"/>
      <c r="BB102" s="24" t="s">
        <v>374</v>
      </c>
    </row>
    <row r="103" spans="1:54" x14ac:dyDescent="0.2">
      <c r="A103" s="21" t="s">
        <v>382</v>
      </c>
      <c r="B103" s="21" t="s">
        <v>375</v>
      </c>
      <c r="C103" s="6" t="s">
        <v>381</v>
      </c>
      <c r="D103" s="21" t="s">
        <v>136</v>
      </c>
      <c r="E103" s="6"/>
      <c r="F103" s="7"/>
      <c r="G103" s="6"/>
      <c r="H103" s="6"/>
      <c r="I103" s="21" t="s">
        <v>2987</v>
      </c>
      <c r="J103" s="21">
        <v>30.5</v>
      </c>
      <c r="K103" s="6"/>
      <c r="L103" s="22">
        <v>0.2898</v>
      </c>
      <c r="M103" s="8"/>
      <c r="N103" s="21">
        <v>40</v>
      </c>
      <c r="O103" s="21">
        <v>184.5</v>
      </c>
      <c r="P103" s="21">
        <v>30</v>
      </c>
      <c r="Q103" s="6"/>
      <c r="R103" s="6"/>
      <c r="S103" s="6"/>
      <c r="T103" s="21">
        <v>40</v>
      </c>
      <c r="U103" s="21">
        <v>184.5</v>
      </c>
      <c r="V103" s="21">
        <v>30</v>
      </c>
      <c r="W103" s="21" t="s">
        <v>359</v>
      </c>
      <c r="X103" s="21" t="s">
        <v>72</v>
      </c>
      <c r="Y103" s="21" t="s">
        <v>76</v>
      </c>
      <c r="Z103" s="21" t="s">
        <v>72</v>
      </c>
      <c r="AA103" s="21" t="s">
        <v>76</v>
      </c>
      <c r="AB103" s="21" t="s">
        <v>131</v>
      </c>
      <c r="AC103" s="21" t="s">
        <v>64</v>
      </c>
      <c r="AD103" s="6"/>
      <c r="AE103" s="21" t="s">
        <v>57</v>
      </c>
      <c r="AF103" s="21" t="s">
        <v>90</v>
      </c>
      <c r="AG103" s="21" t="s">
        <v>58</v>
      </c>
      <c r="AH103" s="21" t="s">
        <v>62</v>
      </c>
      <c r="AI103" s="21" t="s">
        <v>56</v>
      </c>
      <c r="AJ103" s="23">
        <v>4620017600718</v>
      </c>
      <c r="AK103" s="6"/>
      <c r="AL103" s="6"/>
      <c r="AM103" s="6"/>
      <c r="AN103" s="6"/>
      <c r="AO103" s="21" t="s">
        <v>80</v>
      </c>
      <c r="AP103" s="6"/>
      <c r="AQ103" s="6"/>
      <c r="AR103" s="6"/>
      <c r="AS103" s="6"/>
      <c r="AT103" s="24" t="s">
        <v>383</v>
      </c>
      <c r="AU103" s="24" t="s">
        <v>384</v>
      </c>
      <c r="AV103" s="6"/>
      <c r="AW103" s="6"/>
      <c r="AX103" s="6"/>
      <c r="AY103" s="6"/>
      <c r="AZ103" s="6"/>
      <c r="BA103" s="6"/>
      <c r="BB103" s="24" t="s">
        <v>385</v>
      </c>
    </row>
    <row r="104" spans="1:54" x14ac:dyDescent="0.2">
      <c r="A104" s="21" t="s">
        <v>377</v>
      </c>
      <c r="B104" s="21" t="s">
        <v>375</v>
      </c>
      <c r="C104" s="6" t="s">
        <v>376</v>
      </c>
      <c r="D104" s="21" t="s">
        <v>136</v>
      </c>
      <c r="E104" s="6"/>
      <c r="F104" s="7"/>
      <c r="G104" s="6"/>
      <c r="H104" s="6"/>
      <c r="I104" s="21" t="s">
        <v>2987</v>
      </c>
      <c r="J104" s="21">
        <v>31</v>
      </c>
      <c r="K104" s="6"/>
      <c r="L104" s="22">
        <v>0.2898</v>
      </c>
      <c r="M104" s="8"/>
      <c r="N104" s="21">
        <v>40</v>
      </c>
      <c r="O104" s="21">
        <v>184.5</v>
      </c>
      <c r="P104" s="21">
        <v>30</v>
      </c>
      <c r="Q104" s="6"/>
      <c r="R104" s="6"/>
      <c r="S104" s="6"/>
      <c r="T104" s="21">
        <v>40</v>
      </c>
      <c r="U104" s="21">
        <v>184.5</v>
      </c>
      <c r="V104" s="21">
        <v>30</v>
      </c>
      <c r="W104" s="21" t="s">
        <v>359</v>
      </c>
      <c r="X104" s="21" t="s">
        <v>72</v>
      </c>
      <c r="Y104" s="21" t="s">
        <v>76</v>
      </c>
      <c r="Z104" s="21" t="s">
        <v>72</v>
      </c>
      <c r="AA104" s="21" t="s">
        <v>76</v>
      </c>
      <c r="AB104" s="21" t="s">
        <v>131</v>
      </c>
      <c r="AC104" s="21" t="s">
        <v>64</v>
      </c>
      <c r="AD104" s="6"/>
      <c r="AE104" s="21" t="s">
        <v>57</v>
      </c>
      <c r="AF104" s="21" t="s">
        <v>90</v>
      </c>
      <c r="AG104" s="21" t="s">
        <v>58</v>
      </c>
      <c r="AH104" s="21" t="s">
        <v>62</v>
      </c>
      <c r="AI104" s="21" t="s">
        <v>56</v>
      </c>
      <c r="AJ104" s="23">
        <v>4620017600701</v>
      </c>
      <c r="AK104" s="6"/>
      <c r="AL104" s="6"/>
      <c r="AM104" s="6"/>
      <c r="AN104" s="6"/>
      <c r="AO104" s="21" t="s">
        <v>80</v>
      </c>
      <c r="AP104" s="6"/>
      <c r="AQ104" s="6"/>
      <c r="AR104" s="6"/>
      <c r="AS104" s="6"/>
      <c r="AT104" s="24" t="s">
        <v>378</v>
      </c>
      <c r="AU104" s="24" t="s">
        <v>379</v>
      </c>
      <c r="AV104" s="6"/>
      <c r="AW104" s="6"/>
      <c r="AX104" s="6"/>
      <c r="AY104" s="6"/>
      <c r="AZ104" s="6"/>
      <c r="BA104" s="6"/>
      <c r="BB104" s="24" t="s">
        <v>380</v>
      </c>
    </row>
    <row r="105" spans="1:54" x14ac:dyDescent="0.2">
      <c r="A105" s="21" t="s">
        <v>1760</v>
      </c>
      <c r="B105" s="21" t="s">
        <v>302</v>
      </c>
      <c r="C105" s="6" t="s">
        <v>1759</v>
      </c>
      <c r="D105" s="21" t="s">
        <v>165</v>
      </c>
      <c r="E105" s="21" t="s">
        <v>1764</v>
      </c>
      <c r="F105" s="23">
        <v>641594</v>
      </c>
      <c r="G105" s="21" t="s">
        <v>170</v>
      </c>
      <c r="H105" s="24" t="s">
        <v>1765</v>
      </c>
      <c r="I105" s="21" t="s">
        <v>55</v>
      </c>
      <c r="J105" s="21">
        <v>15.4</v>
      </c>
      <c r="K105" s="21">
        <v>10.48</v>
      </c>
      <c r="L105" s="22">
        <v>0.11136</v>
      </c>
      <c r="M105" s="22">
        <v>3.8399999999999997E-2</v>
      </c>
      <c r="N105" s="21">
        <v>43</v>
      </c>
      <c r="O105" s="21">
        <v>52.2</v>
      </c>
      <c r="P105" s="21">
        <v>34.6</v>
      </c>
      <c r="Q105" s="21">
        <v>50</v>
      </c>
      <c r="R105" s="21">
        <v>7</v>
      </c>
      <c r="S105" s="21">
        <v>38</v>
      </c>
      <c r="T105" s="21">
        <v>50</v>
      </c>
      <c r="U105" s="21">
        <v>59</v>
      </c>
      <c r="V105" s="21">
        <v>38</v>
      </c>
      <c r="W105" s="21" t="s">
        <v>1761</v>
      </c>
      <c r="X105" s="21" t="s">
        <v>72</v>
      </c>
      <c r="Y105" s="21" t="s">
        <v>456</v>
      </c>
      <c r="Z105" s="21" t="s">
        <v>72</v>
      </c>
      <c r="AA105" s="21" t="s">
        <v>76</v>
      </c>
      <c r="AB105" s="21" t="s">
        <v>60</v>
      </c>
      <c r="AC105" s="21" t="s">
        <v>64</v>
      </c>
      <c r="AD105" s="21" t="s">
        <v>230</v>
      </c>
      <c r="AE105" s="21" t="s">
        <v>57</v>
      </c>
      <c r="AF105" s="21" t="s">
        <v>90</v>
      </c>
      <c r="AG105" s="21" t="s">
        <v>58</v>
      </c>
      <c r="AH105" s="21" t="s">
        <v>62</v>
      </c>
      <c r="AI105" s="21" t="s">
        <v>56</v>
      </c>
      <c r="AJ105" s="23">
        <v>4620017604617</v>
      </c>
      <c r="AK105" s="21" t="s">
        <v>393</v>
      </c>
      <c r="AL105" s="21" t="s">
        <v>174</v>
      </c>
      <c r="AM105" s="21" t="s">
        <v>175</v>
      </c>
      <c r="AN105" s="21" t="s">
        <v>176</v>
      </c>
      <c r="AO105" s="21" t="s">
        <v>770</v>
      </c>
      <c r="AP105" s="6"/>
      <c r="AQ105" s="6"/>
      <c r="AR105" s="6"/>
      <c r="AS105" s="6"/>
      <c r="AT105" s="24" t="s">
        <v>1762</v>
      </c>
      <c r="AU105" s="24" t="s">
        <v>1763</v>
      </c>
      <c r="AV105" s="6"/>
      <c r="AW105" s="6"/>
      <c r="AX105" s="6"/>
      <c r="AY105" s="6"/>
      <c r="AZ105" s="6"/>
      <c r="BA105" s="6"/>
      <c r="BB105" s="24" t="s">
        <v>1766</v>
      </c>
    </row>
    <row r="106" spans="1:54" x14ac:dyDescent="0.2">
      <c r="A106" s="21" t="s">
        <v>1768</v>
      </c>
      <c r="B106" s="21" t="s">
        <v>302</v>
      </c>
      <c r="C106" s="6" t="s">
        <v>1767</v>
      </c>
      <c r="D106" s="21" t="s">
        <v>165</v>
      </c>
      <c r="E106" s="21" t="s">
        <v>1764</v>
      </c>
      <c r="F106" s="23" t="s">
        <v>1772</v>
      </c>
      <c r="G106" s="21" t="s">
        <v>170</v>
      </c>
      <c r="H106" s="24" t="s">
        <v>1771</v>
      </c>
      <c r="I106" s="21" t="s">
        <v>55</v>
      </c>
      <c r="J106" s="21">
        <v>15.4</v>
      </c>
      <c r="K106" s="21">
        <v>10.48</v>
      </c>
      <c r="L106" s="22">
        <v>0.11136</v>
      </c>
      <c r="M106" s="22">
        <v>3.8399999999999997E-2</v>
      </c>
      <c r="N106" s="21">
        <v>43</v>
      </c>
      <c r="O106" s="21">
        <v>52.2</v>
      </c>
      <c r="P106" s="21">
        <v>34.6</v>
      </c>
      <c r="Q106" s="21">
        <v>50</v>
      </c>
      <c r="R106" s="21">
        <v>7</v>
      </c>
      <c r="S106" s="21">
        <v>38</v>
      </c>
      <c r="T106" s="21">
        <v>50</v>
      </c>
      <c r="U106" s="21">
        <v>59</v>
      </c>
      <c r="V106" s="21">
        <v>38</v>
      </c>
      <c r="W106" s="21" t="s">
        <v>1761</v>
      </c>
      <c r="X106" s="21" t="s">
        <v>72</v>
      </c>
      <c r="Y106" s="21" t="s">
        <v>456</v>
      </c>
      <c r="Z106" s="21" t="s">
        <v>72</v>
      </c>
      <c r="AA106" s="21" t="s">
        <v>76</v>
      </c>
      <c r="AB106" s="21" t="s">
        <v>60</v>
      </c>
      <c r="AC106" s="21" t="s">
        <v>64</v>
      </c>
      <c r="AD106" s="21" t="s">
        <v>230</v>
      </c>
      <c r="AE106" s="21" t="s">
        <v>57</v>
      </c>
      <c r="AF106" s="21" t="s">
        <v>90</v>
      </c>
      <c r="AG106" s="21" t="s">
        <v>58</v>
      </c>
      <c r="AH106" s="21" t="s">
        <v>62</v>
      </c>
      <c r="AI106" s="21" t="s">
        <v>56</v>
      </c>
      <c r="AJ106" s="23">
        <v>4620017604624</v>
      </c>
      <c r="AK106" s="21" t="s">
        <v>393</v>
      </c>
      <c r="AL106" s="21" t="s">
        <v>174</v>
      </c>
      <c r="AM106" s="21" t="s">
        <v>175</v>
      </c>
      <c r="AN106" s="21" t="s">
        <v>176</v>
      </c>
      <c r="AO106" s="21" t="s">
        <v>460</v>
      </c>
      <c r="AP106" s="6"/>
      <c r="AQ106" s="6"/>
      <c r="AR106" s="6"/>
      <c r="AS106" s="6"/>
      <c r="AT106" s="24" t="s">
        <v>1769</v>
      </c>
      <c r="AU106" s="24" t="s">
        <v>1770</v>
      </c>
      <c r="AV106" s="6"/>
      <c r="AW106" s="6"/>
      <c r="AX106" s="6"/>
      <c r="AY106" s="6"/>
      <c r="AZ106" s="6"/>
      <c r="BA106" s="6"/>
      <c r="BB106" s="24" t="s">
        <v>1773</v>
      </c>
    </row>
    <row r="107" spans="1:54" x14ac:dyDescent="0.2">
      <c r="A107" s="21" t="s">
        <v>1774</v>
      </c>
      <c r="B107" s="21" t="s">
        <v>386</v>
      </c>
      <c r="C107" s="6" t="s">
        <v>1759</v>
      </c>
      <c r="D107" s="21" t="s">
        <v>165</v>
      </c>
      <c r="E107" s="21" t="s">
        <v>1778</v>
      </c>
      <c r="F107" s="23" t="s">
        <v>1780</v>
      </c>
      <c r="G107" s="21" t="s">
        <v>170</v>
      </c>
      <c r="H107" s="24" t="s">
        <v>1779</v>
      </c>
      <c r="I107" s="21" t="s">
        <v>55</v>
      </c>
      <c r="J107" s="21">
        <v>17.84</v>
      </c>
      <c r="K107" s="21">
        <v>12.66</v>
      </c>
      <c r="L107" s="22">
        <v>0.14399999999999999</v>
      </c>
      <c r="M107" s="22">
        <v>4.99E-2</v>
      </c>
      <c r="N107" s="21">
        <v>55.4</v>
      </c>
      <c r="O107" s="21">
        <v>52.2</v>
      </c>
      <c r="P107" s="21">
        <v>34.6</v>
      </c>
      <c r="Q107" s="21">
        <v>60</v>
      </c>
      <c r="R107" s="21">
        <v>7</v>
      </c>
      <c r="S107" s="21">
        <v>38</v>
      </c>
      <c r="T107" s="21">
        <v>60</v>
      </c>
      <c r="U107" s="21">
        <v>59</v>
      </c>
      <c r="V107" s="21">
        <v>38</v>
      </c>
      <c r="W107" s="21" t="s">
        <v>1761</v>
      </c>
      <c r="X107" s="21" t="s">
        <v>72</v>
      </c>
      <c r="Y107" s="21" t="s">
        <v>456</v>
      </c>
      <c r="Z107" s="21" t="s">
        <v>72</v>
      </c>
      <c r="AA107" s="21" t="s">
        <v>76</v>
      </c>
      <c r="AB107" s="21" t="s">
        <v>60</v>
      </c>
      <c r="AC107" s="21" t="s">
        <v>64</v>
      </c>
      <c r="AD107" s="21" t="s">
        <v>230</v>
      </c>
      <c r="AE107" s="21" t="s">
        <v>57</v>
      </c>
      <c r="AF107" s="21" t="s">
        <v>112</v>
      </c>
      <c r="AG107" s="21" t="s">
        <v>58</v>
      </c>
      <c r="AH107" s="21" t="s">
        <v>62</v>
      </c>
      <c r="AI107" s="21" t="s">
        <v>56</v>
      </c>
      <c r="AJ107" s="23">
        <v>4620017604631</v>
      </c>
      <c r="AK107" s="21" t="s">
        <v>393</v>
      </c>
      <c r="AL107" s="21" t="s">
        <v>174</v>
      </c>
      <c r="AM107" s="21" t="s">
        <v>175</v>
      </c>
      <c r="AN107" s="21" t="s">
        <v>176</v>
      </c>
      <c r="AO107" s="21" t="s">
        <v>770</v>
      </c>
      <c r="AP107" s="6"/>
      <c r="AQ107" s="6"/>
      <c r="AR107" s="6"/>
      <c r="AS107" s="6"/>
      <c r="AT107" s="24" t="s">
        <v>1775</v>
      </c>
      <c r="AU107" s="24" t="s">
        <v>1776</v>
      </c>
      <c r="AV107" s="24" t="s">
        <v>1777</v>
      </c>
      <c r="AW107" s="6"/>
      <c r="AX107" s="6"/>
      <c r="AY107" s="6"/>
      <c r="AZ107" s="6"/>
      <c r="BA107" s="6"/>
      <c r="BB107" s="24" t="s">
        <v>1781</v>
      </c>
    </row>
    <row r="108" spans="1:54" x14ac:dyDescent="0.2">
      <c r="A108" s="21" t="s">
        <v>1782</v>
      </c>
      <c r="B108" s="21" t="s">
        <v>386</v>
      </c>
      <c r="C108" s="6" t="s">
        <v>1767</v>
      </c>
      <c r="D108" s="21" t="s">
        <v>165</v>
      </c>
      <c r="E108" s="21" t="s">
        <v>1778</v>
      </c>
      <c r="F108" s="23" t="s">
        <v>1780</v>
      </c>
      <c r="G108" s="21" t="s">
        <v>170</v>
      </c>
      <c r="H108" s="24" t="s">
        <v>1785</v>
      </c>
      <c r="I108" s="21" t="s">
        <v>55</v>
      </c>
      <c r="J108" s="21">
        <v>17.8</v>
      </c>
      <c r="K108" s="21">
        <v>12.66</v>
      </c>
      <c r="L108" s="22">
        <v>0.14399999999999999</v>
      </c>
      <c r="M108" s="22">
        <v>4.99E-2</v>
      </c>
      <c r="N108" s="21">
        <v>55.4</v>
      </c>
      <c r="O108" s="21">
        <v>52.2</v>
      </c>
      <c r="P108" s="21">
        <v>34.6</v>
      </c>
      <c r="Q108" s="21">
        <v>60</v>
      </c>
      <c r="R108" s="21">
        <v>7</v>
      </c>
      <c r="S108" s="21">
        <v>38</v>
      </c>
      <c r="T108" s="21">
        <v>60</v>
      </c>
      <c r="U108" s="21">
        <v>59</v>
      </c>
      <c r="V108" s="21">
        <v>38</v>
      </c>
      <c r="W108" s="21" t="s">
        <v>1761</v>
      </c>
      <c r="X108" s="21" t="s">
        <v>72</v>
      </c>
      <c r="Y108" s="21" t="s">
        <v>456</v>
      </c>
      <c r="Z108" s="21" t="s">
        <v>72</v>
      </c>
      <c r="AA108" s="21" t="s">
        <v>76</v>
      </c>
      <c r="AB108" s="21" t="s">
        <v>60</v>
      </c>
      <c r="AC108" s="21" t="s">
        <v>64</v>
      </c>
      <c r="AD108" s="21" t="s">
        <v>230</v>
      </c>
      <c r="AE108" s="21" t="s">
        <v>57</v>
      </c>
      <c r="AF108" s="21" t="s">
        <v>112</v>
      </c>
      <c r="AG108" s="21" t="s">
        <v>58</v>
      </c>
      <c r="AH108" s="21" t="s">
        <v>62</v>
      </c>
      <c r="AI108" s="21" t="s">
        <v>56</v>
      </c>
      <c r="AJ108" s="23">
        <v>4620017604648</v>
      </c>
      <c r="AK108" s="21" t="s">
        <v>393</v>
      </c>
      <c r="AL108" s="21" t="s">
        <v>174</v>
      </c>
      <c r="AM108" s="21" t="s">
        <v>175</v>
      </c>
      <c r="AN108" s="21" t="s">
        <v>176</v>
      </c>
      <c r="AO108" s="21" t="s">
        <v>460</v>
      </c>
      <c r="AP108" s="6"/>
      <c r="AQ108" s="6"/>
      <c r="AR108" s="6"/>
      <c r="AS108" s="6"/>
      <c r="AT108" s="24" t="s">
        <v>1783</v>
      </c>
      <c r="AU108" s="24" t="s">
        <v>1784</v>
      </c>
      <c r="AV108" s="6"/>
      <c r="AW108" s="6"/>
      <c r="AX108" s="6"/>
      <c r="AY108" s="6"/>
      <c r="AZ108" s="6"/>
      <c r="BA108" s="6"/>
      <c r="BB108" s="24" t="s">
        <v>1786</v>
      </c>
    </row>
    <row r="109" spans="1:54" x14ac:dyDescent="0.2">
      <c r="A109" s="21" t="s">
        <v>2459</v>
      </c>
      <c r="B109" s="21" t="s">
        <v>1841</v>
      </c>
      <c r="C109" s="6" t="s">
        <v>2458</v>
      </c>
      <c r="D109" s="21" t="s">
        <v>165</v>
      </c>
      <c r="E109" s="21" t="s">
        <v>2453</v>
      </c>
      <c r="F109" s="23" t="s">
        <v>2456</v>
      </c>
      <c r="G109" s="21" t="s">
        <v>170</v>
      </c>
      <c r="H109" s="24" t="s">
        <v>2464</v>
      </c>
      <c r="I109" s="21" t="s">
        <v>55</v>
      </c>
      <c r="J109" s="21">
        <v>21.2</v>
      </c>
      <c r="K109" s="21">
        <v>8.83</v>
      </c>
      <c r="L109" s="22">
        <v>0.247775</v>
      </c>
      <c r="M109" s="8"/>
      <c r="N109" s="21">
        <v>60</v>
      </c>
      <c r="O109" s="21">
        <v>50</v>
      </c>
      <c r="P109" s="21">
        <v>48</v>
      </c>
      <c r="Q109" s="21">
        <v>43.3</v>
      </c>
      <c r="R109" s="21">
        <v>11.9</v>
      </c>
      <c r="S109" s="21">
        <v>43.3</v>
      </c>
      <c r="T109" s="21">
        <v>60</v>
      </c>
      <c r="U109" s="21">
        <v>61</v>
      </c>
      <c r="V109" s="21">
        <v>48</v>
      </c>
      <c r="W109" s="21" t="s">
        <v>2448</v>
      </c>
      <c r="X109" s="21" t="s">
        <v>72</v>
      </c>
      <c r="Y109" s="21" t="s">
        <v>456</v>
      </c>
      <c r="Z109" s="21" t="s">
        <v>72</v>
      </c>
      <c r="AA109" s="21" t="s">
        <v>456</v>
      </c>
      <c r="AB109" s="21" t="s">
        <v>60</v>
      </c>
      <c r="AC109" s="21" t="s">
        <v>64</v>
      </c>
      <c r="AD109" s="21" t="s">
        <v>2454</v>
      </c>
      <c r="AE109" s="21" t="s">
        <v>2325</v>
      </c>
      <c r="AF109" s="21" t="s">
        <v>112</v>
      </c>
      <c r="AG109" s="21" t="s">
        <v>2326</v>
      </c>
      <c r="AH109" s="21" t="s">
        <v>62</v>
      </c>
      <c r="AI109" s="21" t="s">
        <v>56</v>
      </c>
      <c r="AJ109" s="23">
        <v>4620017606642</v>
      </c>
      <c r="AK109" s="21" t="s">
        <v>393</v>
      </c>
      <c r="AL109" s="21" t="s">
        <v>174</v>
      </c>
      <c r="AM109" s="21" t="s">
        <v>175</v>
      </c>
      <c r="AN109" s="21" t="s">
        <v>588</v>
      </c>
      <c r="AO109" s="21" t="s">
        <v>2333</v>
      </c>
      <c r="AP109" s="6"/>
      <c r="AQ109" s="6"/>
      <c r="AR109" s="6"/>
      <c r="AS109" s="6"/>
      <c r="AT109" s="24" t="s">
        <v>2460</v>
      </c>
      <c r="AU109" s="24" t="s">
        <v>2461</v>
      </c>
      <c r="AV109" s="24" t="s">
        <v>2462</v>
      </c>
      <c r="AW109" s="24" t="s">
        <v>2463</v>
      </c>
      <c r="AX109" s="6"/>
      <c r="AY109" s="6"/>
      <c r="AZ109" s="6"/>
      <c r="BA109" s="6"/>
      <c r="BB109" s="24" t="s">
        <v>2465</v>
      </c>
    </row>
    <row r="110" spans="1:54" x14ac:dyDescent="0.2">
      <c r="A110" s="21" t="s">
        <v>2467</v>
      </c>
      <c r="B110" s="21" t="s">
        <v>1857</v>
      </c>
      <c r="C110" s="6" t="s">
        <v>2466</v>
      </c>
      <c r="D110" s="21" t="s">
        <v>165</v>
      </c>
      <c r="E110" s="21" t="s">
        <v>2453</v>
      </c>
      <c r="F110" s="23" t="s">
        <v>2456</v>
      </c>
      <c r="G110" s="21" t="s">
        <v>170</v>
      </c>
      <c r="H110" s="24" t="s">
        <v>2475</v>
      </c>
      <c r="I110" s="21" t="s">
        <v>55</v>
      </c>
      <c r="J110" s="21">
        <v>24.6</v>
      </c>
      <c r="K110" s="21">
        <v>8.83</v>
      </c>
      <c r="L110" s="22">
        <v>0.189475</v>
      </c>
      <c r="M110" s="8"/>
      <c r="N110" s="21">
        <v>80</v>
      </c>
      <c r="O110" s="21">
        <v>50</v>
      </c>
      <c r="P110" s="21">
        <v>48</v>
      </c>
      <c r="Q110" s="21">
        <v>43.3</v>
      </c>
      <c r="R110" s="21">
        <v>11.9</v>
      </c>
      <c r="S110" s="21">
        <v>43.3</v>
      </c>
      <c r="T110" s="21">
        <v>80</v>
      </c>
      <c r="U110" s="21">
        <v>61</v>
      </c>
      <c r="V110" s="21">
        <v>48</v>
      </c>
      <c r="W110" s="21" t="s">
        <v>2448</v>
      </c>
      <c r="X110" s="21" t="s">
        <v>72</v>
      </c>
      <c r="Y110" s="21" t="s">
        <v>456</v>
      </c>
      <c r="Z110" s="21" t="s">
        <v>72</v>
      </c>
      <c r="AA110" s="21" t="s">
        <v>456</v>
      </c>
      <c r="AB110" s="21" t="s">
        <v>60</v>
      </c>
      <c r="AC110" s="21" t="s">
        <v>64</v>
      </c>
      <c r="AD110" s="21" t="s">
        <v>2454</v>
      </c>
      <c r="AE110" s="21" t="s">
        <v>2325</v>
      </c>
      <c r="AF110" s="21" t="s">
        <v>69</v>
      </c>
      <c r="AG110" s="21" t="s">
        <v>2326</v>
      </c>
      <c r="AH110" s="21" t="s">
        <v>62</v>
      </c>
      <c r="AI110" s="21" t="s">
        <v>56</v>
      </c>
      <c r="AJ110" s="23">
        <v>4620017606659</v>
      </c>
      <c r="AK110" s="21" t="s">
        <v>393</v>
      </c>
      <c r="AL110" s="21" t="s">
        <v>174</v>
      </c>
      <c r="AM110" s="21" t="s">
        <v>175</v>
      </c>
      <c r="AN110" s="21" t="s">
        <v>588</v>
      </c>
      <c r="AO110" s="21" t="s">
        <v>2333</v>
      </c>
      <c r="AP110" s="6"/>
      <c r="AQ110" s="6"/>
      <c r="AR110" s="6"/>
      <c r="AS110" s="6"/>
      <c r="AT110" s="24" t="s">
        <v>2468</v>
      </c>
      <c r="AU110" s="24" t="s">
        <v>2469</v>
      </c>
      <c r="AV110" s="24" t="s">
        <v>2470</v>
      </c>
      <c r="AW110" s="24" t="s">
        <v>2471</v>
      </c>
      <c r="AX110" s="24" t="s">
        <v>2472</v>
      </c>
      <c r="AY110" s="24" t="s">
        <v>2473</v>
      </c>
      <c r="AZ110" s="24" t="s">
        <v>2474</v>
      </c>
      <c r="BA110" s="6"/>
      <c r="BB110" s="24" t="s">
        <v>2476</v>
      </c>
    </row>
    <row r="111" spans="1:54" x14ac:dyDescent="0.2">
      <c r="A111" s="21" t="s">
        <v>2447</v>
      </c>
      <c r="B111" s="21" t="s">
        <v>1980</v>
      </c>
      <c r="C111" s="6" t="s">
        <v>2446</v>
      </c>
      <c r="D111" s="21" t="s">
        <v>165</v>
      </c>
      <c r="E111" s="21" t="s">
        <v>2453</v>
      </c>
      <c r="F111" s="23" t="s">
        <v>2456</v>
      </c>
      <c r="G111" s="21" t="s">
        <v>170</v>
      </c>
      <c r="H111" s="24" t="s">
        <v>2455</v>
      </c>
      <c r="I111" s="21" t="s">
        <v>55</v>
      </c>
      <c r="J111" s="21">
        <v>30</v>
      </c>
      <c r="K111" s="21">
        <v>8.83</v>
      </c>
      <c r="L111" s="22">
        <v>0.30607499999999999</v>
      </c>
      <c r="M111" s="8"/>
      <c r="N111" s="21">
        <v>100</v>
      </c>
      <c r="O111" s="21">
        <v>50</v>
      </c>
      <c r="P111" s="21">
        <v>48</v>
      </c>
      <c r="Q111" s="21">
        <v>43.3</v>
      </c>
      <c r="R111" s="21">
        <v>11.9</v>
      </c>
      <c r="S111" s="21">
        <v>43.3</v>
      </c>
      <c r="T111" s="21">
        <v>100</v>
      </c>
      <c r="U111" s="21">
        <v>61</v>
      </c>
      <c r="V111" s="21">
        <v>48</v>
      </c>
      <c r="W111" s="21" t="s">
        <v>2448</v>
      </c>
      <c r="X111" s="21" t="s">
        <v>72</v>
      </c>
      <c r="Y111" s="21" t="s">
        <v>456</v>
      </c>
      <c r="Z111" s="21" t="s">
        <v>72</v>
      </c>
      <c r="AA111" s="21" t="s">
        <v>456</v>
      </c>
      <c r="AB111" s="21" t="s">
        <v>60</v>
      </c>
      <c r="AC111" s="21" t="s">
        <v>64</v>
      </c>
      <c r="AD111" s="21" t="s">
        <v>2454</v>
      </c>
      <c r="AE111" s="21" t="s">
        <v>2325</v>
      </c>
      <c r="AF111" s="21" t="s">
        <v>61</v>
      </c>
      <c r="AG111" s="21" t="s">
        <v>2326</v>
      </c>
      <c r="AH111" s="21" t="s">
        <v>62</v>
      </c>
      <c r="AI111" s="21" t="s">
        <v>56</v>
      </c>
      <c r="AJ111" s="23">
        <v>4620017606635</v>
      </c>
      <c r="AK111" s="21" t="s">
        <v>393</v>
      </c>
      <c r="AL111" s="21" t="s">
        <v>174</v>
      </c>
      <c r="AM111" s="21" t="s">
        <v>175</v>
      </c>
      <c r="AN111" s="21" t="s">
        <v>588</v>
      </c>
      <c r="AO111" s="21" t="s">
        <v>2333</v>
      </c>
      <c r="AP111" s="6"/>
      <c r="AQ111" s="6"/>
      <c r="AR111" s="6"/>
      <c r="AS111" s="6"/>
      <c r="AT111" s="24" t="s">
        <v>2449</v>
      </c>
      <c r="AU111" s="24" t="s">
        <v>2450</v>
      </c>
      <c r="AV111" s="24" t="s">
        <v>2451</v>
      </c>
      <c r="AW111" s="24" t="s">
        <v>2452</v>
      </c>
      <c r="AX111" s="6"/>
      <c r="AY111" s="6"/>
      <c r="AZ111" s="6"/>
      <c r="BA111" s="6"/>
      <c r="BB111" s="24" t="s">
        <v>2457</v>
      </c>
    </row>
    <row r="112" spans="1:54" x14ac:dyDescent="0.2">
      <c r="A112" s="21" t="s">
        <v>2479</v>
      </c>
      <c r="B112" s="21" t="s">
        <v>2477</v>
      </c>
      <c r="C112" s="6" t="s">
        <v>2478</v>
      </c>
      <c r="D112" s="21" t="s">
        <v>136</v>
      </c>
      <c r="E112" s="6"/>
      <c r="F112" s="7"/>
      <c r="G112" s="6"/>
      <c r="H112" s="6"/>
      <c r="I112" s="21" t="s">
        <v>55</v>
      </c>
      <c r="J112" s="21">
        <v>16</v>
      </c>
      <c r="K112" s="6"/>
      <c r="L112" s="22">
        <v>0.1386</v>
      </c>
      <c r="M112" s="8"/>
      <c r="N112" s="21">
        <v>30.8</v>
      </c>
      <c r="O112" s="21">
        <v>126.6</v>
      </c>
      <c r="P112" s="21">
        <v>25</v>
      </c>
      <c r="Q112" s="6"/>
      <c r="R112" s="6"/>
      <c r="S112" s="6"/>
      <c r="T112" s="21">
        <v>30.8</v>
      </c>
      <c r="U112" s="21">
        <v>126.6</v>
      </c>
      <c r="V112" s="21">
        <v>25</v>
      </c>
      <c r="W112" s="21" t="s">
        <v>2448</v>
      </c>
      <c r="X112" s="21" t="s">
        <v>72</v>
      </c>
      <c r="Y112" s="21" t="s">
        <v>456</v>
      </c>
      <c r="Z112" s="21" t="s">
        <v>72</v>
      </c>
      <c r="AA112" s="21" t="s">
        <v>456</v>
      </c>
      <c r="AB112" s="21" t="s">
        <v>60</v>
      </c>
      <c r="AC112" s="21" t="s">
        <v>64</v>
      </c>
      <c r="AD112" s="6"/>
      <c r="AE112" s="21" t="s">
        <v>2325</v>
      </c>
      <c r="AF112" s="21" t="s">
        <v>704</v>
      </c>
      <c r="AG112" s="21" t="s">
        <v>2326</v>
      </c>
      <c r="AH112" s="21" t="s">
        <v>62</v>
      </c>
      <c r="AI112" s="21" t="s">
        <v>56</v>
      </c>
      <c r="AJ112" s="23">
        <v>4620017606666</v>
      </c>
      <c r="AK112" s="6"/>
      <c r="AL112" s="6"/>
      <c r="AM112" s="6"/>
      <c r="AN112" s="6"/>
      <c r="AO112" s="21" t="s">
        <v>2333</v>
      </c>
      <c r="AP112" s="6"/>
      <c r="AQ112" s="6"/>
      <c r="AR112" s="6"/>
      <c r="AS112" s="6"/>
      <c r="AT112" s="24" t="s">
        <v>2480</v>
      </c>
      <c r="AU112" s="24" t="s">
        <v>2481</v>
      </c>
      <c r="AV112" s="24" t="s">
        <v>2482</v>
      </c>
      <c r="AW112" s="24" t="s">
        <v>2483</v>
      </c>
      <c r="AX112" s="6"/>
      <c r="AY112" s="6"/>
      <c r="AZ112" s="6"/>
      <c r="BA112" s="6"/>
      <c r="BB112" s="24" t="s">
        <v>2484</v>
      </c>
    </row>
    <row r="113" spans="1:54" x14ac:dyDescent="0.2">
      <c r="A113" s="21" t="s">
        <v>2268</v>
      </c>
      <c r="B113" s="21" t="s">
        <v>452</v>
      </c>
      <c r="C113" s="6" t="s">
        <v>2267</v>
      </c>
      <c r="D113" s="21" t="s">
        <v>165</v>
      </c>
      <c r="E113" s="21" t="s">
        <v>1978</v>
      </c>
      <c r="F113" s="23" t="s">
        <v>1979</v>
      </c>
      <c r="G113" s="21" t="s">
        <v>229</v>
      </c>
      <c r="H113" s="24" t="s">
        <v>2276</v>
      </c>
      <c r="I113" s="21" t="s">
        <v>55</v>
      </c>
      <c r="J113" s="21">
        <v>29.7</v>
      </c>
      <c r="K113" s="21">
        <v>22.1</v>
      </c>
      <c r="L113" s="22">
        <v>0.20624999999999999</v>
      </c>
      <c r="M113" s="22">
        <v>7.4843999999999994E-2</v>
      </c>
      <c r="N113" s="21">
        <v>69.8</v>
      </c>
      <c r="O113" s="21">
        <v>50.8</v>
      </c>
      <c r="P113" s="21">
        <v>44.8</v>
      </c>
      <c r="Q113" s="21">
        <v>70</v>
      </c>
      <c r="R113" s="21">
        <v>10</v>
      </c>
      <c r="S113" s="21">
        <v>45</v>
      </c>
      <c r="T113" s="21">
        <v>70</v>
      </c>
      <c r="U113" s="21">
        <v>61</v>
      </c>
      <c r="V113" s="21">
        <v>45</v>
      </c>
      <c r="W113" s="21" t="s">
        <v>2269</v>
      </c>
      <c r="X113" s="21" t="s">
        <v>84</v>
      </c>
      <c r="Y113" s="21" t="s">
        <v>223</v>
      </c>
      <c r="Z113" s="21" t="s">
        <v>84</v>
      </c>
      <c r="AA113" s="21" t="s">
        <v>223</v>
      </c>
      <c r="AB113" s="21" t="s">
        <v>60</v>
      </c>
      <c r="AC113" s="21" t="s">
        <v>64</v>
      </c>
      <c r="AD113" s="21" t="s">
        <v>230</v>
      </c>
      <c r="AE113" s="21" t="s">
        <v>57</v>
      </c>
      <c r="AF113" s="21" t="s">
        <v>79</v>
      </c>
      <c r="AG113" s="21" t="s">
        <v>58</v>
      </c>
      <c r="AH113" s="21" t="s">
        <v>62</v>
      </c>
      <c r="AI113" s="21" t="s">
        <v>56</v>
      </c>
      <c r="AJ113" s="23">
        <v>4620017606093</v>
      </c>
      <c r="AK113" s="21" t="s">
        <v>393</v>
      </c>
      <c r="AL113" s="21" t="s">
        <v>231</v>
      </c>
      <c r="AM113" s="21" t="s">
        <v>231</v>
      </c>
      <c r="AN113" s="21" t="s">
        <v>176</v>
      </c>
      <c r="AO113" s="21" t="s">
        <v>2277</v>
      </c>
      <c r="AP113" s="6"/>
      <c r="AQ113" s="6"/>
      <c r="AR113" s="6"/>
      <c r="AS113" s="6"/>
      <c r="AT113" s="24" t="s">
        <v>2270</v>
      </c>
      <c r="AU113" s="24" t="s">
        <v>2271</v>
      </c>
      <c r="AV113" s="24" t="s">
        <v>2272</v>
      </c>
      <c r="AW113" s="24" t="s">
        <v>2273</v>
      </c>
      <c r="AX113" s="24" t="s">
        <v>2274</v>
      </c>
      <c r="AY113" s="24" t="s">
        <v>2275</v>
      </c>
      <c r="AZ113" s="6"/>
      <c r="BA113" s="6"/>
      <c r="BB113" s="24" t="s">
        <v>2278</v>
      </c>
    </row>
    <row r="114" spans="1:54" x14ac:dyDescent="0.2">
      <c r="A114" s="21" t="s">
        <v>2280</v>
      </c>
      <c r="B114" s="21" t="s">
        <v>452</v>
      </c>
      <c r="C114" s="6" t="s">
        <v>2279</v>
      </c>
      <c r="D114" s="21" t="s">
        <v>165</v>
      </c>
      <c r="E114" s="21" t="s">
        <v>1978</v>
      </c>
      <c r="F114" s="23" t="s">
        <v>1979</v>
      </c>
      <c r="G114" s="21" t="s">
        <v>229</v>
      </c>
      <c r="H114" s="24" t="s">
        <v>2287</v>
      </c>
      <c r="I114" s="21" t="s">
        <v>55</v>
      </c>
      <c r="J114" s="21">
        <v>29.62</v>
      </c>
      <c r="K114" s="21">
        <v>22.1</v>
      </c>
      <c r="L114" s="22">
        <v>0.20624999999999999</v>
      </c>
      <c r="M114" s="22">
        <v>7.4843999999999994E-2</v>
      </c>
      <c r="N114" s="21">
        <v>69.8</v>
      </c>
      <c r="O114" s="21">
        <v>50.8</v>
      </c>
      <c r="P114" s="21">
        <v>44.8</v>
      </c>
      <c r="Q114" s="21">
        <v>70</v>
      </c>
      <c r="R114" s="21">
        <v>10</v>
      </c>
      <c r="S114" s="21">
        <v>45</v>
      </c>
      <c r="T114" s="21">
        <v>70</v>
      </c>
      <c r="U114" s="21">
        <v>61</v>
      </c>
      <c r="V114" s="21">
        <v>45</v>
      </c>
      <c r="W114" s="21" t="s">
        <v>2269</v>
      </c>
      <c r="X114" s="21" t="s">
        <v>84</v>
      </c>
      <c r="Y114" s="21" t="s">
        <v>223</v>
      </c>
      <c r="Z114" s="21" t="s">
        <v>84</v>
      </c>
      <c r="AA114" s="21" t="s">
        <v>223</v>
      </c>
      <c r="AB114" s="21" t="s">
        <v>60</v>
      </c>
      <c r="AC114" s="21" t="s">
        <v>64</v>
      </c>
      <c r="AD114" s="21" t="s">
        <v>230</v>
      </c>
      <c r="AE114" s="21" t="s">
        <v>57</v>
      </c>
      <c r="AF114" s="21" t="s">
        <v>79</v>
      </c>
      <c r="AG114" s="21" t="s">
        <v>58</v>
      </c>
      <c r="AH114" s="21" t="s">
        <v>62</v>
      </c>
      <c r="AI114" s="21" t="s">
        <v>56</v>
      </c>
      <c r="AJ114" s="23">
        <v>4620017606109</v>
      </c>
      <c r="AK114" s="21" t="s">
        <v>393</v>
      </c>
      <c r="AL114" s="21" t="s">
        <v>231</v>
      </c>
      <c r="AM114" s="21" t="s">
        <v>231</v>
      </c>
      <c r="AN114" s="21" t="s">
        <v>176</v>
      </c>
      <c r="AO114" s="21" t="s">
        <v>80</v>
      </c>
      <c r="AP114" s="6"/>
      <c r="AQ114" s="6"/>
      <c r="AR114" s="6"/>
      <c r="AS114" s="6"/>
      <c r="AT114" s="24" t="s">
        <v>2281</v>
      </c>
      <c r="AU114" s="24" t="s">
        <v>2282</v>
      </c>
      <c r="AV114" s="24" t="s">
        <v>2283</v>
      </c>
      <c r="AW114" s="24" t="s">
        <v>2284</v>
      </c>
      <c r="AX114" s="24" t="s">
        <v>2285</v>
      </c>
      <c r="AY114" s="24" t="s">
        <v>2286</v>
      </c>
      <c r="AZ114" s="6"/>
      <c r="BA114" s="6"/>
      <c r="BB114" s="24" t="s">
        <v>2288</v>
      </c>
    </row>
    <row r="115" spans="1:54" x14ac:dyDescent="0.2">
      <c r="A115" s="21" t="s">
        <v>2289</v>
      </c>
      <c r="B115" s="21" t="s">
        <v>917</v>
      </c>
      <c r="C115" s="6" t="s">
        <v>2267</v>
      </c>
      <c r="D115" s="21" t="s">
        <v>165</v>
      </c>
      <c r="E115" s="21" t="s">
        <v>1976</v>
      </c>
      <c r="F115" s="23" t="s">
        <v>1977</v>
      </c>
      <c r="G115" s="21" t="s">
        <v>229</v>
      </c>
      <c r="H115" s="24" t="s">
        <v>2298</v>
      </c>
      <c r="I115" s="21" t="s">
        <v>55</v>
      </c>
      <c r="J115" s="21">
        <v>34.299999999999997</v>
      </c>
      <c r="K115" s="21">
        <v>26.2</v>
      </c>
      <c r="L115" s="22">
        <v>0.26124999999999998</v>
      </c>
      <c r="M115" s="22">
        <v>9.7091999999999998E-2</v>
      </c>
      <c r="N115" s="21">
        <v>89.8</v>
      </c>
      <c r="O115" s="21">
        <v>50.8</v>
      </c>
      <c r="P115" s="21">
        <v>44.8</v>
      </c>
      <c r="Q115" s="21">
        <v>90</v>
      </c>
      <c r="R115" s="21">
        <v>10</v>
      </c>
      <c r="S115" s="21">
        <v>45</v>
      </c>
      <c r="T115" s="21">
        <v>90</v>
      </c>
      <c r="U115" s="21">
        <v>61</v>
      </c>
      <c r="V115" s="21">
        <v>45</v>
      </c>
      <c r="W115" s="21" t="s">
        <v>2269</v>
      </c>
      <c r="X115" s="21" t="s">
        <v>84</v>
      </c>
      <c r="Y115" s="21" t="s">
        <v>223</v>
      </c>
      <c r="Z115" s="21" t="s">
        <v>84</v>
      </c>
      <c r="AA115" s="21" t="s">
        <v>223</v>
      </c>
      <c r="AB115" s="21" t="s">
        <v>60</v>
      </c>
      <c r="AC115" s="21" t="s">
        <v>64</v>
      </c>
      <c r="AD115" s="21" t="s">
        <v>230</v>
      </c>
      <c r="AE115" s="21" t="s">
        <v>57</v>
      </c>
      <c r="AF115" s="21" t="s">
        <v>61</v>
      </c>
      <c r="AG115" s="21" t="s">
        <v>58</v>
      </c>
      <c r="AH115" s="21" t="s">
        <v>62</v>
      </c>
      <c r="AI115" s="21" t="s">
        <v>56</v>
      </c>
      <c r="AJ115" s="23">
        <v>4620017606116</v>
      </c>
      <c r="AK115" s="21" t="s">
        <v>393</v>
      </c>
      <c r="AL115" s="21" t="s">
        <v>231</v>
      </c>
      <c r="AM115" s="21" t="s">
        <v>231</v>
      </c>
      <c r="AN115" s="21" t="s">
        <v>176</v>
      </c>
      <c r="AO115" s="21" t="s">
        <v>2277</v>
      </c>
      <c r="AP115" s="6"/>
      <c r="AQ115" s="6"/>
      <c r="AR115" s="6"/>
      <c r="AS115" s="6"/>
      <c r="AT115" s="24" t="s">
        <v>2290</v>
      </c>
      <c r="AU115" s="24" t="s">
        <v>2291</v>
      </c>
      <c r="AV115" s="24" t="s">
        <v>2292</v>
      </c>
      <c r="AW115" s="24" t="s">
        <v>2293</v>
      </c>
      <c r="AX115" s="24" t="s">
        <v>2294</v>
      </c>
      <c r="AY115" s="24" t="s">
        <v>2295</v>
      </c>
      <c r="AZ115" s="24" t="s">
        <v>2296</v>
      </c>
      <c r="BA115" s="24" t="s">
        <v>2297</v>
      </c>
      <c r="BB115" s="24" t="s">
        <v>2299</v>
      </c>
    </row>
    <row r="116" spans="1:54" x14ac:dyDescent="0.2">
      <c r="A116" s="21" t="s">
        <v>2300</v>
      </c>
      <c r="B116" s="21" t="s">
        <v>917</v>
      </c>
      <c r="C116" s="6" t="s">
        <v>2279</v>
      </c>
      <c r="D116" s="21" t="s">
        <v>165</v>
      </c>
      <c r="E116" s="21" t="s">
        <v>1976</v>
      </c>
      <c r="F116" s="23" t="s">
        <v>1977</v>
      </c>
      <c r="G116" s="21" t="s">
        <v>229</v>
      </c>
      <c r="H116" s="24" t="s">
        <v>2307</v>
      </c>
      <c r="I116" s="21" t="s">
        <v>55</v>
      </c>
      <c r="J116" s="21">
        <v>34.1</v>
      </c>
      <c r="K116" s="21">
        <v>26.2</v>
      </c>
      <c r="L116" s="22">
        <v>0.26124999999999998</v>
      </c>
      <c r="M116" s="22">
        <v>9.7091999999999998E-2</v>
      </c>
      <c r="N116" s="21">
        <v>89.8</v>
      </c>
      <c r="O116" s="21">
        <v>50.8</v>
      </c>
      <c r="P116" s="21">
        <v>44.8</v>
      </c>
      <c r="Q116" s="21">
        <v>90</v>
      </c>
      <c r="R116" s="21">
        <v>10</v>
      </c>
      <c r="S116" s="21">
        <v>45</v>
      </c>
      <c r="T116" s="21">
        <v>90</v>
      </c>
      <c r="U116" s="21">
        <v>61</v>
      </c>
      <c r="V116" s="21">
        <v>45</v>
      </c>
      <c r="W116" s="21" t="s">
        <v>2269</v>
      </c>
      <c r="X116" s="21" t="s">
        <v>84</v>
      </c>
      <c r="Y116" s="21" t="s">
        <v>223</v>
      </c>
      <c r="Z116" s="21" t="s">
        <v>84</v>
      </c>
      <c r="AA116" s="21" t="s">
        <v>223</v>
      </c>
      <c r="AB116" s="21" t="s">
        <v>60</v>
      </c>
      <c r="AC116" s="21" t="s">
        <v>64</v>
      </c>
      <c r="AD116" s="21" t="s">
        <v>230</v>
      </c>
      <c r="AE116" s="21" t="s">
        <v>57</v>
      </c>
      <c r="AF116" s="21" t="s">
        <v>61</v>
      </c>
      <c r="AG116" s="21" t="s">
        <v>58</v>
      </c>
      <c r="AH116" s="21" t="s">
        <v>62</v>
      </c>
      <c r="AI116" s="21" t="s">
        <v>56</v>
      </c>
      <c r="AJ116" s="23">
        <v>4620017606123</v>
      </c>
      <c r="AK116" s="21" t="s">
        <v>393</v>
      </c>
      <c r="AL116" s="21" t="s">
        <v>231</v>
      </c>
      <c r="AM116" s="21" t="s">
        <v>231</v>
      </c>
      <c r="AN116" s="21" t="s">
        <v>176</v>
      </c>
      <c r="AO116" s="21" t="s">
        <v>80</v>
      </c>
      <c r="AP116" s="6"/>
      <c r="AQ116" s="6"/>
      <c r="AR116" s="6"/>
      <c r="AS116" s="6"/>
      <c r="AT116" s="24" t="s">
        <v>2301</v>
      </c>
      <c r="AU116" s="24" t="s">
        <v>2302</v>
      </c>
      <c r="AV116" s="24" t="s">
        <v>2303</v>
      </c>
      <c r="AW116" s="24" t="s">
        <v>2304</v>
      </c>
      <c r="AX116" s="24" t="s">
        <v>2305</v>
      </c>
      <c r="AY116" s="24" t="s">
        <v>2306</v>
      </c>
      <c r="AZ116" s="6"/>
      <c r="BA116" s="6"/>
      <c r="BB116" s="24" t="s">
        <v>2308</v>
      </c>
    </row>
    <row r="117" spans="1:54" x14ac:dyDescent="0.2">
      <c r="A117" s="21" t="s">
        <v>2310</v>
      </c>
      <c r="B117" s="21" t="s">
        <v>133</v>
      </c>
      <c r="C117" s="6" t="s">
        <v>2309</v>
      </c>
      <c r="D117" s="21" t="s">
        <v>136</v>
      </c>
      <c r="E117" s="6"/>
      <c r="F117" s="7"/>
      <c r="G117" s="6"/>
      <c r="H117" s="6"/>
      <c r="I117" s="21" t="s">
        <v>55</v>
      </c>
      <c r="J117" s="21">
        <v>22.55</v>
      </c>
      <c r="K117" s="6"/>
      <c r="L117" s="22">
        <v>0.1449</v>
      </c>
      <c r="M117" s="8"/>
      <c r="N117" s="21">
        <v>30</v>
      </c>
      <c r="O117" s="21">
        <v>133</v>
      </c>
      <c r="P117" s="21">
        <v>25</v>
      </c>
      <c r="Q117" s="6"/>
      <c r="R117" s="6"/>
      <c r="S117" s="6"/>
      <c r="T117" s="21">
        <v>30</v>
      </c>
      <c r="U117" s="21">
        <v>133</v>
      </c>
      <c r="V117" s="21">
        <v>25</v>
      </c>
      <c r="W117" s="21" t="s">
        <v>2269</v>
      </c>
      <c r="X117" s="21" t="s">
        <v>84</v>
      </c>
      <c r="Y117" s="21" t="s">
        <v>223</v>
      </c>
      <c r="Z117" s="21" t="s">
        <v>84</v>
      </c>
      <c r="AA117" s="21" t="s">
        <v>223</v>
      </c>
      <c r="AB117" s="21" t="s">
        <v>60</v>
      </c>
      <c r="AC117" s="21" t="s">
        <v>64</v>
      </c>
      <c r="AD117" s="6"/>
      <c r="AE117" s="21" t="s">
        <v>57</v>
      </c>
      <c r="AF117" s="21" t="s">
        <v>704</v>
      </c>
      <c r="AG117" s="21" t="s">
        <v>58</v>
      </c>
      <c r="AH117" s="21" t="s">
        <v>62</v>
      </c>
      <c r="AI117" s="21" t="s">
        <v>56</v>
      </c>
      <c r="AJ117" s="23">
        <v>4620017606130</v>
      </c>
      <c r="AK117" s="6"/>
      <c r="AL117" s="6"/>
      <c r="AM117" s="6"/>
      <c r="AN117" s="6"/>
      <c r="AO117" s="21" t="s">
        <v>2277</v>
      </c>
      <c r="AP117" s="6"/>
      <c r="AQ117" s="6"/>
      <c r="AR117" s="6"/>
      <c r="AS117" s="6"/>
      <c r="AT117" s="24" t="s">
        <v>2311</v>
      </c>
      <c r="AU117" s="24" t="s">
        <v>2312</v>
      </c>
      <c r="AV117" s="24" t="s">
        <v>2313</v>
      </c>
      <c r="AW117" s="24" t="s">
        <v>2314</v>
      </c>
      <c r="AX117" s="6"/>
      <c r="AY117" s="6"/>
      <c r="AZ117" s="6"/>
      <c r="BA117" s="6"/>
      <c r="BB117" s="24" t="s">
        <v>2315</v>
      </c>
    </row>
    <row r="118" spans="1:54" x14ac:dyDescent="0.2">
      <c r="A118" s="21" t="s">
        <v>2317</v>
      </c>
      <c r="B118" s="21" t="s">
        <v>133</v>
      </c>
      <c r="C118" s="6" t="s">
        <v>2316</v>
      </c>
      <c r="D118" s="21" t="s">
        <v>136</v>
      </c>
      <c r="E118" s="6"/>
      <c r="F118" s="7"/>
      <c r="G118" s="6"/>
      <c r="H118" s="6"/>
      <c r="I118" s="21" t="s">
        <v>55</v>
      </c>
      <c r="J118" s="21">
        <v>22.4</v>
      </c>
      <c r="K118" s="6"/>
      <c r="L118" s="22">
        <v>0.1449</v>
      </c>
      <c r="M118" s="8"/>
      <c r="N118" s="21">
        <v>30</v>
      </c>
      <c r="O118" s="21">
        <v>133</v>
      </c>
      <c r="P118" s="21">
        <v>25</v>
      </c>
      <c r="Q118" s="6"/>
      <c r="R118" s="6"/>
      <c r="S118" s="6"/>
      <c r="T118" s="21">
        <v>30</v>
      </c>
      <c r="U118" s="21">
        <v>133</v>
      </c>
      <c r="V118" s="21">
        <v>25</v>
      </c>
      <c r="W118" s="21" t="s">
        <v>2269</v>
      </c>
      <c r="X118" s="21" t="s">
        <v>84</v>
      </c>
      <c r="Y118" s="21" t="s">
        <v>223</v>
      </c>
      <c r="Z118" s="21" t="s">
        <v>84</v>
      </c>
      <c r="AA118" s="21" t="s">
        <v>223</v>
      </c>
      <c r="AB118" s="21" t="s">
        <v>60</v>
      </c>
      <c r="AC118" s="21" t="s">
        <v>64</v>
      </c>
      <c r="AD118" s="6"/>
      <c r="AE118" s="21" t="s">
        <v>57</v>
      </c>
      <c r="AF118" s="21" t="s">
        <v>704</v>
      </c>
      <c r="AG118" s="21" t="s">
        <v>58</v>
      </c>
      <c r="AH118" s="21" t="s">
        <v>62</v>
      </c>
      <c r="AI118" s="21" t="s">
        <v>56</v>
      </c>
      <c r="AJ118" s="23">
        <v>4620017606147</v>
      </c>
      <c r="AK118" s="6"/>
      <c r="AL118" s="6"/>
      <c r="AM118" s="6"/>
      <c r="AN118" s="6"/>
      <c r="AO118" s="21" t="s">
        <v>80</v>
      </c>
      <c r="AP118" s="6"/>
      <c r="AQ118" s="6"/>
      <c r="AR118" s="6"/>
      <c r="AS118" s="6"/>
      <c r="AT118" s="24" t="s">
        <v>2318</v>
      </c>
      <c r="AU118" s="24" t="s">
        <v>2319</v>
      </c>
      <c r="AV118" s="24" t="s">
        <v>2320</v>
      </c>
      <c r="AW118" s="24" t="s">
        <v>2321</v>
      </c>
      <c r="AX118" s="6"/>
      <c r="AY118" s="6"/>
      <c r="AZ118" s="6"/>
      <c r="BA118" s="6"/>
      <c r="BB118" s="24" t="s">
        <v>2322</v>
      </c>
    </row>
    <row r="119" spans="1:54" x14ac:dyDescent="0.2">
      <c r="A119" s="21" t="s">
        <v>752</v>
      </c>
      <c r="B119" s="21" t="s">
        <v>503</v>
      </c>
      <c r="C119" s="6" t="s">
        <v>751</v>
      </c>
      <c r="D119" s="21" t="s">
        <v>165</v>
      </c>
      <c r="E119" s="21" t="s">
        <v>758</v>
      </c>
      <c r="F119" s="23" t="s">
        <v>760</v>
      </c>
      <c r="G119" s="21" t="s">
        <v>229</v>
      </c>
      <c r="H119" s="24" t="s">
        <v>759</v>
      </c>
      <c r="I119" s="21" t="s">
        <v>55</v>
      </c>
      <c r="J119" s="21">
        <v>22</v>
      </c>
      <c r="K119" s="21">
        <v>15.6</v>
      </c>
      <c r="L119" s="22">
        <v>0.17595</v>
      </c>
      <c r="M119" s="22">
        <v>7.3800000000000004E-2</v>
      </c>
      <c r="N119" s="21">
        <v>80</v>
      </c>
      <c r="O119" s="21">
        <v>36.5</v>
      </c>
      <c r="P119" s="21">
        <v>40</v>
      </c>
      <c r="Q119" s="21">
        <v>80</v>
      </c>
      <c r="R119" s="21">
        <v>6</v>
      </c>
      <c r="S119" s="21">
        <v>40</v>
      </c>
      <c r="T119" s="21">
        <v>80</v>
      </c>
      <c r="U119" s="21">
        <v>42.5</v>
      </c>
      <c r="V119" s="21">
        <v>40</v>
      </c>
      <c r="W119" s="21" t="s">
        <v>709</v>
      </c>
      <c r="X119" s="21" t="s">
        <v>84</v>
      </c>
      <c r="Y119" s="21" t="s">
        <v>76</v>
      </c>
      <c r="Z119" s="21" t="s">
        <v>84</v>
      </c>
      <c r="AA119" s="21" t="s">
        <v>76</v>
      </c>
      <c r="AB119" s="21" t="s">
        <v>60</v>
      </c>
      <c r="AC119" s="21" t="s">
        <v>64</v>
      </c>
      <c r="AD119" s="21" t="s">
        <v>230</v>
      </c>
      <c r="AE119" s="21" t="s">
        <v>57</v>
      </c>
      <c r="AF119" s="21" t="s">
        <v>69</v>
      </c>
      <c r="AG119" s="21" t="s">
        <v>58</v>
      </c>
      <c r="AH119" s="21" t="s">
        <v>62</v>
      </c>
      <c r="AI119" s="21" t="s">
        <v>56</v>
      </c>
      <c r="AJ119" s="23">
        <v>4607092316741</v>
      </c>
      <c r="AK119" s="21" t="s">
        <v>173</v>
      </c>
      <c r="AL119" s="21" t="s">
        <v>174</v>
      </c>
      <c r="AM119" s="21" t="s">
        <v>175</v>
      </c>
      <c r="AN119" s="21" t="s">
        <v>176</v>
      </c>
      <c r="AO119" s="21" t="s">
        <v>80</v>
      </c>
      <c r="AP119" s="6"/>
      <c r="AQ119" s="6"/>
      <c r="AR119" s="6"/>
      <c r="AS119" s="6"/>
      <c r="AT119" s="24" t="s">
        <v>753</v>
      </c>
      <c r="AU119" s="24" t="s">
        <v>754</v>
      </c>
      <c r="AV119" s="24" t="s">
        <v>755</v>
      </c>
      <c r="AW119" s="24" t="s">
        <v>756</v>
      </c>
      <c r="AX119" s="24" t="s">
        <v>757</v>
      </c>
      <c r="AY119" s="6"/>
      <c r="AZ119" s="6"/>
      <c r="BA119" s="6"/>
      <c r="BB119" s="24" t="s">
        <v>761</v>
      </c>
    </row>
    <row r="120" spans="1:54" x14ac:dyDescent="0.2">
      <c r="A120" s="21" t="s">
        <v>741</v>
      </c>
      <c r="B120" s="21" t="s">
        <v>700</v>
      </c>
      <c r="C120" s="6" t="s">
        <v>740</v>
      </c>
      <c r="D120" s="21" t="s">
        <v>165</v>
      </c>
      <c r="E120" s="21" t="s">
        <v>747</v>
      </c>
      <c r="F120" s="23" t="s">
        <v>749</v>
      </c>
      <c r="G120" s="21" t="s">
        <v>229</v>
      </c>
      <c r="H120" s="24" t="s">
        <v>748</v>
      </c>
      <c r="I120" s="21" t="s">
        <v>55</v>
      </c>
      <c r="J120" s="21">
        <v>26.2</v>
      </c>
      <c r="K120" s="21">
        <v>18.8</v>
      </c>
      <c r="L120" s="22">
        <v>0.21734999999999999</v>
      </c>
      <c r="M120" s="22">
        <v>8.72E-2</v>
      </c>
      <c r="N120" s="21">
        <v>100</v>
      </c>
      <c r="O120" s="21">
        <v>36.5</v>
      </c>
      <c r="P120" s="21">
        <v>40</v>
      </c>
      <c r="Q120" s="21">
        <v>100</v>
      </c>
      <c r="R120" s="21">
        <v>6</v>
      </c>
      <c r="S120" s="21">
        <v>40</v>
      </c>
      <c r="T120" s="21">
        <v>100</v>
      </c>
      <c r="U120" s="21">
        <v>42.5</v>
      </c>
      <c r="V120" s="21">
        <v>40</v>
      </c>
      <c r="W120" s="21" t="s">
        <v>709</v>
      </c>
      <c r="X120" s="21" t="s">
        <v>84</v>
      </c>
      <c r="Y120" s="21" t="s">
        <v>76</v>
      </c>
      <c r="Z120" s="21" t="s">
        <v>84</v>
      </c>
      <c r="AA120" s="21" t="s">
        <v>76</v>
      </c>
      <c r="AB120" s="21" t="s">
        <v>60</v>
      </c>
      <c r="AC120" s="21" t="s">
        <v>64</v>
      </c>
      <c r="AD120" s="21" t="s">
        <v>230</v>
      </c>
      <c r="AE120" s="21" t="s">
        <v>57</v>
      </c>
      <c r="AF120" s="21" t="s">
        <v>61</v>
      </c>
      <c r="AG120" s="21" t="s">
        <v>58</v>
      </c>
      <c r="AH120" s="21" t="s">
        <v>62</v>
      </c>
      <c r="AI120" s="21" t="s">
        <v>56</v>
      </c>
      <c r="AJ120" s="23">
        <v>4607092316765</v>
      </c>
      <c r="AK120" s="21" t="s">
        <v>173</v>
      </c>
      <c r="AL120" s="21" t="s">
        <v>174</v>
      </c>
      <c r="AM120" s="21" t="s">
        <v>175</v>
      </c>
      <c r="AN120" s="21" t="s">
        <v>176</v>
      </c>
      <c r="AO120" s="21" t="s">
        <v>80</v>
      </c>
      <c r="AP120" s="6"/>
      <c r="AQ120" s="6"/>
      <c r="AR120" s="6"/>
      <c r="AS120" s="6"/>
      <c r="AT120" s="24" t="s">
        <v>742</v>
      </c>
      <c r="AU120" s="24" t="s">
        <v>743</v>
      </c>
      <c r="AV120" s="24" t="s">
        <v>744</v>
      </c>
      <c r="AW120" s="24" t="s">
        <v>745</v>
      </c>
      <c r="AX120" s="24" t="s">
        <v>746</v>
      </c>
      <c r="AY120" s="6"/>
      <c r="AZ120" s="6"/>
      <c r="BA120" s="6"/>
      <c r="BB120" s="24" t="s">
        <v>750</v>
      </c>
    </row>
    <row r="121" spans="1:54" x14ac:dyDescent="0.2">
      <c r="A121" s="21" t="s">
        <v>708</v>
      </c>
      <c r="B121" s="21" t="s">
        <v>706</v>
      </c>
      <c r="C121" s="6" t="s">
        <v>707</v>
      </c>
      <c r="D121" s="21" t="s">
        <v>54</v>
      </c>
      <c r="E121" s="6"/>
      <c r="F121" s="7"/>
      <c r="G121" s="6"/>
      <c r="H121" s="24" t="s">
        <v>713</v>
      </c>
      <c r="I121" s="21" t="s">
        <v>55</v>
      </c>
      <c r="J121" s="21">
        <v>13.6</v>
      </c>
      <c r="K121" s="6"/>
      <c r="L121" s="22">
        <v>8.9249999999999996E-2</v>
      </c>
      <c r="M121" s="8"/>
      <c r="N121" s="21">
        <v>100</v>
      </c>
      <c r="O121" s="21">
        <v>80</v>
      </c>
      <c r="P121" s="21">
        <v>2.5</v>
      </c>
      <c r="Q121" s="6"/>
      <c r="R121" s="6"/>
      <c r="S121" s="6"/>
      <c r="T121" s="21">
        <v>100</v>
      </c>
      <c r="U121" s="21">
        <v>80</v>
      </c>
      <c r="V121" s="21">
        <v>2.5</v>
      </c>
      <c r="W121" s="21" t="s">
        <v>709</v>
      </c>
      <c r="X121" s="21" t="s">
        <v>84</v>
      </c>
      <c r="Y121" s="21" t="s">
        <v>76</v>
      </c>
      <c r="Z121" s="21" t="s">
        <v>54</v>
      </c>
      <c r="AA121" s="21" t="s">
        <v>63</v>
      </c>
      <c r="AB121" s="21" t="s">
        <v>60</v>
      </c>
      <c r="AC121" s="21" t="s">
        <v>64</v>
      </c>
      <c r="AD121" s="6"/>
      <c r="AE121" s="21" t="s">
        <v>57</v>
      </c>
      <c r="AF121" s="21" t="s">
        <v>69</v>
      </c>
      <c r="AG121" s="21" t="s">
        <v>58</v>
      </c>
      <c r="AH121" s="21" t="s">
        <v>62</v>
      </c>
      <c r="AI121" s="21" t="s">
        <v>56</v>
      </c>
      <c r="AJ121" s="23">
        <v>4607092316802</v>
      </c>
      <c r="AK121" s="6"/>
      <c r="AL121" s="6"/>
      <c r="AM121" s="6"/>
      <c r="AN121" s="6"/>
      <c r="AO121" s="21" t="s">
        <v>80</v>
      </c>
      <c r="AP121" s="6"/>
      <c r="AQ121" s="6"/>
      <c r="AR121" s="6"/>
      <c r="AS121" s="6"/>
      <c r="AT121" s="24" t="s">
        <v>710</v>
      </c>
      <c r="AU121" s="24" t="s">
        <v>711</v>
      </c>
      <c r="AV121" s="24" t="s">
        <v>712</v>
      </c>
      <c r="AW121" s="6"/>
      <c r="AX121" s="6"/>
      <c r="AY121" s="6"/>
      <c r="AZ121" s="6"/>
      <c r="BA121" s="6"/>
      <c r="BB121" s="24" t="s">
        <v>714</v>
      </c>
    </row>
    <row r="122" spans="1:54" x14ac:dyDescent="0.2">
      <c r="A122" s="21" t="s">
        <v>724</v>
      </c>
      <c r="B122" s="21" t="s">
        <v>722</v>
      </c>
      <c r="C122" s="6" t="s">
        <v>723</v>
      </c>
      <c r="D122" s="21" t="s">
        <v>128</v>
      </c>
      <c r="E122" s="6"/>
      <c r="F122" s="7"/>
      <c r="G122" s="6"/>
      <c r="H122" s="6"/>
      <c r="I122" s="21" t="s">
        <v>55</v>
      </c>
      <c r="J122" s="21">
        <v>27.2</v>
      </c>
      <c r="K122" s="6"/>
      <c r="L122" s="22">
        <v>0.17595</v>
      </c>
      <c r="M122" s="8"/>
      <c r="N122" s="21">
        <v>80</v>
      </c>
      <c r="O122" s="21">
        <v>44.5</v>
      </c>
      <c r="P122" s="21">
        <v>40</v>
      </c>
      <c r="Q122" s="6"/>
      <c r="R122" s="6"/>
      <c r="S122" s="6"/>
      <c r="T122" s="21">
        <v>80</v>
      </c>
      <c r="U122" s="21">
        <v>44.5</v>
      </c>
      <c r="V122" s="21">
        <v>40</v>
      </c>
      <c r="W122" s="21" t="s">
        <v>709</v>
      </c>
      <c r="X122" s="21" t="s">
        <v>84</v>
      </c>
      <c r="Y122" s="21" t="s">
        <v>76</v>
      </c>
      <c r="Z122" s="21" t="s">
        <v>84</v>
      </c>
      <c r="AA122" s="21" t="s">
        <v>76</v>
      </c>
      <c r="AB122" s="21" t="s">
        <v>131</v>
      </c>
      <c r="AC122" s="21" t="s">
        <v>64</v>
      </c>
      <c r="AD122" s="6"/>
      <c r="AE122" s="21" t="s">
        <v>57</v>
      </c>
      <c r="AF122" s="21" t="s">
        <v>69</v>
      </c>
      <c r="AG122" s="21" t="s">
        <v>58</v>
      </c>
      <c r="AH122" s="21" t="s">
        <v>62</v>
      </c>
      <c r="AI122" s="21" t="s">
        <v>56</v>
      </c>
      <c r="AJ122" s="23">
        <v>4607092316864</v>
      </c>
      <c r="AK122" s="6"/>
      <c r="AL122" s="6"/>
      <c r="AM122" s="6"/>
      <c r="AN122" s="6"/>
      <c r="AO122" s="21" t="s">
        <v>80</v>
      </c>
      <c r="AP122" s="6"/>
      <c r="AQ122" s="6"/>
      <c r="AR122" s="6"/>
      <c r="AS122" s="6"/>
      <c r="AT122" s="24" t="s">
        <v>725</v>
      </c>
      <c r="AU122" s="24" t="s">
        <v>726</v>
      </c>
      <c r="AV122" s="24" t="s">
        <v>727</v>
      </c>
      <c r="AW122" s="6"/>
      <c r="AX122" s="6"/>
      <c r="AY122" s="6"/>
      <c r="AZ122" s="6"/>
      <c r="BA122" s="6"/>
      <c r="BB122" s="24" t="s">
        <v>728</v>
      </c>
    </row>
    <row r="123" spans="1:54" x14ac:dyDescent="0.2">
      <c r="A123" s="21" t="s">
        <v>717</v>
      </c>
      <c r="B123" s="21" t="s">
        <v>715</v>
      </c>
      <c r="C123" s="6" t="s">
        <v>716</v>
      </c>
      <c r="D123" s="21" t="s">
        <v>128</v>
      </c>
      <c r="E123" s="6"/>
      <c r="F123" s="7"/>
      <c r="G123" s="6"/>
      <c r="H123" s="6"/>
      <c r="I123" s="21" t="s">
        <v>55</v>
      </c>
      <c r="J123" s="21">
        <v>33</v>
      </c>
      <c r="K123" s="6"/>
      <c r="L123" s="22">
        <v>0.21734999999999999</v>
      </c>
      <c r="M123" s="8"/>
      <c r="N123" s="21">
        <v>100</v>
      </c>
      <c r="O123" s="21">
        <v>44.5</v>
      </c>
      <c r="P123" s="21">
        <v>40</v>
      </c>
      <c r="Q123" s="6"/>
      <c r="R123" s="6"/>
      <c r="S123" s="6"/>
      <c r="T123" s="21">
        <v>100</v>
      </c>
      <c r="U123" s="21">
        <v>44.5</v>
      </c>
      <c r="V123" s="21">
        <v>40</v>
      </c>
      <c r="W123" s="21" t="s">
        <v>709</v>
      </c>
      <c r="X123" s="21" t="s">
        <v>84</v>
      </c>
      <c r="Y123" s="21" t="s">
        <v>76</v>
      </c>
      <c r="Z123" s="21" t="s">
        <v>84</v>
      </c>
      <c r="AA123" s="21" t="s">
        <v>76</v>
      </c>
      <c r="AB123" s="21" t="s">
        <v>131</v>
      </c>
      <c r="AC123" s="21" t="s">
        <v>64</v>
      </c>
      <c r="AD123" s="6"/>
      <c r="AE123" s="21" t="s">
        <v>57</v>
      </c>
      <c r="AF123" s="21" t="s">
        <v>61</v>
      </c>
      <c r="AG123" s="21" t="s">
        <v>58</v>
      </c>
      <c r="AH123" s="21" t="s">
        <v>62</v>
      </c>
      <c r="AI123" s="21" t="s">
        <v>56</v>
      </c>
      <c r="AJ123" s="23">
        <v>4607092316888</v>
      </c>
      <c r="AK123" s="6"/>
      <c r="AL123" s="6"/>
      <c r="AM123" s="6"/>
      <c r="AN123" s="6"/>
      <c r="AO123" s="21" t="s">
        <v>80</v>
      </c>
      <c r="AP123" s="6"/>
      <c r="AQ123" s="6"/>
      <c r="AR123" s="6"/>
      <c r="AS123" s="6"/>
      <c r="AT123" s="24" t="s">
        <v>718</v>
      </c>
      <c r="AU123" s="24" t="s">
        <v>719</v>
      </c>
      <c r="AV123" s="24" t="s">
        <v>720</v>
      </c>
      <c r="AW123" s="6"/>
      <c r="AX123" s="6"/>
      <c r="AY123" s="6"/>
      <c r="AZ123" s="6"/>
      <c r="BA123" s="6"/>
      <c r="BB123" s="24" t="s">
        <v>721</v>
      </c>
    </row>
    <row r="124" spans="1:54" x14ac:dyDescent="0.2">
      <c r="A124" s="21" t="s">
        <v>730</v>
      </c>
      <c r="B124" s="21" t="s">
        <v>275</v>
      </c>
      <c r="C124" s="6" t="s">
        <v>729</v>
      </c>
      <c r="D124" s="21" t="s">
        <v>136</v>
      </c>
      <c r="E124" s="6"/>
      <c r="F124" s="7"/>
      <c r="G124" s="6"/>
      <c r="H124" s="6"/>
      <c r="I124" s="21" t="s">
        <v>55</v>
      </c>
      <c r="J124" s="21">
        <v>35.5</v>
      </c>
      <c r="K124" s="6"/>
      <c r="L124" s="22">
        <v>0.303952</v>
      </c>
      <c r="M124" s="8"/>
      <c r="N124" s="21">
        <v>35</v>
      </c>
      <c r="O124" s="21">
        <v>152</v>
      </c>
      <c r="P124" s="21">
        <v>35</v>
      </c>
      <c r="Q124" s="6"/>
      <c r="R124" s="6"/>
      <c r="S124" s="6"/>
      <c r="T124" s="21">
        <v>35</v>
      </c>
      <c r="U124" s="21">
        <v>152</v>
      </c>
      <c r="V124" s="21">
        <v>35</v>
      </c>
      <c r="W124" s="21" t="s">
        <v>709</v>
      </c>
      <c r="X124" s="21" t="s">
        <v>84</v>
      </c>
      <c r="Y124" s="21" t="s">
        <v>76</v>
      </c>
      <c r="Z124" s="21" t="s">
        <v>84</v>
      </c>
      <c r="AA124" s="21" t="s">
        <v>76</v>
      </c>
      <c r="AB124" s="21" t="s">
        <v>60</v>
      </c>
      <c r="AC124" s="21" t="s">
        <v>64</v>
      </c>
      <c r="AD124" s="6"/>
      <c r="AE124" s="21" t="s">
        <v>57</v>
      </c>
      <c r="AF124" s="21" t="s">
        <v>704</v>
      </c>
      <c r="AG124" s="21" t="s">
        <v>58</v>
      </c>
      <c r="AH124" s="21" t="s">
        <v>62</v>
      </c>
      <c r="AI124" s="21" t="s">
        <v>56</v>
      </c>
      <c r="AJ124" s="23">
        <v>4607092316826</v>
      </c>
      <c r="AK124" s="6"/>
      <c r="AL124" s="6"/>
      <c r="AM124" s="6"/>
      <c r="AN124" s="6"/>
      <c r="AO124" s="21" t="s">
        <v>80</v>
      </c>
      <c r="AP124" s="6"/>
      <c r="AQ124" s="6"/>
      <c r="AR124" s="6"/>
      <c r="AS124" s="6"/>
      <c r="AT124" s="24" t="s">
        <v>731</v>
      </c>
      <c r="AU124" s="24" t="s">
        <v>732</v>
      </c>
      <c r="AV124" s="6"/>
      <c r="AW124" s="6"/>
      <c r="AX124" s="6"/>
      <c r="AY124" s="6"/>
      <c r="AZ124" s="6"/>
      <c r="BA124" s="6"/>
      <c r="BB124" s="24" t="s">
        <v>733</v>
      </c>
    </row>
    <row r="125" spans="1:54" x14ac:dyDescent="0.2">
      <c r="A125" s="21" t="s">
        <v>1553</v>
      </c>
      <c r="B125" s="21" t="s">
        <v>1551</v>
      </c>
      <c r="C125" s="6" t="s">
        <v>1552</v>
      </c>
      <c r="D125" s="21" t="s">
        <v>165</v>
      </c>
      <c r="E125" s="21" t="s">
        <v>1560</v>
      </c>
      <c r="F125" s="23" t="s">
        <v>1562</v>
      </c>
      <c r="G125" s="21" t="s">
        <v>229</v>
      </c>
      <c r="H125" s="24" t="s">
        <v>1561</v>
      </c>
      <c r="I125" s="21" t="s">
        <v>55</v>
      </c>
      <c r="J125" s="21">
        <v>28.6</v>
      </c>
      <c r="K125" s="21">
        <v>16.5</v>
      </c>
      <c r="L125" s="22">
        <v>0.30178500000000003</v>
      </c>
      <c r="M125" s="22">
        <v>9.7299999999999998E-2</v>
      </c>
      <c r="N125" s="21">
        <v>53.5</v>
      </c>
      <c r="O125" s="21">
        <v>87</v>
      </c>
      <c r="P125" s="21">
        <v>49</v>
      </c>
      <c r="Q125" s="21">
        <v>115</v>
      </c>
      <c r="R125" s="21">
        <v>1</v>
      </c>
      <c r="S125" s="21">
        <v>50</v>
      </c>
      <c r="T125" s="21">
        <v>115</v>
      </c>
      <c r="U125" s="21">
        <v>88</v>
      </c>
      <c r="V125" s="21">
        <v>50</v>
      </c>
      <c r="W125" s="21" t="s">
        <v>1554</v>
      </c>
      <c r="X125" s="21" t="s">
        <v>72</v>
      </c>
      <c r="Y125" s="21" t="s">
        <v>76</v>
      </c>
      <c r="Z125" s="21" t="s">
        <v>72</v>
      </c>
      <c r="AA125" s="21" t="s">
        <v>76</v>
      </c>
      <c r="AB125" s="21" t="s">
        <v>131</v>
      </c>
      <c r="AC125" s="21" t="s">
        <v>64</v>
      </c>
      <c r="AD125" s="21" t="s">
        <v>230</v>
      </c>
      <c r="AE125" s="21" t="s">
        <v>57</v>
      </c>
      <c r="AF125" s="21" t="s">
        <v>61</v>
      </c>
      <c r="AG125" s="21" t="s">
        <v>58</v>
      </c>
      <c r="AH125" s="21" t="s">
        <v>62</v>
      </c>
      <c r="AI125" s="21" t="s">
        <v>56</v>
      </c>
      <c r="AJ125" s="23">
        <v>4620017603795</v>
      </c>
      <c r="AK125" s="21" t="s">
        <v>393</v>
      </c>
      <c r="AL125" s="21" t="s">
        <v>231</v>
      </c>
      <c r="AM125" s="21" t="s">
        <v>175</v>
      </c>
      <c r="AN125" s="21" t="s">
        <v>588</v>
      </c>
      <c r="AO125" s="21" t="s">
        <v>80</v>
      </c>
      <c r="AP125" s="6"/>
      <c r="AQ125" s="6"/>
      <c r="AR125" s="6"/>
      <c r="AS125" s="6"/>
      <c r="AT125" s="24" t="s">
        <v>1555</v>
      </c>
      <c r="AU125" s="24" t="s">
        <v>1556</v>
      </c>
      <c r="AV125" s="24" t="s">
        <v>1557</v>
      </c>
      <c r="AW125" s="24" t="s">
        <v>1558</v>
      </c>
      <c r="AX125" s="24" t="s">
        <v>1559</v>
      </c>
      <c r="AY125" s="6"/>
      <c r="AZ125" s="6"/>
      <c r="BA125" s="6"/>
      <c r="BB125" s="24" t="s">
        <v>1563</v>
      </c>
    </row>
    <row r="126" spans="1:54" x14ac:dyDescent="0.2">
      <c r="A126" s="21" t="s">
        <v>1565</v>
      </c>
      <c r="B126" s="21" t="s">
        <v>1551</v>
      </c>
      <c r="C126" s="6" t="s">
        <v>1564</v>
      </c>
      <c r="D126" s="21" t="s">
        <v>165</v>
      </c>
      <c r="E126" s="21" t="s">
        <v>1560</v>
      </c>
      <c r="F126" s="23" t="s">
        <v>1562</v>
      </c>
      <c r="G126" s="21" t="s">
        <v>229</v>
      </c>
      <c r="H126" s="24" t="s">
        <v>1571</v>
      </c>
      <c r="I126" s="21" t="s">
        <v>55</v>
      </c>
      <c r="J126" s="21">
        <v>27.7</v>
      </c>
      <c r="K126" s="21">
        <v>16.5</v>
      </c>
      <c r="L126" s="22">
        <v>0.29666999999999999</v>
      </c>
      <c r="M126" s="22">
        <v>9.7299999999999998E-2</v>
      </c>
      <c r="N126" s="21">
        <v>53.5</v>
      </c>
      <c r="O126" s="21">
        <v>87</v>
      </c>
      <c r="P126" s="21">
        <v>49</v>
      </c>
      <c r="Q126" s="21">
        <v>115</v>
      </c>
      <c r="R126" s="21">
        <v>1</v>
      </c>
      <c r="S126" s="21">
        <v>50</v>
      </c>
      <c r="T126" s="21">
        <v>115</v>
      </c>
      <c r="U126" s="21">
        <v>88</v>
      </c>
      <c r="V126" s="21">
        <v>50</v>
      </c>
      <c r="W126" s="21" t="s">
        <v>1554</v>
      </c>
      <c r="X126" s="21" t="s">
        <v>72</v>
      </c>
      <c r="Y126" s="21" t="s">
        <v>76</v>
      </c>
      <c r="Z126" s="21" t="s">
        <v>72</v>
      </c>
      <c r="AA126" s="21" t="s">
        <v>76</v>
      </c>
      <c r="AB126" s="21" t="s">
        <v>131</v>
      </c>
      <c r="AC126" s="21" t="s">
        <v>64</v>
      </c>
      <c r="AD126" s="21" t="s">
        <v>230</v>
      </c>
      <c r="AE126" s="21" t="s">
        <v>57</v>
      </c>
      <c r="AF126" s="21" t="s">
        <v>61</v>
      </c>
      <c r="AG126" s="21" t="s">
        <v>58</v>
      </c>
      <c r="AH126" s="21" t="s">
        <v>62</v>
      </c>
      <c r="AI126" s="21" t="s">
        <v>56</v>
      </c>
      <c r="AJ126" s="23">
        <v>4620017603801</v>
      </c>
      <c r="AK126" s="21" t="s">
        <v>393</v>
      </c>
      <c r="AL126" s="21" t="s">
        <v>231</v>
      </c>
      <c r="AM126" s="21" t="s">
        <v>175</v>
      </c>
      <c r="AN126" s="21" t="s">
        <v>588</v>
      </c>
      <c r="AO126" s="21" t="s">
        <v>80</v>
      </c>
      <c r="AP126" s="6"/>
      <c r="AQ126" s="6"/>
      <c r="AR126" s="6"/>
      <c r="AS126" s="6"/>
      <c r="AT126" s="24" t="s">
        <v>1566</v>
      </c>
      <c r="AU126" s="24" t="s">
        <v>1567</v>
      </c>
      <c r="AV126" s="24" t="s">
        <v>1568</v>
      </c>
      <c r="AW126" s="24" t="s">
        <v>1569</v>
      </c>
      <c r="AX126" s="24" t="s">
        <v>1570</v>
      </c>
      <c r="AY126" s="6"/>
      <c r="AZ126" s="6"/>
      <c r="BA126" s="6"/>
      <c r="BB126" s="24" t="s">
        <v>1572</v>
      </c>
    </row>
    <row r="127" spans="1:54" x14ac:dyDescent="0.2">
      <c r="A127" s="21" t="s">
        <v>1574</v>
      </c>
      <c r="B127" s="21" t="s">
        <v>1551</v>
      </c>
      <c r="C127" s="6" t="s">
        <v>1573</v>
      </c>
      <c r="D127" s="21" t="s">
        <v>165</v>
      </c>
      <c r="E127" s="21" t="s">
        <v>1580</v>
      </c>
      <c r="F127" s="23" t="s">
        <v>1582</v>
      </c>
      <c r="G127" s="21" t="s">
        <v>229</v>
      </c>
      <c r="H127" s="24" t="s">
        <v>1581</v>
      </c>
      <c r="I127" s="21" t="s">
        <v>55</v>
      </c>
      <c r="J127" s="21">
        <v>27.2</v>
      </c>
      <c r="K127" s="21">
        <v>16.5</v>
      </c>
      <c r="L127" s="22">
        <v>0.29666999999999999</v>
      </c>
      <c r="M127" s="22">
        <v>9.7299999999999998E-2</v>
      </c>
      <c r="N127" s="21">
        <v>53.5</v>
      </c>
      <c r="O127" s="21">
        <v>87</v>
      </c>
      <c r="P127" s="21">
        <v>49</v>
      </c>
      <c r="Q127" s="21">
        <v>115</v>
      </c>
      <c r="R127" s="21">
        <v>1</v>
      </c>
      <c r="S127" s="21">
        <v>50</v>
      </c>
      <c r="T127" s="21">
        <v>115</v>
      </c>
      <c r="U127" s="21">
        <v>88</v>
      </c>
      <c r="V127" s="21">
        <v>50</v>
      </c>
      <c r="W127" s="21" t="s">
        <v>1554</v>
      </c>
      <c r="X127" s="21" t="s">
        <v>72</v>
      </c>
      <c r="Y127" s="21" t="s">
        <v>76</v>
      </c>
      <c r="Z127" s="21" t="s">
        <v>72</v>
      </c>
      <c r="AA127" s="21" t="s">
        <v>76</v>
      </c>
      <c r="AB127" s="21" t="s">
        <v>131</v>
      </c>
      <c r="AC127" s="21" t="s">
        <v>64</v>
      </c>
      <c r="AD127" s="21" t="s">
        <v>230</v>
      </c>
      <c r="AE127" s="21" t="s">
        <v>57</v>
      </c>
      <c r="AF127" s="21" t="s">
        <v>61</v>
      </c>
      <c r="AG127" s="21" t="s">
        <v>58</v>
      </c>
      <c r="AH127" s="21" t="s">
        <v>62</v>
      </c>
      <c r="AI127" s="21" t="s">
        <v>56</v>
      </c>
      <c r="AJ127" s="23">
        <v>4620017603818</v>
      </c>
      <c r="AK127" s="21" t="s">
        <v>393</v>
      </c>
      <c r="AL127" s="21" t="s">
        <v>231</v>
      </c>
      <c r="AM127" s="21" t="s">
        <v>175</v>
      </c>
      <c r="AN127" s="21" t="s">
        <v>588</v>
      </c>
      <c r="AO127" s="21" t="s">
        <v>80</v>
      </c>
      <c r="AP127" s="6"/>
      <c r="AQ127" s="6"/>
      <c r="AR127" s="6"/>
      <c r="AS127" s="6"/>
      <c r="AT127" s="24" t="s">
        <v>1575</v>
      </c>
      <c r="AU127" s="24" t="s">
        <v>1576</v>
      </c>
      <c r="AV127" s="24" t="s">
        <v>1577</v>
      </c>
      <c r="AW127" s="24" t="s">
        <v>1578</v>
      </c>
      <c r="AX127" s="24" t="s">
        <v>1579</v>
      </c>
      <c r="AY127" s="6"/>
      <c r="AZ127" s="6"/>
      <c r="BA127" s="6"/>
      <c r="BB127" s="24" t="s">
        <v>1583</v>
      </c>
    </row>
    <row r="128" spans="1:54" x14ac:dyDescent="0.2">
      <c r="A128" s="21" t="s">
        <v>479</v>
      </c>
      <c r="B128" s="21" t="s">
        <v>386</v>
      </c>
      <c r="C128" s="6" t="s">
        <v>478</v>
      </c>
      <c r="D128" s="21" t="s">
        <v>165</v>
      </c>
      <c r="E128" s="21" t="s">
        <v>484</v>
      </c>
      <c r="F128" s="23">
        <v>4640021060773</v>
      </c>
      <c r="G128" s="21" t="s">
        <v>170</v>
      </c>
      <c r="H128" s="24" t="s">
        <v>485</v>
      </c>
      <c r="I128" s="21" t="s">
        <v>2987</v>
      </c>
      <c r="J128" s="21">
        <v>17.7</v>
      </c>
      <c r="K128" s="21">
        <v>13.5</v>
      </c>
      <c r="L128" s="22">
        <v>0.15971199999999999</v>
      </c>
      <c r="M128" s="22">
        <v>5.4600000000000003E-2</v>
      </c>
      <c r="N128" s="21">
        <v>56</v>
      </c>
      <c r="O128" s="21">
        <v>50</v>
      </c>
      <c r="P128" s="21">
        <v>40</v>
      </c>
      <c r="Q128" s="21">
        <v>61</v>
      </c>
      <c r="R128" s="21">
        <v>5</v>
      </c>
      <c r="S128" s="21">
        <v>41</v>
      </c>
      <c r="T128" s="21">
        <v>61</v>
      </c>
      <c r="U128" s="21">
        <v>55</v>
      </c>
      <c r="V128" s="21">
        <v>41</v>
      </c>
      <c r="W128" s="21" t="s">
        <v>455</v>
      </c>
      <c r="X128" s="21" t="s">
        <v>72</v>
      </c>
      <c r="Y128" s="21" t="s">
        <v>456</v>
      </c>
      <c r="Z128" s="21" t="s">
        <v>72</v>
      </c>
      <c r="AA128" s="21" t="s">
        <v>456</v>
      </c>
      <c r="AB128" s="21" t="s">
        <v>60</v>
      </c>
      <c r="AC128" s="21" t="s">
        <v>64</v>
      </c>
      <c r="AD128" s="21" t="s">
        <v>230</v>
      </c>
      <c r="AE128" s="21" t="s">
        <v>57</v>
      </c>
      <c r="AF128" s="21" t="s">
        <v>112</v>
      </c>
      <c r="AG128" s="21" t="s">
        <v>58</v>
      </c>
      <c r="AH128" s="21" t="s">
        <v>62</v>
      </c>
      <c r="AI128" s="21" t="s">
        <v>56</v>
      </c>
      <c r="AJ128" s="23">
        <v>4620017602453</v>
      </c>
      <c r="AK128" s="21" t="s">
        <v>393</v>
      </c>
      <c r="AL128" s="21" t="s">
        <v>174</v>
      </c>
      <c r="AM128" s="21" t="s">
        <v>175</v>
      </c>
      <c r="AN128" s="21" t="s">
        <v>176</v>
      </c>
      <c r="AO128" s="21" t="s">
        <v>460</v>
      </c>
      <c r="AP128" s="6"/>
      <c r="AQ128" s="6"/>
      <c r="AR128" s="6"/>
      <c r="AS128" s="6"/>
      <c r="AT128" s="24" t="s">
        <v>480</v>
      </c>
      <c r="AU128" s="24" t="s">
        <v>481</v>
      </c>
      <c r="AV128" s="24" t="s">
        <v>482</v>
      </c>
      <c r="AW128" s="24" t="s">
        <v>483</v>
      </c>
      <c r="AX128" s="6"/>
      <c r="AY128" s="6"/>
      <c r="AZ128" s="6"/>
      <c r="BA128" s="6"/>
      <c r="BB128" s="24" t="s">
        <v>486</v>
      </c>
    </row>
    <row r="129" spans="1:54" x14ac:dyDescent="0.2">
      <c r="A129" s="21" t="s">
        <v>487</v>
      </c>
      <c r="B129" s="21" t="s">
        <v>452</v>
      </c>
      <c r="C129" s="6" t="s">
        <v>478</v>
      </c>
      <c r="D129" s="21" t="s">
        <v>165</v>
      </c>
      <c r="E129" s="21" t="s">
        <v>492</v>
      </c>
      <c r="F129" s="23">
        <v>4620008197746</v>
      </c>
      <c r="G129" s="21" t="s">
        <v>170</v>
      </c>
      <c r="H129" s="24" t="s">
        <v>493</v>
      </c>
      <c r="I129" s="21" t="s">
        <v>2987</v>
      </c>
      <c r="J129" s="21">
        <v>21</v>
      </c>
      <c r="K129" s="21">
        <v>17.5</v>
      </c>
      <c r="L129" s="22">
        <v>0.2033625</v>
      </c>
      <c r="M129" s="22">
        <v>6.7699999999999996E-2</v>
      </c>
      <c r="N129" s="21">
        <v>66</v>
      </c>
      <c r="O129" s="21">
        <v>49</v>
      </c>
      <c r="P129" s="21">
        <v>45</v>
      </c>
      <c r="Q129" s="21">
        <v>71</v>
      </c>
      <c r="R129" s="21">
        <v>5</v>
      </c>
      <c r="S129" s="21">
        <v>46</v>
      </c>
      <c r="T129" s="21">
        <v>71</v>
      </c>
      <c r="U129" s="21">
        <v>54</v>
      </c>
      <c r="V129" s="21">
        <v>46</v>
      </c>
      <c r="W129" s="21" t="s">
        <v>455</v>
      </c>
      <c r="X129" s="21" t="s">
        <v>72</v>
      </c>
      <c r="Y129" s="21" t="s">
        <v>456</v>
      </c>
      <c r="Z129" s="21" t="s">
        <v>72</v>
      </c>
      <c r="AA129" s="21" t="s">
        <v>456</v>
      </c>
      <c r="AB129" s="21" t="s">
        <v>60</v>
      </c>
      <c r="AC129" s="21" t="s">
        <v>64</v>
      </c>
      <c r="AD129" s="21" t="s">
        <v>230</v>
      </c>
      <c r="AE129" s="21" t="s">
        <v>57</v>
      </c>
      <c r="AF129" s="21" t="s">
        <v>79</v>
      </c>
      <c r="AG129" s="21" t="s">
        <v>58</v>
      </c>
      <c r="AH129" s="21" t="s">
        <v>62</v>
      </c>
      <c r="AI129" s="21" t="s">
        <v>56</v>
      </c>
      <c r="AJ129" s="23">
        <v>4620017602460</v>
      </c>
      <c r="AK129" s="21" t="s">
        <v>393</v>
      </c>
      <c r="AL129" s="21" t="s">
        <v>174</v>
      </c>
      <c r="AM129" s="21" t="s">
        <v>175</v>
      </c>
      <c r="AN129" s="21" t="s">
        <v>176</v>
      </c>
      <c r="AO129" s="21" t="s">
        <v>460</v>
      </c>
      <c r="AP129" s="6"/>
      <c r="AQ129" s="6"/>
      <c r="AR129" s="6"/>
      <c r="AS129" s="6"/>
      <c r="AT129" s="24" t="s">
        <v>488</v>
      </c>
      <c r="AU129" s="24" t="s">
        <v>489</v>
      </c>
      <c r="AV129" s="24" t="s">
        <v>490</v>
      </c>
      <c r="AW129" s="24" t="s">
        <v>491</v>
      </c>
      <c r="AX129" s="6"/>
      <c r="AY129" s="6"/>
      <c r="AZ129" s="6"/>
      <c r="BA129" s="6"/>
      <c r="BB129" s="24" t="s">
        <v>494</v>
      </c>
    </row>
    <row r="130" spans="1:54" x14ac:dyDescent="0.2">
      <c r="A130" s="21" t="s">
        <v>497</v>
      </c>
      <c r="B130" s="21" t="s">
        <v>495</v>
      </c>
      <c r="C130" s="6" t="s">
        <v>496</v>
      </c>
      <c r="D130" s="21" t="s">
        <v>165</v>
      </c>
      <c r="E130" s="21" t="s">
        <v>492</v>
      </c>
      <c r="F130" s="23">
        <v>4620008197746</v>
      </c>
      <c r="G130" s="21" t="s">
        <v>170</v>
      </c>
      <c r="H130" s="24" t="s">
        <v>501</v>
      </c>
      <c r="I130" s="21" t="s">
        <v>2987</v>
      </c>
      <c r="J130" s="21">
        <v>29.6</v>
      </c>
      <c r="K130" s="21">
        <v>17.5</v>
      </c>
      <c r="L130" s="22">
        <v>0.29395125</v>
      </c>
      <c r="M130" s="22">
        <v>6.7699999999999996E-2</v>
      </c>
      <c r="N130" s="21">
        <v>66</v>
      </c>
      <c r="O130" s="21">
        <v>85</v>
      </c>
      <c r="P130" s="21">
        <v>45</v>
      </c>
      <c r="Q130" s="21">
        <v>71</v>
      </c>
      <c r="R130" s="21">
        <v>5</v>
      </c>
      <c r="S130" s="21">
        <v>46</v>
      </c>
      <c r="T130" s="21">
        <v>71</v>
      </c>
      <c r="U130" s="21">
        <v>90</v>
      </c>
      <c r="V130" s="21">
        <v>46</v>
      </c>
      <c r="W130" s="21" t="s">
        <v>455</v>
      </c>
      <c r="X130" s="21" t="s">
        <v>72</v>
      </c>
      <c r="Y130" s="21" t="s">
        <v>456</v>
      </c>
      <c r="Z130" s="21" t="s">
        <v>72</v>
      </c>
      <c r="AA130" s="21" t="s">
        <v>456</v>
      </c>
      <c r="AB130" s="21" t="s">
        <v>131</v>
      </c>
      <c r="AC130" s="21" t="s">
        <v>64</v>
      </c>
      <c r="AD130" s="21" t="s">
        <v>230</v>
      </c>
      <c r="AE130" s="21" t="s">
        <v>57</v>
      </c>
      <c r="AF130" s="21" t="s">
        <v>79</v>
      </c>
      <c r="AG130" s="21" t="s">
        <v>58</v>
      </c>
      <c r="AH130" s="21" t="s">
        <v>62</v>
      </c>
      <c r="AI130" s="21" t="s">
        <v>56</v>
      </c>
      <c r="AJ130" s="23">
        <v>4620017602477</v>
      </c>
      <c r="AK130" s="21" t="s">
        <v>393</v>
      </c>
      <c r="AL130" s="21" t="s">
        <v>174</v>
      </c>
      <c r="AM130" s="21" t="s">
        <v>175</v>
      </c>
      <c r="AN130" s="21" t="s">
        <v>176</v>
      </c>
      <c r="AO130" s="21" t="s">
        <v>460</v>
      </c>
      <c r="AP130" s="6"/>
      <c r="AQ130" s="6"/>
      <c r="AR130" s="6"/>
      <c r="AS130" s="6"/>
      <c r="AT130" s="24" t="s">
        <v>498</v>
      </c>
      <c r="AU130" s="24" t="s">
        <v>499</v>
      </c>
      <c r="AV130" s="24" t="s">
        <v>500</v>
      </c>
      <c r="AW130" s="6"/>
      <c r="AX130" s="6"/>
      <c r="AY130" s="6"/>
      <c r="AZ130" s="6"/>
      <c r="BA130" s="6"/>
      <c r="BB130" s="24" t="s">
        <v>502</v>
      </c>
    </row>
    <row r="131" spans="1:54" x14ac:dyDescent="0.2">
      <c r="A131" s="21" t="s">
        <v>504</v>
      </c>
      <c r="B131" s="21" t="s">
        <v>503</v>
      </c>
      <c r="C131" s="6" t="s">
        <v>478</v>
      </c>
      <c r="D131" s="21" t="s">
        <v>165</v>
      </c>
      <c r="E131" s="21" t="s">
        <v>508</v>
      </c>
      <c r="F131" s="23">
        <v>4640021064733</v>
      </c>
      <c r="G131" s="21" t="s">
        <v>170</v>
      </c>
      <c r="H131" s="24" t="s">
        <v>509</v>
      </c>
      <c r="I131" s="21" t="s">
        <v>2987</v>
      </c>
      <c r="J131" s="21">
        <v>22.6</v>
      </c>
      <c r="K131" s="21">
        <v>21</v>
      </c>
      <c r="L131" s="22">
        <v>0.22140000000000001</v>
      </c>
      <c r="M131" s="22">
        <v>8.1299999999999997E-2</v>
      </c>
      <c r="N131" s="21">
        <v>77</v>
      </c>
      <c r="O131" s="21">
        <v>49</v>
      </c>
      <c r="P131" s="21">
        <v>45</v>
      </c>
      <c r="Q131" s="21">
        <v>81</v>
      </c>
      <c r="R131" s="21">
        <v>5</v>
      </c>
      <c r="S131" s="21">
        <v>46</v>
      </c>
      <c r="T131" s="21">
        <v>81</v>
      </c>
      <c r="U131" s="21">
        <v>54</v>
      </c>
      <c r="V131" s="21">
        <v>46</v>
      </c>
      <c r="W131" s="21" t="s">
        <v>455</v>
      </c>
      <c r="X131" s="21" t="s">
        <v>72</v>
      </c>
      <c r="Y131" s="21" t="s">
        <v>456</v>
      </c>
      <c r="Z131" s="21" t="s">
        <v>72</v>
      </c>
      <c r="AA131" s="21" t="s">
        <v>456</v>
      </c>
      <c r="AB131" s="21" t="s">
        <v>60</v>
      </c>
      <c r="AC131" s="21" t="s">
        <v>64</v>
      </c>
      <c r="AD131" s="21" t="s">
        <v>230</v>
      </c>
      <c r="AE131" s="21" t="s">
        <v>57</v>
      </c>
      <c r="AF131" s="21" t="s">
        <v>69</v>
      </c>
      <c r="AG131" s="21" t="s">
        <v>58</v>
      </c>
      <c r="AH131" s="21" t="s">
        <v>62</v>
      </c>
      <c r="AI131" s="21" t="s">
        <v>56</v>
      </c>
      <c r="AJ131" s="23">
        <v>4620017602927</v>
      </c>
      <c r="AK131" s="21" t="s">
        <v>393</v>
      </c>
      <c r="AL131" s="21" t="s">
        <v>174</v>
      </c>
      <c r="AM131" s="21" t="s">
        <v>175</v>
      </c>
      <c r="AN131" s="21" t="s">
        <v>176</v>
      </c>
      <c r="AO131" s="21" t="s">
        <v>460</v>
      </c>
      <c r="AP131" s="6"/>
      <c r="AQ131" s="6"/>
      <c r="AR131" s="6"/>
      <c r="AS131" s="6"/>
      <c r="AT131" s="24" t="s">
        <v>505</v>
      </c>
      <c r="AU131" s="24" t="s">
        <v>506</v>
      </c>
      <c r="AV131" s="24" t="s">
        <v>507</v>
      </c>
      <c r="AW131" s="6"/>
      <c r="AX131" s="6"/>
      <c r="AY131" s="6"/>
      <c r="AZ131" s="6"/>
      <c r="BA131" s="6"/>
      <c r="BB131" s="24" t="s">
        <v>510</v>
      </c>
    </row>
    <row r="132" spans="1:54" x14ac:dyDescent="0.2">
      <c r="A132" s="21" t="s">
        <v>512</v>
      </c>
      <c r="B132" s="21" t="s">
        <v>511</v>
      </c>
      <c r="C132" s="6" t="s">
        <v>496</v>
      </c>
      <c r="D132" s="21" t="s">
        <v>165</v>
      </c>
      <c r="E132" s="21" t="s">
        <v>508</v>
      </c>
      <c r="F132" s="23">
        <v>4640021064733</v>
      </c>
      <c r="G132" s="21" t="s">
        <v>170</v>
      </c>
      <c r="H132" s="24" t="s">
        <v>516</v>
      </c>
      <c r="I132" s="21" t="s">
        <v>2987</v>
      </c>
      <c r="J132" s="21">
        <v>32.5</v>
      </c>
      <c r="K132" s="21">
        <v>21</v>
      </c>
      <c r="L132" s="22">
        <v>0.32390000000000002</v>
      </c>
      <c r="M132" s="22">
        <v>8.1299999999999997E-2</v>
      </c>
      <c r="N132" s="21">
        <v>77</v>
      </c>
      <c r="O132" s="21">
        <v>84</v>
      </c>
      <c r="P132" s="21">
        <v>45</v>
      </c>
      <c r="Q132" s="21">
        <v>81</v>
      </c>
      <c r="R132" s="21">
        <v>5</v>
      </c>
      <c r="S132" s="21">
        <v>46</v>
      </c>
      <c r="T132" s="21">
        <v>81</v>
      </c>
      <c r="U132" s="21">
        <v>89</v>
      </c>
      <c r="V132" s="21">
        <v>46</v>
      </c>
      <c r="W132" s="21" t="s">
        <v>455</v>
      </c>
      <c r="X132" s="21" t="s">
        <v>72</v>
      </c>
      <c r="Y132" s="21" t="s">
        <v>456</v>
      </c>
      <c r="Z132" s="21" t="s">
        <v>72</v>
      </c>
      <c r="AA132" s="21" t="s">
        <v>456</v>
      </c>
      <c r="AB132" s="21" t="s">
        <v>131</v>
      </c>
      <c r="AC132" s="21" t="s">
        <v>64</v>
      </c>
      <c r="AD132" s="21" t="s">
        <v>230</v>
      </c>
      <c r="AE132" s="21" t="s">
        <v>57</v>
      </c>
      <c r="AF132" s="21" t="s">
        <v>69</v>
      </c>
      <c r="AG132" s="21" t="s">
        <v>58</v>
      </c>
      <c r="AH132" s="21" t="s">
        <v>62</v>
      </c>
      <c r="AI132" s="21" t="s">
        <v>56</v>
      </c>
      <c r="AJ132" s="23">
        <v>4620017602934</v>
      </c>
      <c r="AK132" s="21" t="s">
        <v>393</v>
      </c>
      <c r="AL132" s="21" t="s">
        <v>174</v>
      </c>
      <c r="AM132" s="21" t="s">
        <v>175</v>
      </c>
      <c r="AN132" s="21" t="s">
        <v>176</v>
      </c>
      <c r="AO132" s="21" t="s">
        <v>460</v>
      </c>
      <c r="AP132" s="6"/>
      <c r="AQ132" s="6"/>
      <c r="AR132" s="6"/>
      <c r="AS132" s="6"/>
      <c r="AT132" s="24" t="s">
        <v>513</v>
      </c>
      <c r="AU132" s="24" t="s">
        <v>514</v>
      </c>
      <c r="AV132" s="24" t="s">
        <v>515</v>
      </c>
      <c r="AW132" s="6"/>
      <c r="AX132" s="6"/>
      <c r="AY132" s="6"/>
      <c r="AZ132" s="6"/>
      <c r="BA132" s="6"/>
      <c r="BB132" s="24" t="s">
        <v>517</v>
      </c>
    </row>
    <row r="133" spans="1:54" x14ac:dyDescent="0.2">
      <c r="A133" s="21" t="s">
        <v>454</v>
      </c>
      <c r="B133" s="21" t="s">
        <v>106</v>
      </c>
      <c r="C133" s="6" t="s">
        <v>453</v>
      </c>
      <c r="D133" s="21" t="s">
        <v>54</v>
      </c>
      <c r="E133" s="6"/>
      <c r="F133" s="7"/>
      <c r="G133" s="6"/>
      <c r="H133" s="6"/>
      <c r="I133" s="21" t="s">
        <v>2987</v>
      </c>
      <c r="J133" s="21">
        <v>11.8</v>
      </c>
      <c r="K133" s="6"/>
      <c r="L133" s="22">
        <v>0.11352</v>
      </c>
      <c r="M133" s="8"/>
      <c r="N133" s="21">
        <v>60</v>
      </c>
      <c r="O133" s="21">
        <v>80</v>
      </c>
      <c r="P133" s="21">
        <v>14</v>
      </c>
      <c r="Q133" s="6"/>
      <c r="R133" s="6"/>
      <c r="S133" s="6"/>
      <c r="T133" s="21">
        <v>60</v>
      </c>
      <c r="U133" s="21">
        <v>80</v>
      </c>
      <c r="V133" s="21">
        <v>14</v>
      </c>
      <c r="W133" s="21" t="s">
        <v>455</v>
      </c>
      <c r="X133" s="21" t="s">
        <v>72</v>
      </c>
      <c r="Y133" s="21" t="s">
        <v>456</v>
      </c>
      <c r="Z133" s="21" t="s">
        <v>72</v>
      </c>
      <c r="AA133" s="21" t="s">
        <v>456</v>
      </c>
      <c r="AB133" s="21" t="s">
        <v>60</v>
      </c>
      <c r="AC133" s="21" t="s">
        <v>64</v>
      </c>
      <c r="AD133" s="6"/>
      <c r="AE133" s="21" t="s">
        <v>57</v>
      </c>
      <c r="AF133" s="21" t="s">
        <v>112</v>
      </c>
      <c r="AG133" s="21" t="s">
        <v>58</v>
      </c>
      <c r="AH133" s="21" t="s">
        <v>62</v>
      </c>
      <c r="AI133" s="21" t="s">
        <v>56</v>
      </c>
      <c r="AJ133" s="23">
        <v>4620017602484</v>
      </c>
      <c r="AK133" s="6"/>
      <c r="AL133" s="6"/>
      <c r="AM133" s="6"/>
      <c r="AN133" s="6"/>
      <c r="AO133" s="21" t="s">
        <v>460</v>
      </c>
      <c r="AP133" s="21" t="s">
        <v>65</v>
      </c>
      <c r="AQ133" s="21" t="s">
        <v>66</v>
      </c>
      <c r="AR133" s="21">
        <v>2.5</v>
      </c>
      <c r="AS133" s="21" t="s">
        <v>67</v>
      </c>
      <c r="AT133" s="24" t="s">
        <v>457</v>
      </c>
      <c r="AU133" s="24" t="s">
        <v>458</v>
      </c>
      <c r="AV133" s="24" t="s">
        <v>459</v>
      </c>
      <c r="AW133" s="6"/>
      <c r="AX133" s="6"/>
      <c r="AY133" s="6"/>
      <c r="AZ133" s="6"/>
      <c r="BA133" s="6"/>
      <c r="BB133" s="24" t="s">
        <v>461</v>
      </c>
    </row>
    <row r="134" spans="1:54" x14ac:dyDescent="0.2">
      <c r="A134" s="21" t="s">
        <v>463</v>
      </c>
      <c r="B134" s="21" t="s">
        <v>114</v>
      </c>
      <c r="C134" s="6" t="s">
        <v>462</v>
      </c>
      <c r="D134" s="21" t="s">
        <v>54</v>
      </c>
      <c r="E134" s="6"/>
      <c r="F134" s="7"/>
      <c r="G134" s="6"/>
      <c r="H134" s="6"/>
      <c r="I134" s="21" t="s">
        <v>2987</v>
      </c>
      <c r="J134" s="21">
        <v>13.6</v>
      </c>
      <c r="K134" s="6"/>
      <c r="L134" s="22">
        <v>0.13072</v>
      </c>
      <c r="M134" s="8"/>
      <c r="N134" s="21">
        <v>70</v>
      </c>
      <c r="O134" s="21">
        <v>80</v>
      </c>
      <c r="P134" s="21">
        <v>14</v>
      </c>
      <c r="Q134" s="6"/>
      <c r="R134" s="6"/>
      <c r="S134" s="6"/>
      <c r="T134" s="21">
        <v>70</v>
      </c>
      <c r="U134" s="21">
        <v>80</v>
      </c>
      <c r="V134" s="21">
        <v>14</v>
      </c>
      <c r="W134" s="21" t="s">
        <v>455</v>
      </c>
      <c r="X134" s="21" t="s">
        <v>72</v>
      </c>
      <c r="Y134" s="21" t="s">
        <v>456</v>
      </c>
      <c r="Z134" s="21" t="s">
        <v>54</v>
      </c>
      <c r="AA134" s="21" t="s">
        <v>63</v>
      </c>
      <c r="AB134" s="21" t="s">
        <v>60</v>
      </c>
      <c r="AC134" s="21" t="s">
        <v>64</v>
      </c>
      <c r="AD134" s="6"/>
      <c r="AE134" s="21" t="s">
        <v>57</v>
      </c>
      <c r="AF134" s="21" t="s">
        <v>79</v>
      </c>
      <c r="AG134" s="21" t="s">
        <v>58</v>
      </c>
      <c r="AH134" s="21" t="s">
        <v>62</v>
      </c>
      <c r="AI134" s="21" t="s">
        <v>56</v>
      </c>
      <c r="AJ134" s="23">
        <v>4620017602491</v>
      </c>
      <c r="AK134" s="6"/>
      <c r="AL134" s="6"/>
      <c r="AM134" s="6"/>
      <c r="AN134" s="6"/>
      <c r="AO134" s="21" t="s">
        <v>460</v>
      </c>
      <c r="AP134" s="21" t="s">
        <v>65</v>
      </c>
      <c r="AQ134" s="21" t="s">
        <v>66</v>
      </c>
      <c r="AR134" s="21">
        <v>2.5</v>
      </c>
      <c r="AS134" s="21" t="s">
        <v>67</v>
      </c>
      <c r="AT134" s="24" t="s">
        <v>464</v>
      </c>
      <c r="AU134" s="24" t="s">
        <v>465</v>
      </c>
      <c r="AV134" s="24" t="s">
        <v>466</v>
      </c>
      <c r="AW134" s="6"/>
      <c r="AX134" s="6"/>
      <c r="AY134" s="6"/>
      <c r="AZ134" s="6"/>
      <c r="BA134" s="6"/>
      <c r="BB134" s="24" t="s">
        <v>467</v>
      </c>
    </row>
    <row r="135" spans="1:54" x14ac:dyDescent="0.2">
      <c r="A135" s="21" t="s">
        <v>469</v>
      </c>
      <c r="B135" s="21" t="s">
        <v>68</v>
      </c>
      <c r="C135" s="6" t="s">
        <v>468</v>
      </c>
      <c r="D135" s="21" t="s">
        <v>54</v>
      </c>
      <c r="E135" s="6"/>
      <c r="F135" s="7"/>
      <c r="G135" s="6"/>
      <c r="H135" s="6"/>
      <c r="I135" s="21" t="s">
        <v>2987</v>
      </c>
      <c r="J135" s="21">
        <v>15.5</v>
      </c>
      <c r="K135" s="6"/>
      <c r="L135" s="22">
        <v>0.14792</v>
      </c>
      <c r="M135" s="8"/>
      <c r="N135" s="21">
        <v>80</v>
      </c>
      <c r="O135" s="21">
        <v>80</v>
      </c>
      <c r="P135" s="21">
        <v>14</v>
      </c>
      <c r="Q135" s="6"/>
      <c r="R135" s="6"/>
      <c r="S135" s="6"/>
      <c r="T135" s="21">
        <v>80</v>
      </c>
      <c r="U135" s="21">
        <v>80</v>
      </c>
      <c r="V135" s="21">
        <v>14</v>
      </c>
      <c r="W135" s="21" t="s">
        <v>455</v>
      </c>
      <c r="X135" s="21" t="s">
        <v>72</v>
      </c>
      <c r="Y135" s="21" t="s">
        <v>456</v>
      </c>
      <c r="Z135" s="21" t="s">
        <v>54</v>
      </c>
      <c r="AA135" s="21" t="s">
        <v>63</v>
      </c>
      <c r="AB135" s="21" t="s">
        <v>60</v>
      </c>
      <c r="AC135" s="21" t="s">
        <v>64</v>
      </c>
      <c r="AD135" s="6"/>
      <c r="AE135" s="21" t="s">
        <v>57</v>
      </c>
      <c r="AF135" s="21" t="s">
        <v>69</v>
      </c>
      <c r="AG135" s="21" t="s">
        <v>58</v>
      </c>
      <c r="AH135" s="21" t="s">
        <v>62</v>
      </c>
      <c r="AI135" s="21" t="s">
        <v>56</v>
      </c>
      <c r="AJ135" s="23">
        <v>4620017602910</v>
      </c>
      <c r="AK135" s="6"/>
      <c r="AL135" s="6"/>
      <c r="AM135" s="6"/>
      <c r="AN135" s="6"/>
      <c r="AO135" s="21" t="s">
        <v>460</v>
      </c>
      <c r="AP135" s="21" t="s">
        <v>65</v>
      </c>
      <c r="AQ135" s="21" t="s">
        <v>66</v>
      </c>
      <c r="AR135" s="21">
        <v>2.5</v>
      </c>
      <c r="AS135" s="21" t="s">
        <v>67</v>
      </c>
      <c r="AT135" s="24" t="s">
        <v>470</v>
      </c>
      <c r="AU135" s="24" t="s">
        <v>471</v>
      </c>
      <c r="AV135" s="6"/>
      <c r="AW135" s="6"/>
      <c r="AX135" s="6"/>
      <c r="AY135" s="6"/>
      <c r="AZ135" s="6"/>
      <c r="BA135" s="6"/>
      <c r="BB135" s="24" t="s">
        <v>472</v>
      </c>
    </row>
    <row r="136" spans="1:54" x14ac:dyDescent="0.2">
      <c r="A136" s="21" t="s">
        <v>474</v>
      </c>
      <c r="B136" s="21" t="s">
        <v>275</v>
      </c>
      <c r="C136" s="6" t="s">
        <v>473</v>
      </c>
      <c r="D136" s="21" t="s">
        <v>136</v>
      </c>
      <c r="E136" s="6"/>
      <c r="F136" s="7"/>
      <c r="G136" s="6"/>
      <c r="H136" s="6"/>
      <c r="I136" s="21" t="s">
        <v>2987</v>
      </c>
      <c r="J136" s="21">
        <v>28.7</v>
      </c>
      <c r="K136" s="6"/>
      <c r="L136" s="22">
        <v>0.23616000000000001</v>
      </c>
      <c r="M136" s="8"/>
      <c r="N136" s="21">
        <v>35</v>
      </c>
      <c r="O136" s="21">
        <v>152</v>
      </c>
      <c r="P136" s="21">
        <v>32</v>
      </c>
      <c r="Q136" s="6"/>
      <c r="R136" s="6"/>
      <c r="S136" s="6"/>
      <c r="T136" s="21">
        <v>35</v>
      </c>
      <c r="U136" s="21">
        <v>152</v>
      </c>
      <c r="V136" s="21">
        <v>32</v>
      </c>
      <c r="W136" s="21" t="s">
        <v>455</v>
      </c>
      <c r="X136" s="21" t="s">
        <v>72</v>
      </c>
      <c r="Y136" s="21" t="s">
        <v>456</v>
      </c>
      <c r="Z136" s="21" t="s">
        <v>456</v>
      </c>
      <c r="AA136" s="21" t="s">
        <v>456</v>
      </c>
      <c r="AB136" s="21" t="s">
        <v>60</v>
      </c>
      <c r="AC136" s="21" t="s">
        <v>64</v>
      </c>
      <c r="AD136" s="6"/>
      <c r="AE136" s="21" t="s">
        <v>57</v>
      </c>
      <c r="AF136" s="21" t="s">
        <v>90</v>
      </c>
      <c r="AG136" s="21" t="s">
        <v>58</v>
      </c>
      <c r="AH136" s="21" t="s">
        <v>62</v>
      </c>
      <c r="AI136" s="21" t="s">
        <v>56</v>
      </c>
      <c r="AJ136" s="23">
        <v>4620017602507</v>
      </c>
      <c r="AK136" s="6"/>
      <c r="AL136" s="6"/>
      <c r="AM136" s="6"/>
      <c r="AN136" s="6"/>
      <c r="AO136" s="21" t="s">
        <v>460</v>
      </c>
      <c r="AP136" s="6"/>
      <c r="AQ136" s="6"/>
      <c r="AR136" s="6"/>
      <c r="AS136" s="6"/>
      <c r="AT136" s="24" t="s">
        <v>475</v>
      </c>
      <c r="AU136" s="24" t="s">
        <v>476</v>
      </c>
      <c r="AV136" s="6"/>
      <c r="AW136" s="6"/>
      <c r="AX136" s="6"/>
      <c r="AY136" s="6"/>
      <c r="AZ136" s="6"/>
      <c r="BA136" s="6"/>
      <c r="BB136" s="24" t="s">
        <v>477</v>
      </c>
    </row>
    <row r="137" spans="1:54" x14ac:dyDescent="0.2">
      <c r="A137" s="21" t="s">
        <v>1649</v>
      </c>
      <c r="B137" s="21" t="s">
        <v>386</v>
      </c>
      <c r="C137" s="6" t="s">
        <v>1640</v>
      </c>
      <c r="D137" s="21" t="s">
        <v>165</v>
      </c>
      <c r="E137" s="21" t="s">
        <v>484</v>
      </c>
      <c r="F137" s="23">
        <v>4640021060773</v>
      </c>
      <c r="G137" s="21" t="s">
        <v>170</v>
      </c>
      <c r="H137" s="24" t="s">
        <v>1652</v>
      </c>
      <c r="I137" s="21" t="s">
        <v>55</v>
      </c>
      <c r="J137" s="21">
        <v>18</v>
      </c>
      <c r="K137" s="21">
        <v>13.5</v>
      </c>
      <c r="L137" s="22">
        <v>0.16511999999999999</v>
      </c>
      <c r="M137" s="22">
        <v>5.4600000000000003E-2</v>
      </c>
      <c r="N137" s="21">
        <v>58.2</v>
      </c>
      <c r="O137" s="21">
        <v>55.7</v>
      </c>
      <c r="P137" s="21">
        <v>38.4</v>
      </c>
      <c r="Q137" s="21">
        <v>61</v>
      </c>
      <c r="R137" s="21">
        <v>5</v>
      </c>
      <c r="S137" s="21">
        <v>41</v>
      </c>
      <c r="T137" s="21">
        <v>61</v>
      </c>
      <c r="U137" s="21">
        <v>60.7</v>
      </c>
      <c r="V137" s="21">
        <v>41</v>
      </c>
      <c r="W137" s="21" t="s">
        <v>1642</v>
      </c>
      <c r="X137" s="21" t="s">
        <v>72</v>
      </c>
      <c r="Y137" s="21" t="s">
        <v>456</v>
      </c>
      <c r="Z137" s="21" t="s">
        <v>72</v>
      </c>
      <c r="AA137" s="21" t="s">
        <v>456</v>
      </c>
      <c r="AB137" s="21" t="s">
        <v>60</v>
      </c>
      <c r="AC137" s="21" t="s">
        <v>64</v>
      </c>
      <c r="AD137" s="21" t="s">
        <v>230</v>
      </c>
      <c r="AE137" s="21" t="s">
        <v>57</v>
      </c>
      <c r="AF137" s="21" t="s">
        <v>112</v>
      </c>
      <c r="AG137" s="21" t="s">
        <v>58</v>
      </c>
      <c r="AH137" s="21" t="s">
        <v>62</v>
      </c>
      <c r="AI137" s="21" t="s">
        <v>56</v>
      </c>
      <c r="AJ137" s="23">
        <v>4620017604334</v>
      </c>
      <c r="AK137" s="21" t="s">
        <v>393</v>
      </c>
      <c r="AL137" s="21" t="s">
        <v>174</v>
      </c>
      <c r="AM137" s="21" t="s">
        <v>175</v>
      </c>
      <c r="AN137" s="21" t="s">
        <v>176</v>
      </c>
      <c r="AO137" s="21" t="s">
        <v>770</v>
      </c>
      <c r="AP137" s="6"/>
      <c r="AQ137" s="6"/>
      <c r="AR137" s="6"/>
      <c r="AS137" s="6"/>
      <c r="AT137" s="24" t="s">
        <v>1650</v>
      </c>
      <c r="AU137" s="24" t="s">
        <v>1651</v>
      </c>
      <c r="AV137" s="6"/>
      <c r="AW137" s="6"/>
      <c r="AX137" s="6"/>
      <c r="AY137" s="6"/>
      <c r="AZ137" s="6"/>
      <c r="BA137" s="6"/>
      <c r="BB137" s="24" t="s">
        <v>1653</v>
      </c>
    </row>
    <row r="138" spans="1:54" x14ac:dyDescent="0.2">
      <c r="A138" s="21" t="s">
        <v>1699</v>
      </c>
      <c r="B138" s="21" t="s">
        <v>395</v>
      </c>
      <c r="C138" s="6" t="s">
        <v>1690</v>
      </c>
      <c r="D138" s="21" t="s">
        <v>165</v>
      </c>
      <c r="E138" s="21" t="s">
        <v>484</v>
      </c>
      <c r="F138" s="23">
        <v>4640021060773</v>
      </c>
      <c r="G138" s="21" t="s">
        <v>170</v>
      </c>
      <c r="H138" s="24" t="s">
        <v>1703</v>
      </c>
      <c r="I138" s="21" t="s">
        <v>55</v>
      </c>
      <c r="J138" s="21">
        <v>18</v>
      </c>
      <c r="K138" s="21">
        <v>13.5</v>
      </c>
      <c r="L138" s="22">
        <v>0.172176</v>
      </c>
      <c r="M138" s="22">
        <v>5.4600000000000003E-2</v>
      </c>
      <c r="N138" s="21">
        <v>58.2</v>
      </c>
      <c r="O138" s="21">
        <v>80.7</v>
      </c>
      <c r="P138" s="21">
        <v>38.4</v>
      </c>
      <c r="Q138" s="21">
        <v>61</v>
      </c>
      <c r="R138" s="21">
        <v>5</v>
      </c>
      <c r="S138" s="21">
        <v>41</v>
      </c>
      <c r="T138" s="21">
        <v>61</v>
      </c>
      <c r="U138" s="21">
        <v>85.7</v>
      </c>
      <c r="V138" s="21">
        <v>41</v>
      </c>
      <c r="W138" s="21" t="s">
        <v>1642</v>
      </c>
      <c r="X138" s="21" t="s">
        <v>72</v>
      </c>
      <c r="Y138" s="21" t="s">
        <v>456</v>
      </c>
      <c r="Z138" s="21" t="s">
        <v>72</v>
      </c>
      <c r="AA138" s="21" t="s">
        <v>456</v>
      </c>
      <c r="AB138" s="21" t="s">
        <v>131</v>
      </c>
      <c r="AC138" s="21" t="s">
        <v>64</v>
      </c>
      <c r="AD138" s="21" t="s">
        <v>230</v>
      </c>
      <c r="AE138" s="21" t="s">
        <v>57</v>
      </c>
      <c r="AF138" s="21" t="s">
        <v>112</v>
      </c>
      <c r="AG138" s="21" t="s">
        <v>58</v>
      </c>
      <c r="AH138" s="21" t="s">
        <v>62</v>
      </c>
      <c r="AI138" s="21" t="s">
        <v>56</v>
      </c>
      <c r="AJ138" s="23" t="s">
        <v>1700</v>
      </c>
      <c r="AK138" s="21" t="s">
        <v>393</v>
      </c>
      <c r="AL138" s="21" t="s">
        <v>174</v>
      </c>
      <c r="AM138" s="21" t="s">
        <v>175</v>
      </c>
      <c r="AN138" s="21" t="s">
        <v>176</v>
      </c>
      <c r="AO138" s="21" t="s">
        <v>770</v>
      </c>
      <c r="AP138" s="6"/>
      <c r="AQ138" s="6"/>
      <c r="AR138" s="6"/>
      <c r="AS138" s="6"/>
      <c r="AT138" s="24" t="s">
        <v>1701</v>
      </c>
      <c r="AU138" s="24" t="s">
        <v>1702</v>
      </c>
      <c r="AV138" s="6"/>
      <c r="AW138" s="6"/>
      <c r="AX138" s="6"/>
      <c r="AY138" s="6"/>
      <c r="AZ138" s="6"/>
      <c r="BA138" s="6"/>
      <c r="BB138" s="24" t="s">
        <v>1704</v>
      </c>
    </row>
    <row r="139" spans="1:54" x14ac:dyDescent="0.2">
      <c r="A139" s="21" t="s">
        <v>1654</v>
      </c>
      <c r="B139" s="21" t="s">
        <v>452</v>
      </c>
      <c r="C139" s="6" t="s">
        <v>1640</v>
      </c>
      <c r="D139" s="21" t="s">
        <v>165</v>
      </c>
      <c r="E139" s="21" t="s">
        <v>492</v>
      </c>
      <c r="F139" s="23">
        <v>4620008197746</v>
      </c>
      <c r="G139" s="21" t="s">
        <v>170</v>
      </c>
      <c r="H139" s="24" t="s">
        <v>1657</v>
      </c>
      <c r="I139" s="21" t="s">
        <v>55</v>
      </c>
      <c r="J139" s="21">
        <v>21</v>
      </c>
      <c r="K139" s="21">
        <v>17.5</v>
      </c>
      <c r="L139" s="22">
        <v>0.21756</v>
      </c>
      <c r="M139" s="22">
        <v>6.7699999999999996E-2</v>
      </c>
      <c r="N139" s="21">
        <v>68.2</v>
      </c>
      <c r="O139" s="21">
        <v>55.7</v>
      </c>
      <c r="P139" s="21">
        <v>44.2</v>
      </c>
      <c r="Q139" s="21">
        <v>71</v>
      </c>
      <c r="R139" s="21">
        <v>5</v>
      </c>
      <c r="S139" s="21">
        <v>46</v>
      </c>
      <c r="T139" s="21">
        <v>71</v>
      </c>
      <c r="U139" s="21">
        <v>60.7</v>
      </c>
      <c r="V139" s="21">
        <v>46</v>
      </c>
      <c r="W139" s="21" t="s">
        <v>1642</v>
      </c>
      <c r="X139" s="21" t="s">
        <v>72</v>
      </c>
      <c r="Y139" s="21" t="s">
        <v>456</v>
      </c>
      <c r="Z139" s="21" t="s">
        <v>72</v>
      </c>
      <c r="AA139" s="21" t="s">
        <v>456</v>
      </c>
      <c r="AB139" s="21" t="s">
        <v>60</v>
      </c>
      <c r="AC139" s="21" t="s">
        <v>64</v>
      </c>
      <c r="AD139" s="21" t="s">
        <v>230</v>
      </c>
      <c r="AE139" s="21" t="s">
        <v>57</v>
      </c>
      <c r="AF139" s="21" t="s">
        <v>79</v>
      </c>
      <c r="AG139" s="21" t="s">
        <v>58</v>
      </c>
      <c r="AH139" s="21" t="s">
        <v>62</v>
      </c>
      <c r="AI139" s="21" t="s">
        <v>56</v>
      </c>
      <c r="AJ139" s="23">
        <v>4620017604341</v>
      </c>
      <c r="AK139" s="21" t="s">
        <v>393</v>
      </c>
      <c r="AL139" s="21" t="s">
        <v>174</v>
      </c>
      <c r="AM139" s="21" t="s">
        <v>175</v>
      </c>
      <c r="AN139" s="21" t="s">
        <v>176</v>
      </c>
      <c r="AO139" s="21" t="s">
        <v>770</v>
      </c>
      <c r="AP139" s="6"/>
      <c r="AQ139" s="6"/>
      <c r="AR139" s="6"/>
      <c r="AS139" s="6"/>
      <c r="AT139" s="24" t="s">
        <v>1655</v>
      </c>
      <c r="AU139" s="24" t="s">
        <v>1656</v>
      </c>
      <c r="AV139" s="6"/>
      <c r="AW139" s="6"/>
      <c r="AX139" s="6"/>
      <c r="AY139" s="6"/>
      <c r="AZ139" s="6"/>
      <c r="BA139" s="6"/>
      <c r="BB139" s="24" t="s">
        <v>1658</v>
      </c>
    </row>
    <row r="140" spans="1:54" x14ac:dyDescent="0.2">
      <c r="A140" s="21" t="s">
        <v>1706</v>
      </c>
      <c r="B140" s="21" t="s">
        <v>1705</v>
      </c>
      <c r="C140" s="6" t="s">
        <v>1690</v>
      </c>
      <c r="D140" s="21" t="s">
        <v>165</v>
      </c>
      <c r="E140" s="21" t="s">
        <v>492</v>
      </c>
      <c r="F140" s="23">
        <v>4620008197746</v>
      </c>
      <c r="G140" s="21" t="s">
        <v>170</v>
      </c>
      <c r="H140" s="24" t="s">
        <v>1710</v>
      </c>
      <c r="I140" s="21" t="s">
        <v>55</v>
      </c>
      <c r="J140" s="21">
        <v>21</v>
      </c>
      <c r="K140" s="21">
        <v>17.5</v>
      </c>
      <c r="L140" s="22">
        <v>0.22562399999999999</v>
      </c>
      <c r="M140" s="22">
        <v>6.7699999999999996E-2</v>
      </c>
      <c r="N140" s="21">
        <v>68.2</v>
      </c>
      <c r="O140" s="21">
        <v>80.7</v>
      </c>
      <c r="P140" s="21">
        <v>44.2</v>
      </c>
      <c r="Q140" s="21">
        <v>71</v>
      </c>
      <c r="R140" s="21">
        <v>5</v>
      </c>
      <c r="S140" s="21">
        <v>46</v>
      </c>
      <c r="T140" s="21">
        <v>71</v>
      </c>
      <c r="U140" s="21">
        <v>85.7</v>
      </c>
      <c r="V140" s="21">
        <v>46</v>
      </c>
      <c r="W140" s="21" t="s">
        <v>1642</v>
      </c>
      <c r="X140" s="21" t="s">
        <v>72</v>
      </c>
      <c r="Y140" s="21" t="s">
        <v>456</v>
      </c>
      <c r="Z140" s="21" t="s">
        <v>72</v>
      </c>
      <c r="AA140" s="21" t="s">
        <v>456</v>
      </c>
      <c r="AB140" s="21" t="s">
        <v>131</v>
      </c>
      <c r="AC140" s="21" t="s">
        <v>64</v>
      </c>
      <c r="AD140" s="21" t="s">
        <v>230</v>
      </c>
      <c r="AE140" s="21" t="s">
        <v>57</v>
      </c>
      <c r="AF140" s="21" t="s">
        <v>79</v>
      </c>
      <c r="AG140" s="21" t="s">
        <v>58</v>
      </c>
      <c r="AH140" s="21" t="s">
        <v>62</v>
      </c>
      <c r="AI140" s="21" t="s">
        <v>56</v>
      </c>
      <c r="AJ140" s="23" t="s">
        <v>1707</v>
      </c>
      <c r="AK140" s="21" t="s">
        <v>393</v>
      </c>
      <c r="AL140" s="21" t="s">
        <v>174</v>
      </c>
      <c r="AM140" s="21" t="s">
        <v>175</v>
      </c>
      <c r="AN140" s="21" t="s">
        <v>176</v>
      </c>
      <c r="AO140" s="21" t="s">
        <v>770</v>
      </c>
      <c r="AP140" s="6"/>
      <c r="AQ140" s="6"/>
      <c r="AR140" s="6"/>
      <c r="AS140" s="6"/>
      <c r="AT140" s="24" t="s">
        <v>1708</v>
      </c>
      <c r="AU140" s="24" t="s">
        <v>1709</v>
      </c>
      <c r="AV140" s="6"/>
      <c r="AW140" s="6"/>
      <c r="AX140" s="6"/>
      <c r="AY140" s="6"/>
      <c r="AZ140" s="6"/>
      <c r="BA140" s="6"/>
      <c r="BB140" s="24" t="s">
        <v>1711</v>
      </c>
    </row>
    <row r="141" spans="1:54" x14ac:dyDescent="0.2">
      <c r="A141" s="21" t="s">
        <v>1659</v>
      </c>
      <c r="B141" s="21" t="s">
        <v>503</v>
      </c>
      <c r="C141" s="6" t="s">
        <v>1640</v>
      </c>
      <c r="D141" s="21" t="s">
        <v>165</v>
      </c>
      <c r="E141" s="21" t="s">
        <v>508</v>
      </c>
      <c r="F141" s="23">
        <v>4640021064733</v>
      </c>
      <c r="G141" s="21" t="s">
        <v>170</v>
      </c>
      <c r="H141" s="24" t="s">
        <v>1664</v>
      </c>
      <c r="I141" s="21" t="s">
        <v>55</v>
      </c>
      <c r="J141" s="21">
        <v>23</v>
      </c>
      <c r="K141" s="21">
        <v>21</v>
      </c>
      <c r="L141" s="22">
        <v>0.252</v>
      </c>
      <c r="M141" s="22">
        <v>8.1299999999999997E-2</v>
      </c>
      <c r="N141" s="21">
        <v>78.8</v>
      </c>
      <c r="O141" s="21">
        <v>55.7</v>
      </c>
      <c r="P141" s="21">
        <v>44.2</v>
      </c>
      <c r="Q141" s="21">
        <v>81</v>
      </c>
      <c r="R141" s="21">
        <v>5</v>
      </c>
      <c r="S141" s="21">
        <v>46</v>
      </c>
      <c r="T141" s="21">
        <v>81</v>
      </c>
      <c r="U141" s="21">
        <v>60.7</v>
      </c>
      <c r="V141" s="21">
        <v>46</v>
      </c>
      <c r="W141" s="21" t="s">
        <v>1642</v>
      </c>
      <c r="X141" s="21" t="s">
        <v>72</v>
      </c>
      <c r="Y141" s="21" t="s">
        <v>456</v>
      </c>
      <c r="Z141" s="21" t="s">
        <v>72</v>
      </c>
      <c r="AA141" s="21" t="s">
        <v>456</v>
      </c>
      <c r="AB141" s="21" t="s">
        <v>60</v>
      </c>
      <c r="AC141" s="21" t="s">
        <v>64</v>
      </c>
      <c r="AD141" s="21" t="s">
        <v>230</v>
      </c>
      <c r="AE141" s="21" t="s">
        <v>57</v>
      </c>
      <c r="AF141" s="21" t="s">
        <v>69</v>
      </c>
      <c r="AG141" s="21" t="s">
        <v>58</v>
      </c>
      <c r="AH141" s="21" t="s">
        <v>62</v>
      </c>
      <c r="AI141" s="21" t="s">
        <v>56</v>
      </c>
      <c r="AJ141" s="23">
        <v>4620017604358</v>
      </c>
      <c r="AK141" s="21" t="s">
        <v>393</v>
      </c>
      <c r="AL141" s="21" t="s">
        <v>174</v>
      </c>
      <c r="AM141" s="21" t="s">
        <v>175</v>
      </c>
      <c r="AN141" s="21" t="s">
        <v>176</v>
      </c>
      <c r="AO141" s="21" t="s">
        <v>770</v>
      </c>
      <c r="AP141" s="6"/>
      <c r="AQ141" s="6"/>
      <c r="AR141" s="6"/>
      <c r="AS141" s="6"/>
      <c r="AT141" s="24" t="s">
        <v>1660</v>
      </c>
      <c r="AU141" s="24" t="s">
        <v>1661</v>
      </c>
      <c r="AV141" s="24" t="s">
        <v>1662</v>
      </c>
      <c r="AW141" s="24" t="s">
        <v>1663</v>
      </c>
      <c r="AX141" s="6"/>
      <c r="AY141" s="6"/>
      <c r="AZ141" s="6"/>
      <c r="BA141" s="6"/>
      <c r="BB141" s="24" t="s">
        <v>1665</v>
      </c>
    </row>
    <row r="142" spans="1:54" x14ac:dyDescent="0.2">
      <c r="A142" s="21" t="s">
        <v>1713</v>
      </c>
      <c r="B142" s="21" t="s">
        <v>1712</v>
      </c>
      <c r="C142" s="6" t="s">
        <v>1690</v>
      </c>
      <c r="D142" s="21" t="s">
        <v>165</v>
      </c>
      <c r="E142" s="21" t="s">
        <v>508</v>
      </c>
      <c r="F142" s="23">
        <v>4640021064733</v>
      </c>
      <c r="G142" s="21" t="s">
        <v>170</v>
      </c>
      <c r="H142" s="24" t="s">
        <v>1719</v>
      </c>
      <c r="I142" s="21" t="s">
        <v>55</v>
      </c>
      <c r="J142" s="21">
        <v>23</v>
      </c>
      <c r="K142" s="21">
        <v>21</v>
      </c>
      <c r="L142" s="22">
        <v>0.26006400000000002</v>
      </c>
      <c r="M142" s="22">
        <v>8.1299999999999997E-2</v>
      </c>
      <c r="N142" s="21">
        <v>78.8</v>
      </c>
      <c r="O142" s="21">
        <v>80.7</v>
      </c>
      <c r="P142" s="21">
        <v>44.2</v>
      </c>
      <c r="Q142" s="21">
        <v>81</v>
      </c>
      <c r="R142" s="21">
        <v>5</v>
      </c>
      <c r="S142" s="21">
        <v>46</v>
      </c>
      <c r="T142" s="21">
        <v>81</v>
      </c>
      <c r="U142" s="21">
        <v>85.7</v>
      </c>
      <c r="V142" s="21">
        <v>46</v>
      </c>
      <c r="W142" s="21" t="s">
        <v>1642</v>
      </c>
      <c r="X142" s="21" t="s">
        <v>72</v>
      </c>
      <c r="Y142" s="21" t="s">
        <v>456</v>
      </c>
      <c r="Z142" s="21" t="s">
        <v>72</v>
      </c>
      <c r="AA142" s="21" t="s">
        <v>456</v>
      </c>
      <c r="AB142" s="21" t="s">
        <v>131</v>
      </c>
      <c r="AC142" s="21" t="s">
        <v>64</v>
      </c>
      <c r="AD142" s="21" t="s">
        <v>230</v>
      </c>
      <c r="AE142" s="21" t="s">
        <v>57</v>
      </c>
      <c r="AF142" s="21" t="s">
        <v>69</v>
      </c>
      <c r="AG142" s="21" t="s">
        <v>58</v>
      </c>
      <c r="AH142" s="21" t="s">
        <v>62</v>
      </c>
      <c r="AI142" s="21" t="s">
        <v>56</v>
      </c>
      <c r="AJ142" s="23" t="s">
        <v>1714</v>
      </c>
      <c r="AK142" s="21" t="s">
        <v>393</v>
      </c>
      <c r="AL142" s="21" t="s">
        <v>174</v>
      </c>
      <c r="AM142" s="21" t="s">
        <v>175</v>
      </c>
      <c r="AN142" s="21" t="s">
        <v>176</v>
      </c>
      <c r="AO142" s="21" t="s">
        <v>770</v>
      </c>
      <c r="AP142" s="6"/>
      <c r="AQ142" s="6"/>
      <c r="AR142" s="6"/>
      <c r="AS142" s="6"/>
      <c r="AT142" s="24" t="s">
        <v>1715</v>
      </c>
      <c r="AU142" s="24" t="s">
        <v>1716</v>
      </c>
      <c r="AV142" s="24" t="s">
        <v>1717</v>
      </c>
      <c r="AW142" s="24" t="s">
        <v>1718</v>
      </c>
      <c r="AX142" s="6"/>
      <c r="AY142" s="6"/>
      <c r="AZ142" s="6"/>
      <c r="BA142" s="6"/>
      <c r="BB142" s="24" t="s">
        <v>1720</v>
      </c>
    </row>
    <row r="143" spans="1:54" x14ac:dyDescent="0.2">
      <c r="A143" s="21" t="s">
        <v>1641</v>
      </c>
      <c r="B143" s="21" t="s">
        <v>700</v>
      </c>
      <c r="C143" s="6" t="s">
        <v>1640</v>
      </c>
      <c r="D143" s="21" t="s">
        <v>165</v>
      </c>
      <c r="E143" s="21" t="s">
        <v>1596</v>
      </c>
      <c r="F143" s="23">
        <v>4640021065204</v>
      </c>
      <c r="G143" s="21" t="s">
        <v>170</v>
      </c>
      <c r="H143" s="24" t="s">
        <v>1647</v>
      </c>
      <c r="I143" s="21" t="s">
        <v>55</v>
      </c>
      <c r="J143" s="21">
        <v>25</v>
      </c>
      <c r="K143" s="21">
        <v>25.7</v>
      </c>
      <c r="L143" s="22">
        <v>0.30869999999999997</v>
      </c>
      <c r="M143" s="22">
        <v>0.1021</v>
      </c>
      <c r="N143" s="21">
        <v>99</v>
      </c>
      <c r="O143" s="21">
        <v>55.7</v>
      </c>
      <c r="P143" s="21">
        <v>44.2</v>
      </c>
      <c r="Q143" s="21">
        <v>101</v>
      </c>
      <c r="R143" s="21">
        <v>5</v>
      </c>
      <c r="S143" s="21">
        <v>46</v>
      </c>
      <c r="T143" s="21">
        <v>101</v>
      </c>
      <c r="U143" s="21">
        <v>60.7</v>
      </c>
      <c r="V143" s="21">
        <v>46</v>
      </c>
      <c r="W143" s="21" t="s">
        <v>1642</v>
      </c>
      <c r="X143" s="21" t="s">
        <v>72</v>
      </c>
      <c r="Y143" s="21" t="s">
        <v>456</v>
      </c>
      <c r="Z143" s="21" t="s">
        <v>72</v>
      </c>
      <c r="AA143" s="21" t="s">
        <v>456</v>
      </c>
      <c r="AB143" s="21" t="s">
        <v>60</v>
      </c>
      <c r="AC143" s="21" t="s">
        <v>64</v>
      </c>
      <c r="AD143" s="21" t="s">
        <v>230</v>
      </c>
      <c r="AE143" s="21" t="s">
        <v>57</v>
      </c>
      <c r="AF143" s="21" t="s">
        <v>61</v>
      </c>
      <c r="AG143" s="21" t="s">
        <v>58</v>
      </c>
      <c r="AH143" s="21" t="s">
        <v>62</v>
      </c>
      <c r="AI143" s="21" t="s">
        <v>56</v>
      </c>
      <c r="AJ143" s="23">
        <v>4620017604327</v>
      </c>
      <c r="AK143" s="21" t="s">
        <v>393</v>
      </c>
      <c r="AL143" s="21" t="s">
        <v>174</v>
      </c>
      <c r="AM143" s="21" t="s">
        <v>175</v>
      </c>
      <c r="AN143" s="21" t="s">
        <v>176</v>
      </c>
      <c r="AO143" s="21" t="s">
        <v>770</v>
      </c>
      <c r="AP143" s="6"/>
      <c r="AQ143" s="6"/>
      <c r="AR143" s="6"/>
      <c r="AS143" s="6"/>
      <c r="AT143" s="24" t="s">
        <v>1643</v>
      </c>
      <c r="AU143" s="24" t="s">
        <v>1644</v>
      </c>
      <c r="AV143" s="24" t="s">
        <v>1645</v>
      </c>
      <c r="AW143" s="24" t="s">
        <v>1646</v>
      </c>
      <c r="AX143" s="6"/>
      <c r="AY143" s="6"/>
      <c r="AZ143" s="6"/>
      <c r="BA143" s="6"/>
      <c r="BB143" s="24" t="s">
        <v>1648</v>
      </c>
    </row>
    <row r="144" spans="1:54" x14ac:dyDescent="0.2">
      <c r="A144" s="21" t="s">
        <v>1691</v>
      </c>
      <c r="B144" s="21" t="s">
        <v>1689</v>
      </c>
      <c r="C144" s="6" t="s">
        <v>1690</v>
      </c>
      <c r="D144" s="21" t="s">
        <v>165</v>
      </c>
      <c r="E144" s="21" t="s">
        <v>1596</v>
      </c>
      <c r="F144" s="23">
        <v>4640021065204</v>
      </c>
      <c r="G144" s="21" t="s">
        <v>170</v>
      </c>
      <c r="H144" s="24" t="s">
        <v>1697</v>
      </c>
      <c r="I144" s="21" t="s">
        <v>55</v>
      </c>
      <c r="J144" s="21">
        <v>25</v>
      </c>
      <c r="K144" s="21">
        <v>25.7</v>
      </c>
      <c r="L144" s="22">
        <v>0.31676399999999999</v>
      </c>
      <c r="M144" s="22">
        <v>0.1021</v>
      </c>
      <c r="N144" s="21">
        <v>99</v>
      </c>
      <c r="O144" s="21">
        <v>80.7</v>
      </c>
      <c r="P144" s="21">
        <v>44.2</v>
      </c>
      <c r="Q144" s="21">
        <v>101</v>
      </c>
      <c r="R144" s="21">
        <v>5</v>
      </c>
      <c r="S144" s="21">
        <v>46</v>
      </c>
      <c r="T144" s="21">
        <v>101</v>
      </c>
      <c r="U144" s="21">
        <v>85.7</v>
      </c>
      <c r="V144" s="21">
        <v>46</v>
      </c>
      <c r="W144" s="21" t="s">
        <v>1642</v>
      </c>
      <c r="X144" s="21" t="s">
        <v>72</v>
      </c>
      <c r="Y144" s="21" t="s">
        <v>456</v>
      </c>
      <c r="Z144" s="21" t="s">
        <v>72</v>
      </c>
      <c r="AA144" s="21" t="s">
        <v>456</v>
      </c>
      <c r="AB144" s="21" t="s">
        <v>131</v>
      </c>
      <c r="AC144" s="21" t="s">
        <v>64</v>
      </c>
      <c r="AD144" s="21" t="s">
        <v>230</v>
      </c>
      <c r="AE144" s="21" t="s">
        <v>57</v>
      </c>
      <c r="AF144" s="21" t="s">
        <v>61</v>
      </c>
      <c r="AG144" s="21" t="s">
        <v>58</v>
      </c>
      <c r="AH144" s="21" t="s">
        <v>62</v>
      </c>
      <c r="AI144" s="21" t="s">
        <v>56</v>
      </c>
      <c r="AJ144" s="23" t="s">
        <v>1692</v>
      </c>
      <c r="AK144" s="21" t="s">
        <v>393</v>
      </c>
      <c r="AL144" s="21" t="s">
        <v>174</v>
      </c>
      <c r="AM144" s="21" t="s">
        <v>175</v>
      </c>
      <c r="AN144" s="21" t="s">
        <v>176</v>
      </c>
      <c r="AO144" s="21" t="s">
        <v>770</v>
      </c>
      <c r="AP144" s="6"/>
      <c r="AQ144" s="6"/>
      <c r="AR144" s="6"/>
      <c r="AS144" s="6"/>
      <c r="AT144" s="24" t="s">
        <v>1693</v>
      </c>
      <c r="AU144" s="24" t="s">
        <v>1694</v>
      </c>
      <c r="AV144" s="24" t="s">
        <v>1695</v>
      </c>
      <c r="AW144" s="24" t="s">
        <v>1696</v>
      </c>
      <c r="AX144" s="6"/>
      <c r="AY144" s="6"/>
      <c r="AZ144" s="6"/>
      <c r="BA144" s="6"/>
      <c r="BB144" s="24" t="s">
        <v>1698</v>
      </c>
    </row>
    <row r="145" spans="1:54" x14ac:dyDescent="0.2">
      <c r="A145" s="21" t="s">
        <v>1684</v>
      </c>
      <c r="B145" s="21" t="s">
        <v>841</v>
      </c>
      <c r="C145" s="6" t="s">
        <v>1683</v>
      </c>
      <c r="D145" s="21" t="s">
        <v>136</v>
      </c>
      <c r="E145" s="6"/>
      <c r="F145" s="7"/>
      <c r="G145" s="6"/>
      <c r="H145" s="6"/>
      <c r="I145" s="21" t="s">
        <v>55</v>
      </c>
      <c r="J145" s="21">
        <v>24</v>
      </c>
      <c r="K145" s="6"/>
      <c r="L145" s="22">
        <v>0.20580000000000001</v>
      </c>
      <c r="M145" s="8"/>
      <c r="N145" s="21">
        <v>35</v>
      </c>
      <c r="O145" s="21">
        <v>140</v>
      </c>
      <c r="P145" s="21">
        <v>30</v>
      </c>
      <c r="Q145" s="6"/>
      <c r="R145" s="6"/>
      <c r="S145" s="6"/>
      <c r="T145" s="21">
        <v>35</v>
      </c>
      <c r="U145" s="21">
        <v>140</v>
      </c>
      <c r="V145" s="21">
        <v>30</v>
      </c>
      <c r="W145" s="21" t="s">
        <v>1642</v>
      </c>
      <c r="X145" s="21" t="s">
        <v>72</v>
      </c>
      <c r="Y145" s="21" t="s">
        <v>456</v>
      </c>
      <c r="Z145" s="21" t="s">
        <v>72</v>
      </c>
      <c r="AA145" s="21" t="s">
        <v>456</v>
      </c>
      <c r="AB145" s="21" t="s">
        <v>60</v>
      </c>
      <c r="AC145" s="21" t="s">
        <v>64</v>
      </c>
      <c r="AD145" s="6"/>
      <c r="AE145" s="21" t="s">
        <v>57</v>
      </c>
      <c r="AF145" s="21" t="s">
        <v>704</v>
      </c>
      <c r="AG145" s="21" t="s">
        <v>58</v>
      </c>
      <c r="AH145" s="21" t="s">
        <v>62</v>
      </c>
      <c r="AI145" s="21" t="s">
        <v>56</v>
      </c>
      <c r="AJ145" s="23">
        <v>4620017604365</v>
      </c>
      <c r="AK145" s="6"/>
      <c r="AL145" s="6"/>
      <c r="AM145" s="6"/>
      <c r="AN145" s="6"/>
      <c r="AO145" s="21" t="s">
        <v>770</v>
      </c>
      <c r="AP145" s="6"/>
      <c r="AQ145" s="6"/>
      <c r="AR145" s="6"/>
      <c r="AS145" s="6"/>
      <c r="AT145" s="24" t="s">
        <v>1685</v>
      </c>
      <c r="AU145" s="24" t="s">
        <v>1686</v>
      </c>
      <c r="AV145" s="24" t="s">
        <v>1687</v>
      </c>
      <c r="AW145" s="6"/>
      <c r="AX145" s="6"/>
      <c r="AY145" s="6"/>
      <c r="AZ145" s="6"/>
      <c r="BA145" s="6"/>
      <c r="BB145" s="24" t="s">
        <v>1688</v>
      </c>
    </row>
    <row r="146" spans="1:54" x14ac:dyDescent="0.2">
      <c r="A146" s="21" t="s">
        <v>1668</v>
      </c>
      <c r="B146" s="21" t="s">
        <v>1666</v>
      </c>
      <c r="C146" s="6" t="s">
        <v>1667</v>
      </c>
      <c r="D146" s="6"/>
      <c r="E146" s="6"/>
      <c r="F146" s="7"/>
      <c r="G146" s="6"/>
      <c r="H146" s="6"/>
      <c r="I146" s="21" t="s">
        <v>55</v>
      </c>
      <c r="J146" s="21">
        <v>2</v>
      </c>
      <c r="K146" s="6"/>
      <c r="L146" s="22">
        <v>7.0559999999999998E-3</v>
      </c>
      <c r="M146" s="8"/>
      <c r="N146" s="21">
        <v>1.8</v>
      </c>
      <c r="O146" s="21">
        <v>25</v>
      </c>
      <c r="P146" s="21">
        <v>38.200000000000003</v>
      </c>
      <c r="Q146" s="6"/>
      <c r="R146" s="6"/>
      <c r="S146" s="6"/>
      <c r="T146" s="21">
        <v>1.8</v>
      </c>
      <c r="U146" s="21">
        <v>25</v>
      </c>
      <c r="V146" s="21">
        <v>38.200000000000003</v>
      </c>
      <c r="W146" s="21" t="s">
        <v>1642</v>
      </c>
      <c r="X146" s="6"/>
      <c r="Y146" s="6"/>
      <c r="Z146" s="6"/>
      <c r="AA146" s="6"/>
      <c r="AB146" s="21" t="s">
        <v>131</v>
      </c>
      <c r="AC146" s="21" t="s">
        <v>64</v>
      </c>
      <c r="AD146" s="6"/>
      <c r="AE146" s="21" t="s">
        <v>57</v>
      </c>
      <c r="AF146" s="6"/>
      <c r="AG146" s="21" t="s">
        <v>58</v>
      </c>
      <c r="AH146" s="21" t="s">
        <v>62</v>
      </c>
      <c r="AI146" s="21" t="s">
        <v>56</v>
      </c>
      <c r="AJ146" s="23">
        <v>4620017604372</v>
      </c>
      <c r="AK146" s="6"/>
      <c r="AL146" s="6"/>
      <c r="AM146" s="6"/>
      <c r="AN146" s="6"/>
      <c r="AO146" s="21" t="s">
        <v>233</v>
      </c>
      <c r="AP146" s="6"/>
      <c r="AQ146" s="6"/>
      <c r="AR146" s="6"/>
      <c r="AS146" s="6"/>
      <c r="AT146" s="24" t="s">
        <v>1669</v>
      </c>
      <c r="AU146" s="24" t="s">
        <v>1670</v>
      </c>
      <c r="AV146" s="24" t="s">
        <v>1671</v>
      </c>
      <c r="AW146" s="24" t="s">
        <v>1672</v>
      </c>
      <c r="AX146" s="24" t="s">
        <v>1673</v>
      </c>
      <c r="AY146" s="6"/>
      <c r="AZ146" s="6"/>
      <c r="BA146" s="6"/>
      <c r="BB146" s="24" t="s">
        <v>1674</v>
      </c>
    </row>
    <row r="147" spans="1:54" x14ac:dyDescent="0.2">
      <c r="A147" s="21" t="s">
        <v>1677</v>
      </c>
      <c r="B147" s="21" t="s">
        <v>1675</v>
      </c>
      <c r="C147" s="6" t="s">
        <v>1676</v>
      </c>
      <c r="D147" s="6"/>
      <c r="E147" s="6"/>
      <c r="F147" s="7"/>
      <c r="G147" s="6"/>
      <c r="H147" s="6"/>
      <c r="I147" s="21" t="s">
        <v>55</v>
      </c>
      <c r="J147" s="21">
        <v>2.2000000000000002</v>
      </c>
      <c r="K147" s="6"/>
      <c r="L147" s="22">
        <v>8.064E-3</v>
      </c>
      <c r="M147" s="8"/>
      <c r="N147" s="21">
        <v>1.8</v>
      </c>
      <c r="O147" s="21">
        <v>25</v>
      </c>
      <c r="P147" s="21">
        <v>44</v>
      </c>
      <c r="Q147" s="6"/>
      <c r="R147" s="6"/>
      <c r="S147" s="6"/>
      <c r="T147" s="21">
        <v>1.8</v>
      </c>
      <c r="U147" s="21">
        <v>25</v>
      </c>
      <c r="V147" s="21">
        <v>44</v>
      </c>
      <c r="W147" s="21" t="s">
        <v>1642</v>
      </c>
      <c r="X147" s="6"/>
      <c r="Y147" s="6"/>
      <c r="Z147" s="6"/>
      <c r="AA147" s="6"/>
      <c r="AB147" s="21" t="s">
        <v>131</v>
      </c>
      <c r="AC147" s="21" t="s">
        <v>64</v>
      </c>
      <c r="AD147" s="6"/>
      <c r="AE147" s="21" t="s">
        <v>57</v>
      </c>
      <c r="AF147" s="6"/>
      <c r="AG147" s="21" t="s">
        <v>58</v>
      </c>
      <c r="AH147" s="21" t="s">
        <v>62</v>
      </c>
      <c r="AI147" s="21" t="s">
        <v>56</v>
      </c>
      <c r="AJ147" s="23">
        <v>4620017604389</v>
      </c>
      <c r="AK147" s="6"/>
      <c r="AL147" s="6"/>
      <c r="AM147" s="6"/>
      <c r="AN147" s="6"/>
      <c r="AO147" s="21" t="s">
        <v>233</v>
      </c>
      <c r="AP147" s="6"/>
      <c r="AQ147" s="6"/>
      <c r="AR147" s="6"/>
      <c r="AS147" s="6"/>
      <c r="AT147" s="24" t="s">
        <v>1678</v>
      </c>
      <c r="AU147" s="24" t="s">
        <v>1679</v>
      </c>
      <c r="AV147" s="24" t="s">
        <v>1680</v>
      </c>
      <c r="AW147" s="24" t="s">
        <v>1681</v>
      </c>
      <c r="AX147" s="6"/>
      <c r="AY147" s="6"/>
      <c r="AZ147" s="6"/>
      <c r="BA147" s="6"/>
      <c r="BB147" s="24" t="s">
        <v>1682</v>
      </c>
    </row>
    <row r="148" spans="1:54" x14ac:dyDescent="0.2">
      <c r="A148" s="21" t="s">
        <v>763</v>
      </c>
      <c r="B148" s="21" t="s">
        <v>700</v>
      </c>
      <c r="C148" s="6" t="s">
        <v>762</v>
      </c>
      <c r="D148" s="21" t="s">
        <v>165</v>
      </c>
      <c r="E148" s="21" t="s">
        <v>3635</v>
      </c>
      <c r="F148" s="23" t="s">
        <v>3636</v>
      </c>
      <c r="G148" s="21" t="s">
        <v>170</v>
      </c>
      <c r="H148" s="24" t="s">
        <v>3638</v>
      </c>
      <c r="I148" s="21" t="s">
        <v>55</v>
      </c>
      <c r="J148" s="21">
        <v>29.8</v>
      </c>
      <c r="K148" s="21">
        <v>14.3</v>
      </c>
      <c r="L148" s="22">
        <v>0.17482500000000001</v>
      </c>
      <c r="M148" s="22">
        <v>3.6999999999999998E-2</v>
      </c>
      <c r="N148" s="21">
        <v>100</v>
      </c>
      <c r="O148" s="21">
        <v>31</v>
      </c>
      <c r="P148" s="21">
        <v>40</v>
      </c>
      <c r="Q148" s="21">
        <v>55</v>
      </c>
      <c r="R148" s="21">
        <v>13.5</v>
      </c>
      <c r="S148" s="21">
        <v>40</v>
      </c>
      <c r="T148" s="21">
        <v>100</v>
      </c>
      <c r="U148" s="21">
        <v>42</v>
      </c>
      <c r="V148" s="21">
        <v>45</v>
      </c>
      <c r="W148" s="21" t="s">
        <v>764</v>
      </c>
      <c r="X148" s="21" t="s">
        <v>84</v>
      </c>
      <c r="Y148" s="21" t="s">
        <v>76</v>
      </c>
      <c r="Z148" s="21" t="s">
        <v>72</v>
      </c>
      <c r="AA148" s="21" t="s">
        <v>769</v>
      </c>
      <c r="AB148" s="21" t="s">
        <v>60</v>
      </c>
      <c r="AC148" s="21" t="s">
        <v>64</v>
      </c>
      <c r="AD148" s="21" t="s">
        <v>3639</v>
      </c>
      <c r="AE148" s="21" t="s">
        <v>57</v>
      </c>
      <c r="AF148" s="21" t="s">
        <v>61</v>
      </c>
      <c r="AG148" s="21" t="s">
        <v>58</v>
      </c>
      <c r="AH148" s="21" t="s">
        <v>62</v>
      </c>
      <c r="AI148" s="21" t="s">
        <v>56</v>
      </c>
      <c r="AJ148" s="23">
        <v>4620017602163</v>
      </c>
      <c r="AK148" s="21" t="s">
        <v>173</v>
      </c>
      <c r="AL148" s="21" t="s">
        <v>231</v>
      </c>
      <c r="AM148" s="21" t="s">
        <v>175</v>
      </c>
      <c r="AN148" s="21" t="s">
        <v>232</v>
      </c>
      <c r="AO148" s="21" t="s">
        <v>770</v>
      </c>
      <c r="AP148" s="6"/>
      <c r="AQ148" s="6"/>
      <c r="AR148" s="6"/>
      <c r="AS148" s="6"/>
      <c r="AT148" s="24" t="s">
        <v>765</v>
      </c>
      <c r="AU148" s="24" t="s">
        <v>766</v>
      </c>
      <c r="AV148" s="24" t="s">
        <v>767</v>
      </c>
      <c r="AW148" s="24" t="s">
        <v>768</v>
      </c>
      <c r="AX148" s="6"/>
      <c r="AY148" s="6"/>
      <c r="AZ148" s="6"/>
      <c r="BA148" s="6"/>
      <c r="BB148" s="24" t="s">
        <v>771</v>
      </c>
    </row>
    <row r="149" spans="1:54" x14ac:dyDescent="0.2">
      <c r="A149" s="21" t="s">
        <v>773</v>
      </c>
      <c r="B149" s="21" t="s">
        <v>700</v>
      </c>
      <c r="C149" s="6" t="s">
        <v>772</v>
      </c>
      <c r="D149" s="21" t="s">
        <v>165</v>
      </c>
      <c r="E149" s="21" t="s">
        <v>3635</v>
      </c>
      <c r="F149" s="23" t="s">
        <v>3637</v>
      </c>
      <c r="G149" s="21" t="s">
        <v>170</v>
      </c>
      <c r="H149" s="24" t="s">
        <v>3638</v>
      </c>
      <c r="I149" s="21" t="s">
        <v>55</v>
      </c>
      <c r="J149" s="21">
        <v>30.5</v>
      </c>
      <c r="K149" s="21">
        <v>14.3</v>
      </c>
      <c r="L149" s="22">
        <v>0.17482500000000001</v>
      </c>
      <c r="M149" s="22">
        <v>3.6999999999999998E-2</v>
      </c>
      <c r="N149" s="21">
        <v>100</v>
      </c>
      <c r="O149" s="21">
        <v>31</v>
      </c>
      <c r="P149" s="21">
        <v>40</v>
      </c>
      <c r="Q149" s="21">
        <v>55</v>
      </c>
      <c r="R149" s="21">
        <v>13.5</v>
      </c>
      <c r="S149" s="21">
        <v>40</v>
      </c>
      <c r="T149" s="21">
        <v>100</v>
      </c>
      <c r="U149" s="21">
        <v>42</v>
      </c>
      <c r="V149" s="21">
        <v>45</v>
      </c>
      <c r="W149" s="21" t="s">
        <v>764</v>
      </c>
      <c r="X149" s="21" t="s">
        <v>84</v>
      </c>
      <c r="Y149" s="21" t="s">
        <v>76</v>
      </c>
      <c r="Z149" s="21" t="s">
        <v>84</v>
      </c>
      <c r="AA149" s="21" t="s">
        <v>76</v>
      </c>
      <c r="AB149" s="21" t="s">
        <v>60</v>
      </c>
      <c r="AC149" s="21" t="s">
        <v>64</v>
      </c>
      <c r="AD149" s="21" t="s">
        <v>3639</v>
      </c>
      <c r="AE149" s="21" t="s">
        <v>57</v>
      </c>
      <c r="AF149" s="21" t="s">
        <v>61</v>
      </c>
      <c r="AG149" s="21" t="s">
        <v>58</v>
      </c>
      <c r="AH149" s="21" t="s">
        <v>62</v>
      </c>
      <c r="AI149" s="21" t="s">
        <v>56</v>
      </c>
      <c r="AJ149" s="23">
        <v>4620017602187</v>
      </c>
      <c r="AK149" s="21" t="s">
        <v>173</v>
      </c>
      <c r="AL149" s="21" t="s">
        <v>231</v>
      </c>
      <c r="AM149" s="21" t="s">
        <v>175</v>
      </c>
      <c r="AN149" s="21" t="s">
        <v>232</v>
      </c>
      <c r="AO149" s="21" t="s">
        <v>80</v>
      </c>
      <c r="AP149" s="6"/>
      <c r="AQ149" s="6"/>
      <c r="AR149" s="6"/>
      <c r="AS149" s="6"/>
      <c r="AT149" s="24" t="s">
        <v>774</v>
      </c>
      <c r="AU149" s="24" t="s">
        <v>775</v>
      </c>
      <c r="AV149" s="6"/>
      <c r="AW149" s="6"/>
      <c r="AX149" s="6"/>
      <c r="AY149" s="6"/>
      <c r="AZ149" s="6"/>
      <c r="BA149" s="6"/>
      <c r="BB149" s="24" t="s">
        <v>776</v>
      </c>
    </row>
    <row r="150" spans="1:54" x14ac:dyDescent="0.2">
      <c r="A150" s="21" t="s">
        <v>778</v>
      </c>
      <c r="B150" s="21" t="s">
        <v>777</v>
      </c>
      <c r="C150" s="6" t="s">
        <v>762</v>
      </c>
      <c r="D150" s="21" t="s">
        <v>165</v>
      </c>
      <c r="E150" s="21" t="s">
        <v>3635</v>
      </c>
      <c r="F150" s="23" t="s">
        <v>3640</v>
      </c>
      <c r="G150" s="21" t="s">
        <v>170</v>
      </c>
      <c r="H150" s="24" t="s">
        <v>3638</v>
      </c>
      <c r="I150" s="21" t="s">
        <v>55</v>
      </c>
      <c r="J150" s="21">
        <v>34.4</v>
      </c>
      <c r="K150" s="21">
        <v>14.3</v>
      </c>
      <c r="L150" s="22">
        <v>0.208125</v>
      </c>
      <c r="M150" s="22">
        <v>3.6999999999999998E-2</v>
      </c>
      <c r="N150" s="21">
        <v>120</v>
      </c>
      <c r="O150" s="21">
        <v>31</v>
      </c>
      <c r="P150" s="21">
        <v>40</v>
      </c>
      <c r="Q150" s="21">
        <v>55</v>
      </c>
      <c r="R150" s="21">
        <v>13.5</v>
      </c>
      <c r="S150" s="21">
        <v>40</v>
      </c>
      <c r="T150" s="21">
        <v>120</v>
      </c>
      <c r="U150" s="21">
        <v>42</v>
      </c>
      <c r="V150" s="21">
        <v>45</v>
      </c>
      <c r="W150" s="21" t="s">
        <v>764</v>
      </c>
      <c r="X150" s="21" t="s">
        <v>84</v>
      </c>
      <c r="Y150" s="21" t="s">
        <v>76</v>
      </c>
      <c r="Z150" s="21" t="s">
        <v>72</v>
      </c>
      <c r="AA150" s="21" t="s">
        <v>769</v>
      </c>
      <c r="AB150" s="21" t="s">
        <v>60</v>
      </c>
      <c r="AC150" s="21" t="s">
        <v>64</v>
      </c>
      <c r="AD150" s="21" t="s">
        <v>3639</v>
      </c>
      <c r="AE150" s="21" t="s">
        <v>57</v>
      </c>
      <c r="AF150" s="21" t="s">
        <v>61</v>
      </c>
      <c r="AG150" s="21" t="s">
        <v>58</v>
      </c>
      <c r="AH150" s="21" t="s">
        <v>62</v>
      </c>
      <c r="AI150" s="21" t="s">
        <v>56</v>
      </c>
      <c r="AJ150" s="23">
        <v>4620017602194</v>
      </c>
      <c r="AK150" s="21" t="s">
        <v>173</v>
      </c>
      <c r="AL150" s="21" t="s">
        <v>231</v>
      </c>
      <c r="AM150" s="21" t="s">
        <v>175</v>
      </c>
      <c r="AN150" s="21" t="s">
        <v>232</v>
      </c>
      <c r="AO150" s="21" t="s">
        <v>770</v>
      </c>
      <c r="AP150" s="6"/>
      <c r="AQ150" s="6"/>
      <c r="AR150" s="6"/>
      <c r="AS150" s="6"/>
      <c r="AT150" s="24" t="s">
        <v>779</v>
      </c>
      <c r="AU150" s="24" t="s">
        <v>780</v>
      </c>
      <c r="AV150" s="24" t="s">
        <v>781</v>
      </c>
      <c r="AW150" s="24" t="s">
        <v>782</v>
      </c>
      <c r="AX150" s="24" t="s">
        <v>783</v>
      </c>
      <c r="AY150" s="6"/>
      <c r="AZ150" s="6"/>
      <c r="BA150" s="6"/>
      <c r="BB150" s="24" t="s">
        <v>784</v>
      </c>
    </row>
    <row r="151" spans="1:54" x14ac:dyDescent="0.2">
      <c r="A151" s="21" t="s">
        <v>786</v>
      </c>
      <c r="B151" s="21" t="s">
        <v>777</v>
      </c>
      <c r="C151" s="6" t="s">
        <v>785</v>
      </c>
      <c r="D151" s="21" t="s">
        <v>165</v>
      </c>
      <c r="E151" s="21" t="s">
        <v>3635</v>
      </c>
      <c r="F151" s="23" t="s">
        <v>3641</v>
      </c>
      <c r="G151" s="21" t="s">
        <v>170</v>
      </c>
      <c r="H151" s="24" t="s">
        <v>3638</v>
      </c>
      <c r="I151" s="21" t="s">
        <v>55</v>
      </c>
      <c r="J151" s="21">
        <v>35</v>
      </c>
      <c r="K151" s="21">
        <v>14.3</v>
      </c>
      <c r="L151" s="22">
        <v>0.208125</v>
      </c>
      <c r="M151" s="22">
        <v>3.6999999999999998E-2</v>
      </c>
      <c r="N151" s="21">
        <v>120</v>
      </c>
      <c r="O151" s="21">
        <v>31</v>
      </c>
      <c r="P151" s="21">
        <v>40</v>
      </c>
      <c r="Q151" s="21">
        <v>55</v>
      </c>
      <c r="R151" s="21">
        <v>13.5</v>
      </c>
      <c r="S151" s="21">
        <v>40</v>
      </c>
      <c r="T151" s="21">
        <v>120</v>
      </c>
      <c r="U151" s="21">
        <v>42</v>
      </c>
      <c r="V151" s="21">
        <v>45</v>
      </c>
      <c r="W151" s="21" t="s">
        <v>764</v>
      </c>
      <c r="X151" s="21" t="s">
        <v>84</v>
      </c>
      <c r="Y151" s="21" t="s">
        <v>76</v>
      </c>
      <c r="Z151" s="21" t="s">
        <v>84</v>
      </c>
      <c r="AA151" s="21" t="s">
        <v>76</v>
      </c>
      <c r="AB151" s="21" t="s">
        <v>60</v>
      </c>
      <c r="AC151" s="21" t="s">
        <v>64</v>
      </c>
      <c r="AD151" s="21" t="s">
        <v>3639</v>
      </c>
      <c r="AE151" s="21" t="s">
        <v>57</v>
      </c>
      <c r="AF151" s="21" t="s">
        <v>61</v>
      </c>
      <c r="AG151" s="21" t="s">
        <v>58</v>
      </c>
      <c r="AH151" s="21" t="s">
        <v>62</v>
      </c>
      <c r="AI151" s="21" t="s">
        <v>56</v>
      </c>
      <c r="AJ151" s="23">
        <v>4620017602217</v>
      </c>
      <c r="AK151" s="21" t="s">
        <v>173</v>
      </c>
      <c r="AL151" s="21" t="s">
        <v>231</v>
      </c>
      <c r="AM151" s="21" t="s">
        <v>175</v>
      </c>
      <c r="AN151" s="21" t="s">
        <v>232</v>
      </c>
      <c r="AO151" s="21" t="s">
        <v>80</v>
      </c>
      <c r="AP151" s="6"/>
      <c r="AQ151" s="6"/>
      <c r="AR151" s="6"/>
      <c r="AS151" s="6"/>
      <c r="AT151" s="24" t="s">
        <v>787</v>
      </c>
      <c r="AU151" s="24" t="s">
        <v>788</v>
      </c>
      <c r="AV151" s="6"/>
      <c r="AW151" s="6"/>
      <c r="AX151" s="6"/>
      <c r="AY151" s="6"/>
      <c r="AZ151" s="6"/>
      <c r="BA151" s="6"/>
      <c r="BB151" s="24" t="s">
        <v>789</v>
      </c>
    </row>
    <row r="152" spans="1:54" x14ac:dyDescent="0.2">
      <c r="A152" s="21" t="s">
        <v>793</v>
      </c>
      <c r="B152" s="21" t="s">
        <v>791</v>
      </c>
      <c r="C152" s="6" t="s">
        <v>792</v>
      </c>
      <c r="D152" s="21" t="s">
        <v>128</v>
      </c>
      <c r="E152" s="6"/>
      <c r="F152" s="7"/>
      <c r="G152" s="6"/>
      <c r="H152" s="6"/>
      <c r="I152" s="21" t="s">
        <v>55</v>
      </c>
      <c r="J152" s="21">
        <v>30</v>
      </c>
      <c r="K152" s="6"/>
      <c r="L152" s="22">
        <v>0.17482500000000001</v>
      </c>
      <c r="M152" s="8"/>
      <c r="N152" s="21">
        <v>100</v>
      </c>
      <c r="O152" s="21">
        <v>31</v>
      </c>
      <c r="P152" s="21">
        <v>40</v>
      </c>
      <c r="Q152" s="6"/>
      <c r="R152" s="6"/>
      <c r="S152" s="6"/>
      <c r="T152" s="21">
        <v>100</v>
      </c>
      <c r="U152" s="21">
        <v>31</v>
      </c>
      <c r="V152" s="21">
        <v>40</v>
      </c>
      <c r="W152" s="21" t="s">
        <v>764</v>
      </c>
      <c r="X152" s="21" t="s">
        <v>84</v>
      </c>
      <c r="Y152" s="21" t="s">
        <v>76</v>
      </c>
      <c r="Z152" s="21" t="s">
        <v>72</v>
      </c>
      <c r="AA152" s="21" t="s">
        <v>769</v>
      </c>
      <c r="AB152" s="21" t="s">
        <v>60</v>
      </c>
      <c r="AC152" s="21" t="s">
        <v>64</v>
      </c>
      <c r="AD152" s="6"/>
      <c r="AE152" s="21" t="s">
        <v>57</v>
      </c>
      <c r="AF152" s="21" t="s">
        <v>61</v>
      </c>
      <c r="AG152" s="21" t="s">
        <v>58</v>
      </c>
      <c r="AH152" s="21" t="s">
        <v>62</v>
      </c>
      <c r="AI152" s="21" t="s">
        <v>56</v>
      </c>
      <c r="AJ152" s="23">
        <v>4620017602248</v>
      </c>
      <c r="AK152" s="6"/>
      <c r="AL152" s="6"/>
      <c r="AM152" s="6"/>
      <c r="AN152" s="6"/>
      <c r="AO152" s="21" t="s">
        <v>770</v>
      </c>
      <c r="AP152" s="6"/>
      <c r="AQ152" s="6"/>
      <c r="AR152" s="6"/>
      <c r="AS152" s="6"/>
      <c r="AT152" s="24" t="s">
        <v>794</v>
      </c>
      <c r="AU152" s="24" t="s">
        <v>795</v>
      </c>
      <c r="AV152" s="24" t="s">
        <v>796</v>
      </c>
      <c r="AW152" s="24" t="s">
        <v>797</v>
      </c>
      <c r="AX152" s="6"/>
      <c r="AY152" s="6"/>
      <c r="AZ152" s="6"/>
      <c r="BA152" s="6"/>
      <c r="BB152" s="24" t="s">
        <v>798</v>
      </c>
    </row>
    <row r="153" spans="1:54" x14ac:dyDescent="0.2">
      <c r="A153" s="21" t="s">
        <v>800</v>
      </c>
      <c r="B153" s="21" t="s">
        <v>791</v>
      </c>
      <c r="C153" s="6" t="s">
        <v>799</v>
      </c>
      <c r="D153" s="21" t="s">
        <v>128</v>
      </c>
      <c r="E153" s="6"/>
      <c r="F153" s="7"/>
      <c r="G153" s="6"/>
      <c r="H153" s="6"/>
      <c r="I153" s="21" t="s">
        <v>55</v>
      </c>
      <c r="J153" s="21">
        <v>30.6</v>
      </c>
      <c r="K153" s="6"/>
      <c r="L153" s="22">
        <v>0.17482500000000001</v>
      </c>
      <c r="M153" s="8"/>
      <c r="N153" s="21">
        <v>100</v>
      </c>
      <c r="O153" s="21">
        <v>31</v>
      </c>
      <c r="P153" s="21">
        <v>40</v>
      </c>
      <c r="Q153" s="6"/>
      <c r="R153" s="6"/>
      <c r="S153" s="6"/>
      <c r="T153" s="21">
        <v>100</v>
      </c>
      <c r="U153" s="21">
        <v>31</v>
      </c>
      <c r="V153" s="21">
        <v>40</v>
      </c>
      <c r="W153" s="21" t="s">
        <v>764</v>
      </c>
      <c r="X153" s="21" t="s">
        <v>84</v>
      </c>
      <c r="Y153" s="21" t="s">
        <v>76</v>
      </c>
      <c r="Z153" s="21" t="s">
        <v>84</v>
      </c>
      <c r="AA153" s="21" t="s">
        <v>76</v>
      </c>
      <c r="AB153" s="21" t="s">
        <v>60</v>
      </c>
      <c r="AC153" s="21" t="s">
        <v>64</v>
      </c>
      <c r="AD153" s="6"/>
      <c r="AE153" s="21" t="s">
        <v>57</v>
      </c>
      <c r="AF153" s="21" t="s">
        <v>61</v>
      </c>
      <c r="AG153" s="21" t="s">
        <v>58</v>
      </c>
      <c r="AH153" s="21" t="s">
        <v>62</v>
      </c>
      <c r="AI153" s="21" t="s">
        <v>56</v>
      </c>
      <c r="AJ153" s="23">
        <v>4620017602262</v>
      </c>
      <c r="AK153" s="6"/>
      <c r="AL153" s="6"/>
      <c r="AM153" s="6"/>
      <c r="AN153" s="6"/>
      <c r="AO153" s="21" t="s">
        <v>80</v>
      </c>
      <c r="AP153" s="6"/>
      <c r="AQ153" s="6"/>
      <c r="AR153" s="6"/>
      <c r="AS153" s="6"/>
      <c r="AT153" s="24" t="s">
        <v>801</v>
      </c>
      <c r="AU153" s="24" t="s">
        <v>802</v>
      </c>
      <c r="AV153" s="6"/>
      <c r="AW153" s="6"/>
      <c r="AX153" s="6"/>
      <c r="AY153" s="6"/>
      <c r="AZ153" s="6"/>
      <c r="BA153" s="6"/>
      <c r="BB153" s="24" t="s">
        <v>803</v>
      </c>
    </row>
    <row r="154" spans="1:54" x14ac:dyDescent="0.2">
      <c r="A154" s="21" t="s">
        <v>806</v>
      </c>
      <c r="B154" s="21" t="s">
        <v>804</v>
      </c>
      <c r="C154" s="6" t="s">
        <v>805</v>
      </c>
      <c r="D154" s="21" t="s">
        <v>128</v>
      </c>
      <c r="E154" s="6"/>
      <c r="F154" s="7"/>
      <c r="G154" s="6"/>
      <c r="H154" s="6"/>
      <c r="I154" s="21" t="s">
        <v>55</v>
      </c>
      <c r="J154" s="21">
        <v>34.5</v>
      </c>
      <c r="K154" s="6"/>
      <c r="L154" s="22">
        <v>0.208125</v>
      </c>
      <c r="M154" s="8"/>
      <c r="N154" s="21">
        <v>120</v>
      </c>
      <c r="O154" s="21">
        <v>31</v>
      </c>
      <c r="P154" s="21">
        <v>40</v>
      </c>
      <c r="Q154" s="6"/>
      <c r="R154" s="6"/>
      <c r="S154" s="6"/>
      <c r="T154" s="21">
        <v>120</v>
      </c>
      <c r="U154" s="21">
        <v>31</v>
      </c>
      <c r="V154" s="21">
        <v>40</v>
      </c>
      <c r="W154" s="21" t="s">
        <v>764</v>
      </c>
      <c r="X154" s="21" t="s">
        <v>84</v>
      </c>
      <c r="Y154" s="21" t="s">
        <v>76</v>
      </c>
      <c r="Z154" s="21" t="s">
        <v>72</v>
      </c>
      <c r="AA154" s="21" t="s">
        <v>769</v>
      </c>
      <c r="AB154" s="21" t="s">
        <v>60</v>
      </c>
      <c r="AC154" s="21" t="s">
        <v>64</v>
      </c>
      <c r="AD154" s="6"/>
      <c r="AE154" s="21" t="s">
        <v>57</v>
      </c>
      <c r="AF154" s="21" t="s">
        <v>61</v>
      </c>
      <c r="AG154" s="21" t="s">
        <v>58</v>
      </c>
      <c r="AH154" s="21" t="s">
        <v>62</v>
      </c>
      <c r="AI154" s="21" t="s">
        <v>56</v>
      </c>
      <c r="AJ154" s="23">
        <v>4620017602279</v>
      </c>
      <c r="AK154" s="6"/>
      <c r="AL154" s="6"/>
      <c r="AM154" s="6"/>
      <c r="AN154" s="6"/>
      <c r="AO154" s="21" t="s">
        <v>770</v>
      </c>
      <c r="AP154" s="6"/>
      <c r="AQ154" s="6"/>
      <c r="AR154" s="6"/>
      <c r="AS154" s="6"/>
      <c r="AT154" s="24" t="s">
        <v>807</v>
      </c>
      <c r="AU154" s="24" t="s">
        <v>808</v>
      </c>
      <c r="AV154" s="24" t="s">
        <v>809</v>
      </c>
      <c r="AW154" s="6"/>
      <c r="AX154" s="6"/>
      <c r="AY154" s="6"/>
      <c r="AZ154" s="6"/>
      <c r="BA154" s="6"/>
      <c r="BB154" s="24" t="s">
        <v>810</v>
      </c>
    </row>
    <row r="155" spans="1:54" x14ac:dyDescent="0.2">
      <c r="A155" s="21" t="s">
        <v>811</v>
      </c>
      <c r="B155" s="21" t="s">
        <v>804</v>
      </c>
      <c r="C155" s="6" t="s">
        <v>799</v>
      </c>
      <c r="D155" s="21" t="s">
        <v>128</v>
      </c>
      <c r="E155" s="6"/>
      <c r="F155" s="7"/>
      <c r="G155" s="6"/>
      <c r="H155" s="6"/>
      <c r="I155" s="21" t="s">
        <v>55</v>
      </c>
      <c r="J155" s="21">
        <v>35.200000000000003</v>
      </c>
      <c r="K155" s="6"/>
      <c r="L155" s="22">
        <v>0.208125</v>
      </c>
      <c r="M155" s="8"/>
      <c r="N155" s="21">
        <v>120</v>
      </c>
      <c r="O155" s="21">
        <v>31</v>
      </c>
      <c r="P155" s="21">
        <v>40</v>
      </c>
      <c r="Q155" s="6"/>
      <c r="R155" s="6"/>
      <c r="S155" s="6"/>
      <c r="T155" s="21">
        <v>120</v>
      </c>
      <c r="U155" s="21">
        <v>31</v>
      </c>
      <c r="V155" s="21">
        <v>40</v>
      </c>
      <c r="W155" s="21" t="s">
        <v>764</v>
      </c>
      <c r="X155" s="21" t="s">
        <v>84</v>
      </c>
      <c r="Y155" s="21" t="s">
        <v>76</v>
      </c>
      <c r="Z155" s="21" t="s">
        <v>84</v>
      </c>
      <c r="AA155" s="21" t="s">
        <v>76</v>
      </c>
      <c r="AB155" s="21" t="s">
        <v>60</v>
      </c>
      <c r="AC155" s="21" t="s">
        <v>64</v>
      </c>
      <c r="AD155" s="6"/>
      <c r="AE155" s="21" t="s">
        <v>57</v>
      </c>
      <c r="AF155" s="21" t="s">
        <v>61</v>
      </c>
      <c r="AG155" s="21" t="s">
        <v>58</v>
      </c>
      <c r="AH155" s="21" t="s">
        <v>62</v>
      </c>
      <c r="AI155" s="21" t="s">
        <v>56</v>
      </c>
      <c r="AJ155" s="23">
        <v>4620017602293</v>
      </c>
      <c r="AK155" s="6"/>
      <c r="AL155" s="6"/>
      <c r="AM155" s="6"/>
      <c r="AN155" s="6"/>
      <c r="AO155" s="21" t="s">
        <v>80</v>
      </c>
      <c r="AP155" s="6"/>
      <c r="AQ155" s="6"/>
      <c r="AR155" s="6"/>
      <c r="AS155" s="6"/>
      <c r="AT155" s="24" t="s">
        <v>812</v>
      </c>
      <c r="AU155" s="24" t="s">
        <v>813</v>
      </c>
      <c r="AV155" s="24" t="s">
        <v>814</v>
      </c>
      <c r="AW155" s="6"/>
      <c r="AX155" s="6"/>
      <c r="AY155" s="6"/>
      <c r="AZ155" s="6"/>
      <c r="BA155" s="6"/>
      <c r="BB155" s="24" t="s">
        <v>815</v>
      </c>
    </row>
    <row r="156" spans="1:54" x14ac:dyDescent="0.2">
      <c r="A156" s="21" t="s">
        <v>817</v>
      </c>
      <c r="B156" s="21" t="s">
        <v>275</v>
      </c>
      <c r="C156" s="6" t="s">
        <v>816</v>
      </c>
      <c r="D156" s="21" t="s">
        <v>136</v>
      </c>
      <c r="E156" s="6"/>
      <c r="F156" s="7"/>
      <c r="G156" s="6"/>
      <c r="H156" s="6"/>
      <c r="I156" s="21" t="s">
        <v>55</v>
      </c>
      <c r="J156" s="21">
        <v>24.8</v>
      </c>
      <c r="K156" s="6"/>
      <c r="L156" s="22">
        <v>0.15240000000000001</v>
      </c>
      <c r="M156" s="8"/>
      <c r="N156" s="21">
        <v>35</v>
      </c>
      <c r="O156" s="21">
        <v>120</v>
      </c>
      <c r="P156" s="21">
        <v>25</v>
      </c>
      <c r="Q156" s="6"/>
      <c r="R156" s="6"/>
      <c r="S156" s="6"/>
      <c r="T156" s="21">
        <v>35</v>
      </c>
      <c r="U156" s="21">
        <v>120</v>
      </c>
      <c r="V156" s="21">
        <v>25</v>
      </c>
      <c r="W156" s="21" t="s">
        <v>764</v>
      </c>
      <c r="X156" s="21" t="s">
        <v>84</v>
      </c>
      <c r="Y156" s="21" t="s">
        <v>76</v>
      </c>
      <c r="Z156" s="21" t="s">
        <v>72</v>
      </c>
      <c r="AA156" s="21" t="s">
        <v>769</v>
      </c>
      <c r="AB156" s="21" t="s">
        <v>60</v>
      </c>
      <c r="AC156" s="21" t="s">
        <v>64</v>
      </c>
      <c r="AD156" s="6"/>
      <c r="AE156" s="21" t="s">
        <v>57</v>
      </c>
      <c r="AF156" s="21" t="s">
        <v>704</v>
      </c>
      <c r="AG156" s="21" t="s">
        <v>58</v>
      </c>
      <c r="AH156" s="21" t="s">
        <v>62</v>
      </c>
      <c r="AI156" s="21" t="s">
        <v>56</v>
      </c>
      <c r="AJ156" s="23">
        <v>4620017602309</v>
      </c>
      <c r="AK156" s="6"/>
      <c r="AL156" s="6"/>
      <c r="AM156" s="6"/>
      <c r="AN156" s="6"/>
      <c r="AO156" s="21" t="s">
        <v>770</v>
      </c>
      <c r="AP156" s="6"/>
      <c r="AQ156" s="6"/>
      <c r="AR156" s="6"/>
      <c r="AS156" s="6"/>
      <c r="AT156" s="24" t="s">
        <v>818</v>
      </c>
      <c r="AU156" s="24" t="s">
        <v>819</v>
      </c>
      <c r="AV156" s="24" t="s">
        <v>820</v>
      </c>
      <c r="AW156" s="6"/>
      <c r="AX156" s="6"/>
      <c r="AY156" s="6"/>
      <c r="AZ156" s="6"/>
      <c r="BA156" s="6"/>
      <c r="BB156" s="24" t="s">
        <v>821</v>
      </c>
    </row>
    <row r="157" spans="1:54" x14ac:dyDescent="0.2">
      <c r="A157" s="21" t="s">
        <v>823</v>
      </c>
      <c r="B157" s="21" t="s">
        <v>275</v>
      </c>
      <c r="C157" s="6" t="s">
        <v>822</v>
      </c>
      <c r="D157" s="21" t="s">
        <v>136</v>
      </c>
      <c r="E157" s="6"/>
      <c r="F157" s="7"/>
      <c r="G157" s="6"/>
      <c r="H157" s="6"/>
      <c r="I157" s="21" t="s">
        <v>55</v>
      </c>
      <c r="J157" s="21">
        <v>24.7</v>
      </c>
      <c r="K157" s="6"/>
      <c r="L157" s="22">
        <v>0.15240000000000001</v>
      </c>
      <c r="M157" s="8"/>
      <c r="N157" s="21">
        <v>35</v>
      </c>
      <c r="O157" s="21">
        <v>120</v>
      </c>
      <c r="P157" s="21">
        <v>25</v>
      </c>
      <c r="Q157" s="6"/>
      <c r="R157" s="6"/>
      <c r="S157" s="6"/>
      <c r="T157" s="21">
        <v>35</v>
      </c>
      <c r="U157" s="21">
        <v>120</v>
      </c>
      <c r="V157" s="21">
        <v>25</v>
      </c>
      <c r="W157" s="21" t="s">
        <v>764</v>
      </c>
      <c r="X157" s="21" t="s">
        <v>84</v>
      </c>
      <c r="Y157" s="21" t="s">
        <v>76</v>
      </c>
      <c r="Z157" s="21" t="s">
        <v>84</v>
      </c>
      <c r="AA157" s="21" t="s">
        <v>76</v>
      </c>
      <c r="AB157" s="21" t="s">
        <v>60</v>
      </c>
      <c r="AC157" s="21" t="s">
        <v>64</v>
      </c>
      <c r="AD157" s="6"/>
      <c r="AE157" s="21" t="s">
        <v>57</v>
      </c>
      <c r="AF157" s="21" t="s">
        <v>704</v>
      </c>
      <c r="AG157" s="21" t="s">
        <v>58</v>
      </c>
      <c r="AH157" s="21" t="s">
        <v>62</v>
      </c>
      <c r="AI157" s="21" t="s">
        <v>56</v>
      </c>
      <c r="AJ157" s="23">
        <v>4620017602323</v>
      </c>
      <c r="AK157" s="6"/>
      <c r="AL157" s="6"/>
      <c r="AM157" s="6"/>
      <c r="AN157" s="6"/>
      <c r="AO157" s="21" t="s">
        <v>80</v>
      </c>
      <c r="AP157" s="6"/>
      <c r="AQ157" s="6"/>
      <c r="AR157" s="6"/>
      <c r="AS157" s="6"/>
      <c r="AT157" s="24" t="s">
        <v>824</v>
      </c>
      <c r="AU157" s="24" t="s">
        <v>825</v>
      </c>
      <c r="AV157" s="24" t="s">
        <v>826</v>
      </c>
      <c r="AW157" s="6"/>
      <c r="AX157" s="6"/>
      <c r="AY157" s="6"/>
      <c r="AZ157" s="6"/>
      <c r="BA157" s="6"/>
      <c r="BB157" s="24" t="s">
        <v>827</v>
      </c>
    </row>
    <row r="158" spans="1:54" x14ac:dyDescent="0.2">
      <c r="A158" s="21" t="s">
        <v>432</v>
      </c>
      <c r="B158" s="21" t="s">
        <v>324</v>
      </c>
      <c r="C158" s="6" t="s">
        <v>431</v>
      </c>
      <c r="D158" s="21" t="s">
        <v>165</v>
      </c>
      <c r="E158" s="21" t="s">
        <v>192</v>
      </c>
      <c r="F158" s="23">
        <v>192529</v>
      </c>
      <c r="G158" s="21" t="s">
        <v>170</v>
      </c>
      <c r="H158" s="24" t="s">
        <v>436</v>
      </c>
      <c r="I158" s="21" t="s">
        <v>2987</v>
      </c>
      <c r="J158" s="21">
        <v>17.7</v>
      </c>
      <c r="K158" s="21">
        <v>15.5</v>
      </c>
      <c r="L158" s="22">
        <v>0.18249000000000001</v>
      </c>
      <c r="M158" s="22">
        <v>6.0499999999999998E-2</v>
      </c>
      <c r="N158" s="21">
        <v>61</v>
      </c>
      <c r="O158" s="21">
        <v>80</v>
      </c>
      <c r="P158" s="21">
        <v>32.5</v>
      </c>
      <c r="Q158" s="21">
        <v>65.5</v>
      </c>
      <c r="R158" s="21">
        <v>3.5</v>
      </c>
      <c r="S158" s="21">
        <v>42.5</v>
      </c>
      <c r="T158" s="21">
        <v>65.5</v>
      </c>
      <c r="U158" s="21">
        <v>83.5</v>
      </c>
      <c r="V158" s="21">
        <v>42.5</v>
      </c>
      <c r="W158" s="21" t="s">
        <v>418</v>
      </c>
      <c r="X158" s="21" t="s">
        <v>72</v>
      </c>
      <c r="Y158" s="21" t="s">
        <v>76</v>
      </c>
      <c r="Z158" s="21" t="s">
        <v>84</v>
      </c>
      <c r="AA158" s="21" t="s">
        <v>76</v>
      </c>
      <c r="AB158" s="21" t="s">
        <v>131</v>
      </c>
      <c r="AC158" s="21" t="s">
        <v>64</v>
      </c>
      <c r="AD158" s="21" t="s">
        <v>171</v>
      </c>
      <c r="AE158" s="21" t="s">
        <v>57</v>
      </c>
      <c r="AF158" s="21" t="s">
        <v>112</v>
      </c>
      <c r="AG158" s="21" t="s">
        <v>58</v>
      </c>
      <c r="AH158" s="21" t="s">
        <v>62</v>
      </c>
      <c r="AI158" s="21" t="s">
        <v>56</v>
      </c>
      <c r="AJ158" s="23">
        <v>4607092315119</v>
      </c>
      <c r="AK158" s="21" t="s">
        <v>173</v>
      </c>
      <c r="AL158" s="21" t="s">
        <v>174</v>
      </c>
      <c r="AM158" s="21" t="s">
        <v>175</v>
      </c>
      <c r="AN158" s="21" t="s">
        <v>176</v>
      </c>
      <c r="AO158" s="21" t="s">
        <v>80</v>
      </c>
      <c r="AP158" s="6"/>
      <c r="AQ158" s="6"/>
      <c r="AR158" s="6"/>
      <c r="AS158" s="6"/>
      <c r="AT158" s="24" t="s">
        <v>433</v>
      </c>
      <c r="AU158" s="24" t="s">
        <v>434</v>
      </c>
      <c r="AV158" s="24" t="s">
        <v>435</v>
      </c>
      <c r="AW158" s="6"/>
      <c r="AX158" s="6"/>
      <c r="AY158" s="6"/>
      <c r="AZ158" s="6"/>
      <c r="BA158" s="6"/>
      <c r="BB158" s="24" t="s">
        <v>437</v>
      </c>
    </row>
    <row r="159" spans="1:54" x14ac:dyDescent="0.2">
      <c r="A159" s="21" t="s">
        <v>417</v>
      </c>
      <c r="B159" s="21" t="s">
        <v>356</v>
      </c>
      <c r="C159" s="6" t="s">
        <v>416</v>
      </c>
      <c r="D159" s="21" t="s">
        <v>74</v>
      </c>
      <c r="E159" s="6"/>
      <c r="F159" s="7"/>
      <c r="G159" s="6"/>
      <c r="H159" s="6"/>
      <c r="I159" s="21" t="s">
        <v>2987</v>
      </c>
      <c r="J159" s="21">
        <v>16.2</v>
      </c>
      <c r="K159" s="6"/>
      <c r="L159" s="22">
        <v>0.111972</v>
      </c>
      <c r="M159" s="8"/>
      <c r="N159" s="21">
        <v>60</v>
      </c>
      <c r="O159" s="21">
        <v>85</v>
      </c>
      <c r="P159" s="21">
        <v>15</v>
      </c>
      <c r="Q159" s="6"/>
      <c r="R159" s="6"/>
      <c r="S159" s="6"/>
      <c r="T159" s="21">
        <v>60</v>
      </c>
      <c r="U159" s="21">
        <v>85</v>
      </c>
      <c r="V159" s="21">
        <v>15</v>
      </c>
      <c r="W159" s="21" t="s">
        <v>418</v>
      </c>
      <c r="X159" s="21" t="s">
        <v>72</v>
      </c>
      <c r="Y159" s="21" t="s">
        <v>76</v>
      </c>
      <c r="Z159" s="21" t="s">
        <v>54</v>
      </c>
      <c r="AA159" s="21" t="s">
        <v>63</v>
      </c>
      <c r="AB159" s="21" t="s">
        <v>60</v>
      </c>
      <c r="AC159" s="21" t="s">
        <v>64</v>
      </c>
      <c r="AD159" s="6"/>
      <c r="AE159" s="21" t="s">
        <v>57</v>
      </c>
      <c r="AF159" s="21" t="s">
        <v>112</v>
      </c>
      <c r="AG159" s="21" t="s">
        <v>58</v>
      </c>
      <c r="AH159" s="21" t="s">
        <v>62</v>
      </c>
      <c r="AI159" s="21" t="s">
        <v>56</v>
      </c>
      <c r="AJ159" s="23">
        <v>4607092315133</v>
      </c>
      <c r="AK159" s="6"/>
      <c r="AL159" s="6"/>
      <c r="AM159" s="6"/>
      <c r="AN159" s="6"/>
      <c r="AO159" s="21" t="s">
        <v>80</v>
      </c>
      <c r="AP159" s="6"/>
      <c r="AQ159" s="6"/>
      <c r="AR159" s="6"/>
      <c r="AS159" s="6"/>
      <c r="AT159" s="24" t="s">
        <v>419</v>
      </c>
      <c r="AU159" s="24" t="s">
        <v>420</v>
      </c>
      <c r="AV159" s="24" t="s">
        <v>421</v>
      </c>
      <c r="AW159" s="24" t="s">
        <v>422</v>
      </c>
      <c r="AX159" s="6"/>
      <c r="AY159" s="6"/>
      <c r="AZ159" s="6"/>
      <c r="BA159" s="6"/>
      <c r="BB159" s="24" t="s">
        <v>423</v>
      </c>
    </row>
    <row r="160" spans="1:54" x14ac:dyDescent="0.2">
      <c r="A160" s="21" t="s">
        <v>426</v>
      </c>
      <c r="B160" s="21" t="s">
        <v>424</v>
      </c>
      <c r="C160" s="6" t="s">
        <v>425</v>
      </c>
      <c r="D160" s="21" t="s">
        <v>74</v>
      </c>
      <c r="E160" s="6"/>
      <c r="F160" s="7"/>
      <c r="G160" s="6"/>
      <c r="H160" s="6"/>
      <c r="I160" s="21" t="s">
        <v>2987</v>
      </c>
      <c r="J160" s="21">
        <v>19.2</v>
      </c>
      <c r="K160" s="6"/>
      <c r="L160" s="22">
        <v>0.13725599999999999</v>
      </c>
      <c r="M160" s="8"/>
      <c r="N160" s="21">
        <v>74</v>
      </c>
      <c r="O160" s="21">
        <v>85</v>
      </c>
      <c r="P160" s="21">
        <v>15</v>
      </c>
      <c r="Q160" s="6"/>
      <c r="R160" s="6"/>
      <c r="S160" s="6"/>
      <c r="T160" s="21">
        <v>74</v>
      </c>
      <c r="U160" s="21">
        <v>85</v>
      </c>
      <c r="V160" s="21">
        <v>15</v>
      </c>
      <c r="W160" s="21" t="s">
        <v>418</v>
      </c>
      <c r="X160" s="21" t="s">
        <v>72</v>
      </c>
      <c r="Y160" s="21" t="s">
        <v>76</v>
      </c>
      <c r="Z160" s="21" t="s">
        <v>54</v>
      </c>
      <c r="AA160" s="21" t="s">
        <v>63</v>
      </c>
      <c r="AB160" s="21" t="s">
        <v>60</v>
      </c>
      <c r="AC160" s="21" t="s">
        <v>64</v>
      </c>
      <c r="AD160" s="6"/>
      <c r="AE160" s="21" t="s">
        <v>57</v>
      </c>
      <c r="AF160" s="21" t="s">
        <v>79</v>
      </c>
      <c r="AG160" s="21" t="s">
        <v>58</v>
      </c>
      <c r="AH160" s="21" t="s">
        <v>62</v>
      </c>
      <c r="AI160" s="21" t="s">
        <v>56</v>
      </c>
      <c r="AJ160" s="23">
        <v>4607092315126</v>
      </c>
      <c r="AK160" s="6"/>
      <c r="AL160" s="6"/>
      <c r="AM160" s="6"/>
      <c r="AN160" s="6"/>
      <c r="AO160" s="21" t="s">
        <v>80</v>
      </c>
      <c r="AP160" s="6"/>
      <c r="AQ160" s="6"/>
      <c r="AR160" s="6"/>
      <c r="AS160" s="6"/>
      <c r="AT160" s="24" t="s">
        <v>427</v>
      </c>
      <c r="AU160" s="24" t="s">
        <v>428</v>
      </c>
      <c r="AV160" s="24" t="s">
        <v>429</v>
      </c>
      <c r="AW160" s="6"/>
      <c r="AX160" s="6"/>
      <c r="AY160" s="6"/>
      <c r="AZ160" s="6"/>
      <c r="BA160" s="6"/>
      <c r="BB160" s="24" t="s">
        <v>430</v>
      </c>
    </row>
    <row r="161" spans="1:54" x14ac:dyDescent="0.2">
      <c r="A161" s="21" t="s">
        <v>439</v>
      </c>
      <c r="B161" s="21" t="s">
        <v>195</v>
      </c>
      <c r="C161" s="6" t="s">
        <v>438</v>
      </c>
      <c r="D161" s="21" t="s">
        <v>165</v>
      </c>
      <c r="E161" s="21" t="s">
        <v>201</v>
      </c>
      <c r="F161" s="23">
        <v>4620008197470</v>
      </c>
      <c r="G161" s="21" t="s">
        <v>170</v>
      </c>
      <c r="H161" s="24" t="s">
        <v>444</v>
      </c>
      <c r="I161" s="21" t="s">
        <v>2987</v>
      </c>
      <c r="J161" s="21">
        <v>22.8</v>
      </c>
      <c r="K161" s="21" t="s">
        <v>202</v>
      </c>
      <c r="L161" s="22">
        <v>0.219336</v>
      </c>
      <c r="M161" s="22">
        <v>8.3199999999999996E-2</v>
      </c>
      <c r="N161" s="21">
        <v>70</v>
      </c>
      <c r="O161" s="21">
        <v>80</v>
      </c>
      <c r="P161" s="21">
        <v>35</v>
      </c>
      <c r="Q161" s="21">
        <v>76</v>
      </c>
      <c r="R161" s="21">
        <v>5</v>
      </c>
      <c r="S161" s="21">
        <v>48.5</v>
      </c>
      <c r="T161" s="21">
        <v>77.5</v>
      </c>
      <c r="U161" s="21">
        <v>85</v>
      </c>
      <c r="V161" s="21">
        <v>51</v>
      </c>
      <c r="W161" s="21" t="s">
        <v>418</v>
      </c>
      <c r="X161" s="21" t="s">
        <v>72</v>
      </c>
      <c r="Y161" s="21" t="s">
        <v>76</v>
      </c>
      <c r="Z161" s="21" t="s">
        <v>84</v>
      </c>
      <c r="AA161" s="21" t="s">
        <v>76</v>
      </c>
      <c r="AB161" s="21" t="s">
        <v>131</v>
      </c>
      <c r="AC161" s="21" t="s">
        <v>64</v>
      </c>
      <c r="AD161" s="21" t="s">
        <v>171</v>
      </c>
      <c r="AE161" s="21" t="s">
        <v>57</v>
      </c>
      <c r="AF161" s="21" t="s">
        <v>79</v>
      </c>
      <c r="AG161" s="21" t="s">
        <v>58</v>
      </c>
      <c r="AH161" s="21" t="s">
        <v>62</v>
      </c>
      <c r="AI161" s="21" t="s">
        <v>56</v>
      </c>
      <c r="AJ161" s="23">
        <v>4620017604686</v>
      </c>
      <c r="AK161" s="21" t="s">
        <v>173</v>
      </c>
      <c r="AL161" s="21" t="s">
        <v>174</v>
      </c>
      <c r="AM161" s="21" t="s">
        <v>175</v>
      </c>
      <c r="AN161" s="21" t="s">
        <v>176</v>
      </c>
      <c r="AO161" s="21" t="s">
        <v>80</v>
      </c>
      <c r="AP161" s="6"/>
      <c r="AQ161" s="6"/>
      <c r="AR161" s="6"/>
      <c r="AS161" s="6"/>
      <c r="AT161" s="24" t="s">
        <v>440</v>
      </c>
      <c r="AU161" s="24" t="s">
        <v>441</v>
      </c>
      <c r="AV161" s="24" t="s">
        <v>442</v>
      </c>
      <c r="AW161" s="24" t="s">
        <v>443</v>
      </c>
      <c r="AX161" s="6"/>
      <c r="AY161" s="6"/>
      <c r="AZ161" s="6"/>
      <c r="BA161" s="6"/>
      <c r="BB161" s="24" t="s">
        <v>445</v>
      </c>
    </row>
    <row r="162" spans="1:54" x14ac:dyDescent="0.2">
      <c r="A162" s="21" t="s">
        <v>447</v>
      </c>
      <c r="B162" s="21" t="s">
        <v>205</v>
      </c>
      <c r="C162" s="6" t="s">
        <v>446</v>
      </c>
      <c r="D162" s="21" t="s">
        <v>165</v>
      </c>
      <c r="E162" s="21" t="s">
        <v>210</v>
      </c>
      <c r="F162" s="23">
        <v>4620008197357</v>
      </c>
      <c r="G162" s="21" t="s">
        <v>170</v>
      </c>
      <c r="H162" s="24" t="s">
        <v>450</v>
      </c>
      <c r="I162" s="21" t="s">
        <v>2987</v>
      </c>
      <c r="J162" s="21">
        <v>24.7</v>
      </c>
      <c r="K162" s="21">
        <v>22.5</v>
      </c>
      <c r="L162" s="22">
        <v>0.27822599999999997</v>
      </c>
      <c r="M162" s="22">
        <v>9.3600000000000003E-2</v>
      </c>
      <c r="N162" s="21">
        <v>81</v>
      </c>
      <c r="O162" s="21">
        <v>80</v>
      </c>
      <c r="P162" s="21">
        <v>35</v>
      </c>
      <c r="Q162" s="21">
        <v>86.5</v>
      </c>
      <c r="R162" s="21">
        <v>5</v>
      </c>
      <c r="S162" s="21">
        <v>48.5</v>
      </c>
      <c r="T162" s="21">
        <v>88</v>
      </c>
      <c r="U162" s="21">
        <v>85</v>
      </c>
      <c r="V162" s="21">
        <v>51</v>
      </c>
      <c r="W162" s="21" t="s">
        <v>418</v>
      </c>
      <c r="X162" s="21" t="s">
        <v>72</v>
      </c>
      <c r="Y162" s="21" t="s">
        <v>76</v>
      </c>
      <c r="Z162" s="21" t="s">
        <v>84</v>
      </c>
      <c r="AA162" s="21" t="s">
        <v>76</v>
      </c>
      <c r="AB162" s="21" t="s">
        <v>131</v>
      </c>
      <c r="AC162" s="21" t="s">
        <v>64</v>
      </c>
      <c r="AD162" s="21" t="s">
        <v>171</v>
      </c>
      <c r="AE162" s="21" t="s">
        <v>57</v>
      </c>
      <c r="AF162" s="21" t="s">
        <v>69</v>
      </c>
      <c r="AG162" s="21" t="s">
        <v>58</v>
      </c>
      <c r="AH162" s="21" t="s">
        <v>62</v>
      </c>
      <c r="AI162" s="21" t="s">
        <v>56</v>
      </c>
      <c r="AJ162" s="23">
        <v>4620017604693</v>
      </c>
      <c r="AK162" s="21" t="s">
        <v>173</v>
      </c>
      <c r="AL162" s="21" t="s">
        <v>174</v>
      </c>
      <c r="AM162" s="21" t="s">
        <v>175</v>
      </c>
      <c r="AN162" s="21" t="s">
        <v>176</v>
      </c>
      <c r="AO162" s="21" t="s">
        <v>80</v>
      </c>
      <c r="AP162" s="6"/>
      <c r="AQ162" s="6"/>
      <c r="AR162" s="6"/>
      <c r="AS162" s="6"/>
      <c r="AT162" s="24" t="s">
        <v>448</v>
      </c>
      <c r="AU162" s="24" t="s">
        <v>449</v>
      </c>
      <c r="AV162" s="6"/>
      <c r="AW162" s="6"/>
      <c r="AX162" s="6"/>
      <c r="AY162" s="6"/>
      <c r="AZ162" s="6"/>
      <c r="BA162" s="6"/>
      <c r="BB162" s="24" t="s">
        <v>451</v>
      </c>
    </row>
    <row r="163" spans="1:54" x14ac:dyDescent="0.2">
      <c r="A163" s="21" t="s">
        <v>221</v>
      </c>
      <c r="B163" s="21" t="s">
        <v>219</v>
      </c>
      <c r="C163" s="6" t="s">
        <v>220</v>
      </c>
      <c r="D163" s="21" t="s">
        <v>165</v>
      </c>
      <c r="E163" s="21" t="s">
        <v>3635</v>
      </c>
      <c r="F163" s="23" t="s">
        <v>3636</v>
      </c>
      <c r="G163" s="21" t="s">
        <v>170</v>
      </c>
      <c r="H163" s="24" t="s">
        <v>3638</v>
      </c>
      <c r="I163" s="21" t="s">
        <v>2987</v>
      </c>
      <c r="J163" s="21">
        <v>33</v>
      </c>
      <c r="K163" s="21">
        <v>14.3</v>
      </c>
      <c r="L163" s="22">
        <v>0.20250000000000001</v>
      </c>
      <c r="M163" s="22">
        <v>3.6999999999999998E-2</v>
      </c>
      <c r="N163" s="21">
        <v>85</v>
      </c>
      <c r="O163" s="21">
        <v>77</v>
      </c>
      <c r="P163" s="21">
        <v>40.5</v>
      </c>
      <c r="Q163" s="21">
        <v>55</v>
      </c>
      <c r="R163" s="21">
        <v>13.5</v>
      </c>
      <c r="S163" s="21">
        <v>40</v>
      </c>
      <c r="T163" s="21">
        <v>85</v>
      </c>
      <c r="U163" s="21">
        <v>85.5</v>
      </c>
      <c r="V163" s="21">
        <v>46</v>
      </c>
      <c r="W163" s="21" t="s">
        <v>222</v>
      </c>
      <c r="X163" s="21" t="s">
        <v>84</v>
      </c>
      <c r="Y163" s="21" t="s">
        <v>223</v>
      </c>
      <c r="Z163" s="21" t="s">
        <v>84</v>
      </c>
      <c r="AA163" s="21" t="s">
        <v>223</v>
      </c>
      <c r="AB163" s="21" t="s">
        <v>131</v>
      </c>
      <c r="AC163" s="21" t="s">
        <v>64</v>
      </c>
      <c r="AD163" s="21" t="s">
        <v>230</v>
      </c>
      <c r="AE163" s="21" t="s">
        <v>57</v>
      </c>
      <c r="AF163" s="21" t="s">
        <v>69</v>
      </c>
      <c r="AG163" s="21" t="s">
        <v>58</v>
      </c>
      <c r="AH163" s="21" t="s">
        <v>62</v>
      </c>
      <c r="AI163" s="21" t="s">
        <v>56</v>
      </c>
      <c r="AJ163" s="23">
        <v>4620017602019</v>
      </c>
      <c r="AK163" s="21" t="s">
        <v>173</v>
      </c>
      <c r="AL163" s="21" t="s">
        <v>231</v>
      </c>
      <c r="AM163" s="21" t="s">
        <v>175</v>
      </c>
      <c r="AN163" s="21" t="s">
        <v>232</v>
      </c>
      <c r="AO163" s="21" t="s">
        <v>233</v>
      </c>
      <c r="AP163" s="6"/>
      <c r="AQ163" s="6"/>
      <c r="AR163" s="6"/>
      <c r="AS163" s="6"/>
      <c r="AT163" s="24" t="s">
        <v>224</v>
      </c>
      <c r="AU163" s="24" t="s">
        <v>225</v>
      </c>
      <c r="AV163" s="24" t="s">
        <v>226</v>
      </c>
      <c r="AW163" s="24" t="s">
        <v>227</v>
      </c>
      <c r="AX163" s="24" t="s">
        <v>228</v>
      </c>
      <c r="AY163" s="6"/>
      <c r="AZ163" s="6"/>
      <c r="BA163" s="6"/>
      <c r="BB163" s="24" t="s">
        <v>234</v>
      </c>
    </row>
    <row r="164" spans="1:54" x14ac:dyDescent="0.2">
      <c r="A164" s="21" t="s">
        <v>237</v>
      </c>
      <c r="B164" s="21" t="s">
        <v>235</v>
      </c>
      <c r="C164" s="6" t="s">
        <v>236</v>
      </c>
      <c r="D164" s="21" t="s">
        <v>165</v>
      </c>
      <c r="E164" s="21" t="s">
        <v>3635</v>
      </c>
      <c r="F164" s="23" t="s">
        <v>3637</v>
      </c>
      <c r="G164" s="21" t="s">
        <v>170</v>
      </c>
      <c r="H164" s="24" t="s">
        <v>3638</v>
      </c>
      <c r="I164" s="21" t="s">
        <v>2987</v>
      </c>
      <c r="J164" s="21">
        <v>33</v>
      </c>
      <c r="K164" s="21">
        <v>14.3</v>
      </c>
      <c r="L164" s="22">
        <v>0.20250000000000001</v>
      </c>
      <c r="M164" s="22">
        <v>3.6999999999999998E-2</v>
      </c>
      <c r="N164" s="21">
        <v>85</v>
      </c>
      <c r="O164" s="21">
        <v>77</v>
      </c>
      <c r="P164" s="21">
        <v>40.5</v>
      </c>
      <c r="Q164" s="21">
        <v>55</v>
      </c>
      <c r="R164" s="21">
        <v>13.5</v>
      </c>
      <c r="S164" s="21">
        <v>40</v>
      </c>
      <c r="T164" s="21">
        <v>85</v>
      </c>
      <c r="U164" s="21">
        <v>85.5</v>
      </c>
      <c r="V164" s="21">
        <v>46</v>
      </c>
      <c r="W164" s="21" t="s">
        <v>222</v>
      </c>
      <c r="X164" s="21" t="s">
        <v>84</v>
      </c>
      <c r="Y164" s="21" t="s">
        <v>76</v>
      </c>
      <c r="Z164" s="21" t="s">
        <v>84</v>
      </c>
      <c r="AA164" s="21" t="s">
        <v>76</v>
      </c>
      <c r="AB164" s="21" t="s">
        <v>131</v>
      </c>
      <c r="AC164" s="21" t="s">
        <v>64</v>
      </c>
      <c r="AD164" s="21" t="s">
        <v>230</v>
      </c>
      <c r="AE164" s="21" t="s">
        <v>57</v>
      </c>
      <c r="AF164" s="21" t="s">
        <v>69</v>
      </c>
      <c r="AG164" s="21" t="s">
        <v>58</v>
      </c>
      <c r="AH164" s="21" t="s">
        <v>62</v>
      </c>
      <c r="AI164" s="21" t="s">
        <v>56</v>
      </c>
      <c r="AJ164" s="23">
        <v>4620017602026</v>
      </c>
      <c r="AK164" s="21" t="s">
        <v>173</v>
      </c>
      <c r="AL164" s="21" t="s">
        <v>231</v>
      </c>
      <c r="AM164" s="21" t="s">
        <v>175</v>
      </c>
      <c r="AN164" s="21" t="s">
        <v>232</v>
      </c>
      <c r="AO164" s="21" t="s">
        <v>80</v>
      </c>
      <c r="AP164" s="6"/>
      <c r="AQ164" s="6"/>
      <c r="AR164" s="6"/>
      <c r="AS164" s="6"/>
      <c r="AT164" s="24" t="s">
        <v>238</v>
      </c>
      <c r="AU164" s="24" t="s">
        <v>239</v>
      </c>
      <c r="AV164" s="6"/>
      <c r="AW164" s="6"/>
      <c r="AX164" s="6"/>
      <c r="AY164" s="6"/>
      <c r="AZ164" s="6"/>
      <c r="BA164" s="6"/>
      <c r="BB164" s="24" t="s">
        <v>240</v>
      </c>
    </row>
    <row r="165" spans="1:54" x14ac:dyDescent="0.2">
      <c r="A165" s="21" t="s">
        <v>243</v>
      </c>
      <c r="B165" s="21" t="s">
        <v>241</v>
      </c>
      <c r="C165" s="6" t="s">
        <v>242</v>
      </c>
      <c r="D165" s="21" t="s">
        <v>54</v>
      </c>
      <c r="E165" s="6"/>
      <c r="F165" s="7"/>
      <c r="G165" s="6"/>
      <c r="H165" s="6"/>
      <c r="I165" s="21" t="s">
        <v>2987</v>
      </c>
      <c r="J165" s="21">
        <v>15.4</v>
      </c>
      <c r="K165" s="6"/>
      <c r="L165" s="22">
        <v>4.6800000000000001E-2</v>
      </c>
      <c r="M165" s="8"/>
      <c r="N165" s="21">
        <v>72</v>
      </c>
      <c r="O165" s="21">
        <v>95</v>
      </c>
      <c r="P165" s="21">
        <v>2.5</v>
      </c>
      <c r="Q165" s="6"/>
      <c r="R165" s="6"/>
      <c r="S165" s="6"/>
      <c r="T165" s="21">
        <v>72</v>
      </c>
      <c r="U165" s="21">
        <v>95</v>
      </c>
      <c r="V165" s="21">
        <v>2.5</v>
      </c>
      <c r="W165" s="21" t="s">
        <v>222</v>
      </c>
      <c r="X165" s="21" t="s">
        <v>84</v>
      </c>
      <c r="Y165" s="21" t="s">
        <v>223</v>
      </c>
      <c r="Z165" s="21" t="s">
        <v>54</v>
      </c>
      <c r="AA165" s="21" t="s">
        <v>63</v>
      </c>
      <c r="AB165" s="21" t="s">
        <v>60</v>
      </c>
      <c r="AC165" s="21" t="s">
        <v>64</v>
      </c>
      <c r="AD165" s="6"/>
      <c r="AE165" s="21" t="s">
        <v>57</v>
      </c>
      <c r="AF165" s="21" t="s">
        <v>79</v>
      </c>
      <c r="AG165" s="21" t="s">
        <v>58</v>
      </c>
      <c r="AH165" s="21" t="s">
        <v>62</v>
      </c>
      <c r="AI165" s="21" t="s">
        <v>56</v>
      </c>
      <c r="AJ165" s="23">
        <v>4620017602033</v>
      </c>
      <c r="AK165" s="6"/>
      <c r="AL165" s="6"/>
      <c r="AM165" s="6"/>
      <c r="AN165" s="6"/>
      <c r="AO165" s="21" t="s">
        <v>233</v>
      </c>
      <c r="AP165" s="6"/>
      <c r="AQ165" s="6"/>
      <c r="AR165" s="6"/>
      <c r="AS165" s="6"/>
      <c r="AT165" s="24" t="s">
        <v>244</v>
      </c>
      <c r="AU165" s="24" t="s">
        <v>245</v>
      </c>
      <c r="AV165" s="6"/>
      <c r="AW165" s="6"/>
      <c r="AX165" s="6"/>
      <c r="AY165" s="6"/>
      <c r="AZ165" s="6"/>
      <c r="BA165" s="6"/>
      <c r="BB165" s="24" t="s">
        <v>246</v>
      </c>
    </row>
    <row r="166" spans="1:54" x14ac:dyDescent="0.2">
      <c r="A166" s="21" t="s">
        <v>249</v>
      </c>
      <c r="B166" s="21" t="s">
        <v>247</v>
      </c>
      <c r="C166" s="6" t="s">
        <v>248</v>
      </c>
      <c r="D166" s="21" t="s">
        <v>54</v>
      </c>
      <c r="E166" s="6"/>
      <c r="F166" s="7"/>
      <c r="G166" s="6"/>
      <c r="H166" s="6"/>
      <c r="I166" s="21" t="s">
        <v>2987</v>
      </c>
      <c r="J166" s="21">
        <v>15.4</v>
      </c>
      <c r="K166" s="6"/>
      <c r="L166" s="22">
        <v>4.6800000000000001E-2</v>
      </c>
      <c r="M166" s="8"/>
      <c r="N166" s="21">
        <v>72</v>
      </c>
      <c r="O166" s="21">
        <v>95</v>
      </c>
      <c r="P166" s="21">
        <v>2.5</v>
      </c>
      <c r="Q166" s="6"/>
      <c r="R166" s="6"/>
      <c r="S166" s="6"/>
      <c r="T166" s="21">
        <v>72</v>
      </c>
      <c r="U166" s="21">
        <v>95</v>
      </c>
      <c r="V166" s="21">
        <v>2.5</v>
      </c>
      <c r="W166" s="21" t="s">
        <v>222</v>
      </c>
      <c r="X166" s="21" t="s">
        <v>84</v>
      </c>
      <c r="Y166" s="21" t="s">
        <v>76</v>
      </c>
      <c r="Z166" s="21" t="s">
        <v>54</v>
      </c>
      <c r="AA166" s="21" t="s">
        <v>63</v>
      </c>
      <c r="AB166" s="21" t="s">
        <v>60</v>
      </c>
      <c r="AC166" s="21" t="s">
        <v>64</v>
      </c>
      <c r="AD166" s="6"/>
      <c r="AE166" s="21" t="s">
        <v>57</v>
      </c>
      <c r="AF166" s="21" t="s">
        <v>79</v>
      </c>
      <c r="AG166" s="21" t="s">
        <v>58</v>
      </c>
      <c r="AH166" s="21" t="s">
        <v>62</v>
      </c>
      <c r="AI166" s="21" t="s">
        <v>56</v>
      </c>
      <c r="AJ166" s="23">
        <v>4620017602040</v>
      </c>
      <c r="AK166" s="6"/>
      <c r="AL166" s="6"/>
      <c r="AM166" s="6"/>
      <c r="AN166" s="6"/>
      <c r="AO166" s="21" t="s">
        <v>80</v>
      </c>
      <c r="AP166" s="6"/>
      <c r="AQ166" s="6"/>
      <c r="AR166" s="6"/>
      <c r="AS166" s="6"/>
      <c r="AT166" s="24" t="s">
        <v>250</v>
      </c>
      <c r="AU166" s="24" t="s">
        <v>251</v>
      </c>
      <c r="AV166" s="24" t="s">
        <v>252</v>
      </c>
      <c r="AW166" s="6"/>
      <c r="AX166" s="6"/>
      <c r="AY166" s="6"/>
      <c r="AZ166" s="6"/>
      <c r="BA166" s="6"/>
      <c r="BB166" s="24" t="s">
        <v>253</v>
      </c>
    </row>
    <row r="167" spans="1:54" x14ac:dyDescent="0.2">
      <c r="A167" s="21" t="s">
        <v>256</v>
      </c>
      <c r="B167" s="21" t="s">
        <v>254</v>
      </c>
      <c r="C167" s="6" t="s">
        <v>255</v>
      </c>
      <c r="D167" s="21" t="s">
        <v>136</v>
      </c>
      <c r="E167" s="6"/>
      <c r="F167" s="7"/>
      <c r="G167" s="6"/>
      <c r="H167" s="6"/>
      <c r="I167" s="21" t="s">
        <v>2987</v>
      </c>
      <c r="J167" s="21">
        <v>34.299999999999997</v>
      </c>
      <c r="K167" s="6"/>
      <c r="L167" s="22">
        <v>0.28593600000000002</v>
      </c>
      <c r="M167" s="8"/>
      <c r="N167" s="21">
        <v>40</v>
      </c>
      <c r="O167" s="21">
        <v>185</v>
      </c>
      <c r="P167" s="21">
        <v>30</v>
      </c>
      <c r="Q167" s="6"/>
      <c r="R167" s="6"/>
      <c r="S167" s="6"/>
      <c r="T167" s="21">
        <v>40</v>
      </c>
      <c r="U167" s="21">
        <v>185</v>
      </c>
      <c r="V167" s="21">
        <v>30</v>
      </c>
      <c r="W167" s="21" t="s">
        <v>222</v>
      </c>
      <c r="X167" s="21" t="s">
        <v>84</v>
      </c>
      <c r="Y167" s="21" t="s">
        <v>223</v>
      </c>
      <c r="Z167" s="21" t="s">
        <v>84</v>
      </c>
      <c r="AA167" s="21" t="s">
        <v>223</v>
      </c>
      <c r="AB167" s="21" t="s">
        <v>131</v>
      </c>
      <c r="AC167" s="21" t="s">
        <v>64</v>
      </c>
      <c r="AD167" s="6"/>
      <c r="AE167" s="21" t="s">
        <v>57</v>
      </c>
      <c r="AF167" s="21" t="s">
        <v>90</v>
      </c>
      <c r="AG167" s="21" t="s">
        <v>58</v>
      </c>
      <c r="AH167" s="21" t="s">
        <v>62</v>
      </c>
      <c r="AI167" s="21" t="s">
        <v>56</v>
      </c>
      <c r="AJ167" s="23">
        <v>4620017602057</v>
      </c>
      <c r="AK167" s="6"/>
      <c r="AL167" s="6"/>
      <c r="AM167" s="6"/>
      <c r="AN167" s="6"/>
      <c r="AO167" s="21" t="s">
        <v>233</v>
      </c>
      <c r="AP167" s="6"/>
      <c r="AQ167" s="6"/>
      <c r="AR167" s="6"/>
      <c r="AS167" s="6"/>
      <c r="AT167" s="24" t="s">
        <v>257</v>
      </c>
      <c r="AU167" s="24" t="s">
        <v>258</v>
      </c>
      <c r="AV167" s="24" t="s">
        <v>259</v>
      </c>
      <c r="AW167" s="6"/>
      <c r="AX167" s="6"/>
      <c r="AY167" s="6"/>
      <c r="AZ167" s="6"/>
      <c r="BA167" s="6"/>
      <c r="BB167" s="24" t="s">
        <v>260</v>
      </c>
    </row>
    <row r="168" spans="1:54" x14ac:dyDescent="0.2">
      <c r="A168" s="21" t="s">
        <v>263</v>
      </c>
      <c r="B168" s="21" t="s">
        <v>261</v>
      </c>
      <c r="C168" s="6" t="s">
        <v>262</v>
      </c>
      <c r="D168" s="21" t="s">
        <v>136</v>
      </c>
      <c r="E168" s="6"/>
      <c r="F168" s="7"/>
      <c r="G168" s="6"/>
      <c r="H168" s="6"/>
      <c r="I168" s="21" t="s">
        <v>2987</v>
      </c>
      <c r="J168" s="21">
        <v>34.299999999999997</v>
      </c>
      <c r="K168" s="6"/>
      <c r="L168" s="22">
        <v>0.28593600000000002</v>
      </c>
      <c r="M168" s="8"/>
      <c r="N168" s="21">
        <v>40</v>
      </c>
      <c r="O168" s="21">
        <v>185</v>
      </c>
      <c r="P168" s="21">
        <v>30</v>
      </c>
      <c r="Q168" s="6"/>
      <c r="R168" s="6"/>
      <c r="S168" s="6"/>
      <c r="T168" s="21">
        <v>40</v>
      </c>
      <c r="U168" s="21">
        <v>185</v>
      </c>
      <c r="V168" s="21">
        <v>30</v>
      </c>
      <c r="W168" s="21" t="s">
        <v>222</v>
      </c>
      <c r="X168" s="21" t="s">
        <v>84</v>
      </c>
      <c r="Y168" s="21" t="s">
        <v>76</v>
      </c>
      <c r="Z168" s="21" t="s">
        <v>84</v>
      </c>
      <c r="AA168" s="21" t="s">
        <v>76</v>
      </c>
      <c r="AB168" s="21" t="s">
        <v>131</v>
      </c>
      <c r="AC168" s="21" t="s">
        <v>64</v>
      </c>
      <c r="AD168" s="6"/>
      <c r="AE168" s="21" t="s">
        <v>57</v>
      </c>
      <c r="AF168" s="21" t="s">
        <v>90</v>
      </c>
      <c r="AG168" s="21" t="s">
        <v>58</v>
      </c>
      <c r="AH168" s="21" t="s">
        <v>62</v>
      </c>
      <c r="AI168" s="21" t="s">
        <v>56</v>
      </c>
      <c r="AJ168" s="23">
        <v>4620017602064</v>
      </c>
      <c r="AK168" s="6"/>
      <c r="AL168" s="6"/>
      <c r="AM168" s="6"/>
      <c r="AN168" s="6"/>
      <c r="AO168" s="21" t="s">
        <v>80</v>
      </c>
      <c r="AP168" s="6"/>
      <c r="AQ168" s="6"/>
      <c r="AR168" s="6"/>
      <c r="AS168" s="6"/>
      <c r="AT168" s="24" t="s">
        <v>264</v>
      </c>
      <c r="AU168" s="24" t="s">
        <v>265</v>
      </c>
      <c r="AV168" s="24" t="s">
        <v>266</v>
      </c>
      <c r="AW168" s="6"/>
      <c r="AX168" s="6"/>
      <c r="AY168" s="6"/>
      <c r="AZ168" s="6"/>
      <c r="BA168" s="6"/>
      <c r="BB168" s="24" t="s">
        <v>267</v>
      </c>
    </row>
    <row r="169" spans="1:54" x14ac:dyDescent="0.2">
      <c r="A169" s="21" t="s">
        <v>578</v>
      </c>
      <c r="B169" s="21" t="s">
        <v>576</v>
      </c>
      <c r="C169" s="6" t="s">
        <v>577</v>
      </c>
      <c r="D169" s="21" t="s">
        <v>165</v>
      </c>
      <c r="E169" s="21" t="s">
        <v>584</v>
      </c>
      <c r="F169" s="23" t="s">
        <v>587</v>
      </c>
      <c r="G169" s="21" t="s">
        <v>229</v>
      </c>
      <c r="H169" s="24" t="s">
        <v>586</v>
      </c>
      <c r="I169" s="21" t="s">
        <v>2987</v>
      </c>
      <c r="J169" s="21">
        <v>7.6</v>
      </c>
      <c r="K169" s="21">
        <v>6.94</v>
      </c>
      <c r="L169" s="22">
        <v>7.3080000000000006E-2</v>
      </c>
      <c r="M169" s="22">
        <v>2.1600000000000001E-2</v>
      </c>
      <c r="N169" s="21">
        <v>40</v>
      </c>
      <c r="O169" s="21">
        <v>50</v>
      </c>
      <c r="P169" s="21">
        <v>22</v>
      </c>
      <c r="Q169" s="21">
        <v>40</v>
      </c>
      <c r="R169" s="21">
        <v>10</v>
      </c>
      <c r="S169" s="21">
        <v>22</v>
      </c>
      <c r="T169" s="21">
        <v>40</v>
      </c>
      <c r="U169" s="21">
        <v>60</v>
      </c>
      <c r="V169" s="21">
        <v>22</v>
      </c>
      <c r="W169" s="21" t="s">
        <v>569</v>
      </c>
      <c r="X169" s="21" t="s">
        <v>72</v>
      </c>
      <c r="Y169" s="21" t="s">
        <v>456</v>
      </c>
      <c r="Z169" s="21" t="s">
        <v>72</v>
      </c>
      <c r="AA169" s="21" t="s">
        <v>456</v>
      </c>
      <c r="AB169" s="21" t="s">
        <v>60</v>
      </c>
      <c r="AC169" s="21" t="s">
        <v>64</v>
      </c>
      <c r="AD169" s="21" t="s">
        <v>585</v>
      </c>
      <c r="AE169" s="21" t="s">
        <v>579</v>
      </c>
      <c r="AF169" s="21" t="s">
        <v>90</v>
      </c>
      <c r="AG169" s="21" t="s">
        <v>58</v>
      </c>
      <c r="AH169" s="21" t="s">
        <v>62</v>
      </c>
      <c r="AI169" s="21" t="s">
        <v>56</v>
      </c>
      <c r="AJ169" s="23">
        <v>4620017601593</v>
      </c>
      <c r="AK169" s="21" t="s">
        <v>173</v>
      </c>
      <c r="AL169" s="21" t="s">
        <v>231</v>
      </c>
      <c r="AM169" s="21" t="s">
        <v>231</v>
      </c>
      <c r="AN169" s="21" t="s">
        <v>588</v>
      </c>
      <c r="AO169" s="21" t="s">
        <v>460</v>
      </c>
      <c r="AP169" s="6"/>
      <c r="AQ169" s="6"/>
      <c r="AR169" s="6"/>
      <c r="AS169" s="6"/>
      <c r="AT169" s="24" t="s">
        <v>580</v>
      </c>
      <c r="AU169" s="24" t="s">
        <v>581</v>
      </c>
      <c r="AV169" s="24" t="s">
        <v>582</v>
      </c>
      <c r="AW169" s="24" t="s">
        <v>583</v>
      </c>
      <c r="AX169" s="6"/>
      <c r="AY169" s="6"/>
      <c r="AZ169" s="6"/>
      <c r="BA169" s="6"/>
      <c r="BB169" s="24" t="s">
        <v>589</v>
      </c>
    </row>
    <row r="170" spans="1:54" x14ac:dyDescent="0.2">
      <c r="A170" s="21" t="s">
        <v>591</v>
      </c>
      <c r="B170" s="21" t="s">
        <v>576</v>
      </c>
      <c r="C170" s="6" t="s">
        <v>590</v>
      </c>
      <c r="D170" s="21" t="s">
        <v>165</v>
      </c>
      <c r="E170" s="21" t="s">
        <v>584</v>
      </c>
      <c r="F170" s="23" t="s">
        <v>587</v>
      </c>
      <c r="G170" s="21" t="s">
        <v>229</v>
      </c>
      <c r="H170" s="24" t="s">
        <v>595</v>
      </c>
      <c r="I170" s="21" t="s">
        <v>2987</v>
      </c>
      <c r="J170" s="21">
        <v>7.6</v>
      </c>
      <c r="K170" s="21">
        <v>6.94</v>
      </c>
      <c r="L170" s="22">
        <v>7.3080000000000006E-2</v>
      </c>
      <c r="M170" s="22">
        <v>2.1600000000000001E-2</v>
      </c>
      <c r="N170" s="21">
        <v>40</v>
      </c>
      <c r="O170" s="21">
        <v>50</v>
      </c>
      <c r="P170" s="21">
        <v>22</v>
      </c>
      <c r="Q170" s="21">
        <v>40</v>
      </c>
      <c r="R170" s="21">
        <v>10</v>
      </c>
      <c r="S170" s="21">
        <v>22</v>
      </c>
      <c r="T170" s="21">
        <v>40</v>
      </c>
      <c r="U170" s="21">
        <v>60</v>
      </c>
      <c r="V170" s="21">
        <v>22</v>
      </c>
      <c r="W170" s="21" t="s">
        <v>569</v>
      </c>
      <c r="X170" s="21" t="s">
        <v>72</v>
      </c>
      <c r="Y170" s="21" t="s">
        <v>76</v>
      </c>
      <c r="Z170" s="21" t="s">
        <v>72</v>
      </c>
      <c r="AA170" s="21" t="s">
        <v>76</v>
      </c>
      <c r="AB170" s="21" t="s">
        <v>60</v>
      </c>
      <c r="AC170" s="21" t="s">
        <v>64</v>
      </c>
      <c r="AD170" s="21" t="s">
        <v>585</v>
      </c>
      <c r="AE170" s="21" t="s">
        <v>579</v>
      </c>
      <c r="AF170" s="21" t="s">
        <v>90</v>
      </c>
      <c r="AG170" s="21" t="s">
        <v>58</v>
      </c>
      <c r="AH170" s="21" t="s">
        <v>62</v>
      </c>
      <c r="AI170" s="21" t="s">
        <v>56</v>
      </c>
      <c r="AJ170" s="23">
        <v>4620017601616</v>
      </c>
      <c r="AK170" s="21" t="s">
        <v>173</v>
      </c>
      <c r="AL170" s="21" t="s">
        <v>231</v>
      </c>
      <c r="AM170" s="21" t="s">
        <v>231</v>
      </c>
      <c r="AN170" s="21" t="s">
        <v>588</v>
      </c>
      <c r="AO170" s="21" t="s">
        <v>80</v>
      </c>
      <c r="AP170" s="6"/>
      <c r="AQ170" s="6"/>
      <c r="AR170" s="6"/>
      <c r="AS170" s="6"/>
      <c r="AT170" s="24" t="s">
        <v>592</v>
      </c>
      <c r="AU170" s="24" t="s">
        <v>593</v>
      </c>
      <c r="AV170" s="24" t="s">
        <v>594</v>
      </c>
      <c r="AW170" s="6"/>
      <c r="AX170" s="6"/>
      <c r="AY170" s="6"/>
      <c r="AZ170" s="6"/>
      <c r="BA170" s="6"/>
      <c r="BB170" s="24" t="s">
        <v>596</v>
      </c>
    </row>
    <row r="171" spans="1:54" x14ac:dyDescent="0.2">
      <c r="A171" s="21" t="s">
        <v>571</v>
      </c>
      <c r="B171" s="21" t="s">
        <v>568</v>
      </c>
      <c r="C171" s="6" t="s">
        <v>570</v>
      </c>
      <c r="D171" s="21" t="s">
        <v>54</v>
      </c>
      <c r="E171" s="6"/>
      <c r="F171" s="7"/>
      <c r="G171" s="6"/>
      <c r="H171" s="6"/>
      <c r="I171" s="21" t="s">
        <v>2987</v>
      </c>
      <c r="J171" s="21">
        <v>5.65</v>
      </c>
      <c r="K171" s="6"/>
      <c r="L171" s="22">
        <v>8.6480000000000001E-2</v>
      </c>
      <c r="M171" s="8"/>
      <c r="N171" s="21">
        <v>40</v>
      </c>
      <c r="O171" s="21">
        <v>80</v>
      </c>
      <c r="P171" s="21">
        <v>2</v>
      </c>
      <c r="Q171" s="6"/>
      <c r="R171" s="6"/>
      <c r="S171" s="6"/>
      <c r="T171" s="21">
        <v>40</v>
      </c>
      <c r="U171" s="21">
        <v>80</v>
      </c>
      <c r="V171" s="21">
        <v>2</v>
      </c>
      <c r="W171" s="21" t="s">
        <v>569</v>
      </c>
      <c r="X171" s="6"/>
      <c r="Y171" s="6"/>
      <c r="Z171" s="21" t="s">
        <v>54</v>
      </c>
      <c r="AA171" s="21" t="s">
        <v>63</v>
      </c>
      <c r="AB171" s="21" t="s">
        <v>60</v>
      </c>
      <c r="AC171" s="21" t="s">
        <v>64</v>
      </c>
      <c r="AD171" s="6"/>
      <c r="AE171" s="21" t="s">
        <v>57</v>
      </c>
      <c r="AF171" s="21" t="s">
        <v>90</v>
      </c>
      <c r="AG171" s="21" t="s">
        <v>58</v>
      </c>
      <c r="AH171" s="21" t="s">
        <v>62</v>
      </c>
      <c r="AI171" s="21" t="s">
        <v>56</v>
      </c>
      <c r="AJ171" s="23">
        <v>4620017601586</v>
      </c>
      <c r="AK171" s="6"/>
      <c r="AL171" s="6"/>
      <c r="AM171" s="6"/>
      <c r="AN171" s="6"/>
      <c r="AO171" s="21" t="s">
        <v>80</v>
      </c>
      <c r="AP171" s="21" t="s">
        <v>65</v>
      </c>
      <c r="AQ171" s="21" t="s">
        <v>66</v>
      </c>
      <c r="AR171" s="21">
        <v>3</v>
      </c>
      <c r="AS171" s="21" t="s">
        <v>67</v>
      </c>
      <c r="AT171" s="24" t="s">
        <v>572</v>
      </c>
      <c r="AU171" s="24" t="s">
        <v>573</v>
      </c>
      <c r="AV171" s="24" t="s">
        <v>574</v>
      </c>
      <c r="AW171" s="6"/>
      <c r="AX171" s="6"/>
      <c r="AY171" s="6"/>
      <c r="AZ171" s="6"/>
      <c r="BA171" s="6"/>
      <c r="BB171" s="24" t="s">
        <v>575</v>
      </c>
    </row>
    <row r="172" spans="1:54" x14ac:dyDescent="0.2">
      <c r="A172" s="21" t="s">
        <v>910</v>
      </c>
      <c r="B172" s="21" t="s">
        <v>386</v>
      </c>
      <c r="C172" s="6" t="s">
        <v>909</v>
      </c>
      <c r="D172" s="21" t="s">
        <v>165</v>
      </c>
      <c r="E172" s="21" t="s">
        <v>913</v>
      </c>
      <c r="F172" s="23" t="s">
        <v>915</v>
      </c>
      <c r="G172" s="21" t="s">
        <v>229</v>
      </c>
      <c r="H172" s="24" t="s">
        <v>914</v>
      </c>
      <c r="I172" s="21" t="s">
        <v>55</v>
      </c>
      <c r="J172" s="21">
        <v>21.9</v>
      </c>
      <c r="K172" s="21">
        <v>12.3</v>
      </c>
      <c r="L172" s="22">
        <v>0.19905600000000001</v>
      </c>
      <c r="M172" s="22">
        <v>7.9000000000000001E-2</v>
      </c>
      <c r="N172" s="21">
        <v>61</v>
      </c>
      <c r="O172" s="21">
        <v>53</v>
      </c>
      <c r="P172" s="21">
        <v>45</v>
      </c>
      <c r="Q172" s="21">
        <v>62</v>
      </c>
      <c r="R172" s="21">
        <v>2</v>
      </c>
      <c r="S172" s="21">
        <v>45</v>
      </c>
      <c r="T172" s="21">
        <v>62</v>
      </c>
      <c r="U172" s="21">
        <v>55</v>
      </c>
      <c r="V172" s="21">
        <v>45</v>
      </c>
      <c r="W172" s="21" t="s">
        <v>879</v>
      </c>
      <c r="X172" s="21" t="s">
        <v>72</v>
      </c>
      <c r="Y172" s="21" t="s">
        <v>76</v>
      </c>
      <c r="Z172" s="21" t="s">
        <v>72</v>
      </c>
      <c r="AA172" s="21" t="s">
        <v>456</v>
      </c>
      <c r="AB172" s="21" t="s">
        <v>60</v>
      </c>
      <c r="AC172" s="21" t="s">
        <v>64</v>
      </c>
      <c r="AD172" s="21" t="s">
        <v>230</v>
      </c>
      <c r="AE172" s="21" t="s">
        <v>57</v>
      </c>
      <c r="AF172" s="21" t="s">
        <v>112</v>
      </c>
      <c r="AG172" s="21" t="s">
        <v>58</v>
      </c>
      <c r="AH172" s="21" t="s">
        <v>62</v>
      </c>
      <c r="AI172" s="21" t="s">
        <v>56</v>
      </c>
      <c r="AJ172" s="23">
        <v>4620017601869</v>
      </c>
      <c r="AK172" s="21" t="s">
        <v>393</v>
      </c>
      <c r="AL172" s="21" t="s">
        <v>231</v>
      </c>
      <c r="AM172" s="21" t="s">
        <v>231</v>
      </c>
      <c r="AN172" s="21" t="s">
        <v>588</v>
      </c>
      <c r="AO172" s="21" t="s">
        <v>460</v>
      </c>
      <c r="AP172" s="6"/>
      <c r="AQ172" s="6"/>
      <c r="AR172" s="6"/>
      <c r="AS172" s="6"/>
      <c r="AT172" s="24" t="s">
        <v>911</v>
      </c>
      <c r="AU172" s="24" t="s">
        <v>912</v>
      </c>
      <c r="AV172" s="6"/>
      <c r="AW172" s="6"/>
      <c r="AX172" s="6"/>
      <c r="AY172" s="6"/>
      <c r="AZ172" s="6"/>
      <c r="BA172" s="6"/>
      <c r="BB172" s="24" t="s">
        <v>916</v>
      </c>
    </row>
    <row r="173" spans="1:54" x14ac:dyDescent="0.2">
      <c r="A173" s="21" t="s">
        <v>919</v>
      </c>
      <c r="B173" s="21" t="s">
        <v>917</v>
      </c>
      <c r="C173" s="6" t="s">
        <v>918</v>
      </c>
      <c r="D173" s="21" t="s">
        <v>165</v>
      </c>
      <c r="E173" s="21" t="s">
        <v>870</v>
      </c>
      <c r="F173" s="23" t="s">
        <v>871</v>
      </c>
      <c r="G173" s="21" t="s">
        <v>229</v>
      </c>
      <c r="H173" s="24" t="s">
        <v>925</v>
      </c>
      <c r="I173" s="21" t="s">
        <v>55</v>
      </c>
      <c r="J173" s="21">
        <v>27.54</v>
      </c>
      <c r="K173" s="21">
        <v>17.2</v>
      </c>
      <c r="L173" s="22">
        <v>0.29255199999999998</v>
      </c>
      <c r="M173" s="22">
        <v>0.10249999999999999</v>
      </c>
      <c r="N173" s="21">
        <v>91.5</v>
      </c>
      <c r="O173" s="21">
        <v>52.5</v>
      </c>
      <c r="P173" s="21">
        <v>45</v>
      </c>
      <c r="Q173" s="21">
        <v>92</v>
      </c>
      <c r="R173" s="21">
        <v>1.5</v>
      </c>
      <c r="S173" s="21">
        <v>45</v>
      </c>
      <c r="T173" s="21">
        <v>92</v>
      </c>
      <c r="U173" s="21">
        <v>54</v>
      </c>
      <c r="V173" s="21">
        <v>45</v>
      </c>
      <c r="W173" s="21" t="s">
        <v>879</v>
      </c>
      <c r="X173" s="21" t="s">
        <v>72</v>
      </c>
      <c r="Y173" s="21" t="s">
        <v>76</v>
      </c>
      <c r="Z173" s="21" t="s">
        <v>72</v>
      </c>
      <c r="AA173" s="21" t="s">
        <v>456</v>
      </c>
      <c r="AB173" s="21" t="s">
        <v>60</v>
      </c>
      <c r="AC173" s="21" t="s">
        <v>64</v>
      </c>
      <c r="AD173" s="21" t="s">
        <v>230</v>
      </c>
      <c r="AE173" s="21" t="s">
        <v>869</v>
      </c>
      <c r="AF173" s="21" t="s">
        <v>61</v>
      </c>
      <c r="AG173" s="21" t="s">
        <v>58</v>
      </c>
      <c r="AH173" s="21" t="s">
        <v>62</v>
      </c>
      <c r="AI173" s="21" t="s">
        <v>56</v>
      </c>
      <c r="AJ173" s="23">
        <v>4620017601395</v>
      </c>
      <c r="AK173" s="21" t="s">
        <v>393</v>
      </c>
      <c r="AL173" s="21" t="s">
        <v>231</v>
      </c>
      <c r="AM173" s="21" t="s">
        <v>231</v>
      </c>
      <c r="AN173" s="21" t="s">
        <v>588</v>
      </c>
      <c r="AO173" s="21" t="s">
        <v>460</v>
      </c>
      <c r="AP173" s="6"/>
      <c r="AQ173" s="6"/>
      <c r="AR173" s="6"/>
      <c r="AS173" s="6"/>
      <c r="AT173" s="24" t="s">
        <v>920</v>
      </c>
      <c r="AU173" s="24" t="s">
        <v>921</v>
      </c>
      <c r="AV173" s="24" t="s">
        <v>922</v>
      </c>
      <c r="AW173" s="24" t="s">
        <v>923</v>
      </c>
      <c r="AX173" s="24" t="s">
        <v>924</v>
      </c>
      <c r="AY173" s="6"/>
      <c r="AZ173" s="6"/>
      <c r="BA173" s="6"/>
      <c r="BB173" s="24" t="s">
        <v>926</v>
      </c>
    </row>
    <row r="174" spans="1:54" x14ac:dyDescent="0.2">
      <c r="A174" s="21" t="s">
        <v>928</v>
      </c>
      <c r="B174" s="21" t="s">
        <v>917</v>
      </c>
      <c r="C174" s="6" t="s">
        <v>927</v>
      </c>
      <c r="D174" s="21" t="s">
        <v>165</v>
      </c>
      <c r="E174" s="21" t="s">
        <v>872</v>
      </c>
      <c r="F174" s="23" t="s">
        <v>873</v>
      </c>
      <c r="G174" s="21" t="s">
        <v>229</v>
      </c>
      <c r="H174" s="24" t="s">
        <v>935</v>
      </c>
      <c r="I174" s="21" t="s">
        <v>55</v>
      </c>
      <c r="J174" s="21">
        <v>27.54</v>
      </c>
      <c r="K174" s="21">
        <v>17.2</v>
      </c>
      <c r="L174" s="22">
        <v>0.29255199999999998</v>
      </c>
      <c r="M174" s="22">
        <v>0.10249999999999999</v>
      </c>
      <c r="N174" s="21">
        <v>91.5</v>
      </c>
      <c r="O174" s="21">
        <v>52.5</v>
      </c>
      <c r="P174" s="21">
        <v>45</v>
      </c>
      <c r="Q174" s="21">
        <v>92</v>
      </c>
      <c r="R174" s="21">
        <v>1.5</v>
      </c>
      <c r="S174" s="21">
        <v>45</v>
      </c>
      <c r="T174" s="21">
        <v>92</v>
      </c>
      <c r="U174" s="21">
        <v>54</v>
      </c>
      <c r="V174" s="21">
        <v>45</v>
      </c>
      <c r="W174" s="21" t="s">
        <v>879</v>
      </c>
      <c r="X174" s="21" t="s">
        <v>72</v>
      </c>
      <c r="Y174" s="21" t="s">
        <v>76</v>
      </c>
      <c r="Z174" s="21" t="s">
        <v>72</v>
      </c>
      <c r="AA174" s="21" t="s">
        <v>456</v>
      </c>
      <c r="AB174" s="21" t="s">
        <v>60</v>
      </c>
      <c r="AC174" s="21" t="s">
        <v>64</v>
      </c>
      <c r="AD174" s="21" t="s">
        <v>230</v>
      </c>
      <c r="AE174" s="21" t="s">
        <v>579</v>
      </c>
      <c r="AF174" s="21" t="s">
        <v>61</v>
      </c>
      <c r="AG174" s="21" t="s">
        <v>58</v>
      </c>
      <c r="AH174" s="21" t="s">
        <v>62</v>
      </c>
      <c r="AI174" s="21" t="s">
        <v>56</v>
      </c>
      <c r="AJ174" s="23">
        <v>4620017601401</v>
      </c>
      <c r="AK174" s="21" t="s">
        <v>393</v>
      </c>
      <c r="AL174" s="21" t="s">
        <v>231</v>
      </c>
      <c r="AM174" s="21" t="s">
        <v>231</v>
      </c>
      <c r="AN174" s="21" t="s">
        <v>588</v>
      </c>
      <c r="AO174" s="21" t="s">
        <v>460</v>
      </c>
      <c r="AP174" s="6"/>
      <c r="AQ174" s="6"/>
      <c r="AR174" s="6"/>
      <c r="AS174" s="6"/>
      <c r="AT174" s="24" t="s">
        <v>929</v>
      </c>
      <c r="AU174" s="24" t="s">
        <v>930</v>
      </c>
      <c r="AV174" s="24" t="s">
        <v>931</v>
      </c>
      <c r="AW174" s="24" t="s">
        <v>932</v>
      </c>
      <c r="AX174" s="24" t="s">
        <v>933</v>
      </c>
      <c r="AY174" s="24" t="s">
        <v>934</v>
      </c>
      <c r="AZ174" s="6"/>
      <c r="BA174" s="6"/>
      <c r="BB174" s="24" t="s">
        <v>936</v>
      </c>
    </row>
    <row r="175" spans="1:54" x14ac:dyDescent="0.2">
      <c r="A175" s="21" t="s">
        <v>886</v>
      </c>
      <c r="B175" s="21" t="s">
        <v>884</v>
      </c>
      <c r="C175" s="6" t="s">
        <v>885</v>
      </c>
      <c r="D175" s="21" t="s">
        <v>54</v>
      </c>
      <c r="E175" s="6"/>
      <c r="F175" s="7"/>
      <c r="G175" s="6"/>
      <c r="H175" s="6"/>
      <c r="I175" s="21" t="s">
        <v>55</v>
      </c>
      <c r="J175" s="21">
        <v>9.1999999999999993</v>
      </c>
      <c r="K175" s="6"/>
      <c r="L175" s="22">
        <v>2.6950000000000002E-2</v>
      </c>
      <c r="M175" s="8"/>
      <c r="N175" s="21">
        <v>65</v>
      </c>
      <c r="O175" s="21">
        <v>65</v>
      </c>
      <c r="P175" s="21">
        <v>2</v>
      </c>
      <c r="Q175" s="6"/>
      <c r="R175" s="6"/>
      <c r="S175" s="6"/>
      <c r="T175" s="21">
        <v>65</v>
      </c>
      <c r="U175" s="21">
        <v>65</v>
      </c>
      <c r="V175" s="21">
        <v>2</v>
      </c>
      <c r="W175" s="21" t="s">
        <v>879</v>
      </c>
      <c r="X175" s="6"/>
      <c r="Y175" s="6"/>
      <c r="Z175" s="21" t="s">
        <v>54</v>
      </c>
      <c r="AA175" s="21" t="s">
        <v>63</v>
      </c>
      <c r="AB175" s="21" t="s">
        <v>60</v>
      </c>
      <c r="AC175" s="21" t="s">
        <v>64</v>
      </c>
      <c r="AD175" s="6"/>
      <c r="AE175" s="21" t="s">
        <v>57</v>
      </c>
      <c r="AF175" s="21" t="s">
        <v>112</v>
      </c>
      <c r="AG175" s="21" t="s">
        <v>58</v>
      </c>
      <c r="AH175" s="21" t="s">
        <v>62</v>
      </c>
      <c r="AI175" s="21" t="s">
        <v>56</v>
      </c>
      <c r="AJ175" s="23">
        <v>4620017601852</v>
      </c>
      <c r="AK175" s="6"/>
      <c r="AL175" s="6"/>
      <c r="AM175" s="6"/>
      <c r="AN175" s="6"/>
      <c r="AO175" s="6"/>
      <c r="AP175" s="21" t="s">
        <v>65</v>
      </c>
      <c r="AQ175" s="21" t="s">
        <v>790</v>
      </c>
      <c r="AR175" s="21">
        <v>6</v>
      </c>
      <c r="AS175" s="21" t="s">
        <v>67</v>
      </c>
      <c r="AT175" s="24" t="s">
        <v>887</v>
      </c>
      <c r="AU175" s="24" t="s">
        <v>888</v>
      </c>
      <c r="AV175" s="24" t="s">
        <v>889</v>
      </c>
      <c r="AW175" s="24" t="s">
        <v>890</v>
      </c>
      <c r="AX175" s="6"/>
      <c r="AY175" s="6"/>
      <c r="AZ175" s="6"/>
      <c r="BA175" s="6"/>
      <c r="BB175" s="24" t="s">
        <v>891</v>
      </c>
    </row>
    <row r="176" spans="1:54" x14ac:dyDescent="0.2">
      <c r="A176" s="21" t="s">
        <v>893</v>
      </c>
      <c r="B176" s="21" t="s">
        <v>531</v>
      </c>
      <c r="C176" s="6" t="s">
        <v>892</v>
      </c>
      <c r="D176" s="21" t="s">
        <v>54</v>
      </c>
      <c r="E176" s="6"/>
      <c r="F176" s="7"/>
      <c r="G176" s="6"/>
      <c r="H176" s="6"/>
      <c r="I176" s="21" t="s">
        <v>55</v>
      </c>
      <c r="J176" s="21">
        <v>10.25</v>
      </c>
      <c r="K176" s="6"/>
      <c r="L176" s="22">
        <v>3.0800000000000001E-2</v>
      </c>
      <c r="M176" s="8"/>
      <c r="N176" s="21">
        <v>75</v>
      </c>
      <c r="O176" s="21">
        <v>65</v>
      </c>
      <c r="P176" s="21">
        <v>2</v>
      </c>
      <c r="Q176" s="6"/>
      <c r="R176" s="6"/>
      <c r="S176" s="6"/>
      <c r="T176" s="21">
        <v>75</v>
      </c>
      <c r="U176" s="21">
        <v>65</v>
      </c>
      <c r="V176" s="21">
        <v>2</v>
      </c>
      <c r="W176" s="21" t="s">
        <v>879</v>
      </c>
      <c r="X176" s="6"/>
      <c r="Y176" s="6"/>
      <c r="Z176" s="21" t="s">
        <v>54</v>
      </c>
      <c r="AA176" s="21" t="s">
        <v>63</v>
      </c>
      <c r="AB176" s="21" t="s">
        <v>60</v>
      </c>
      <c r="AC176" s="21" t="s">
        <v>64</v>
      </c>
      <c r="AD176" s="6"/>
      <c r="AE176" s="21" t="s">
        <v>57</v>
      </c>
      <c r="AF176" s="21" t="s">
        <v>79</v>
      </c>
      <c r="AG176" s="21" t="s">
        <v>58</v>
      </c>
      <c r="AH176" s="21" t="s">
        <v>62</v>
      </c>
      <c r="AI176" s="21" t="s">
        <v>56</v>
      </c>
      <c r="AJ176" s="23">
        <v>4620017601920</v>
      </c>
      <c r="AK176" s="6"/>
      <c r="AL176" s="6"/>
      <c r="AM176" s="6"/>
      <c r="AN176" s="6"/>
      <c r="AO176" s="6"/>
      <c r="AP176" s="21" t="s">
        <v>65</v>
      </c>
      <c r="AQ176" s="21" t="s">
        <v>790</v>
      </c>
      <c r="AR176" s="21">
        <v>6</v>
      </c>
      <c r="AS176" s="21" t="s">
        <v>67</v>
      </c>
      <c r="AT176" s="24" t="s">
        <v>894</v>
      </c>
      <c r="AU176" s="24" t="s">
        <v>895</v>
      </c>
      <c r="AV176" s="24" t="s">
        <v>896</v>
      </c>
      <c r="AW176" s="6"/>
      <c r="AX176" s="6"/>
      <c r="AY176" s="6"/>
      <c r="AZ176" s="6"/>
      <c r="BA176" s="6"/>
      <c r="BB176" s="24" t="s">
        <v>897</v>
      </c>
    </row>
    <row r="177" spans="1:54" x14ac:dyDescent="0.2">
      <c r="A177" s="21" t="s">
        <v>878</v>
      </c>
      <c r="B177" s="21" t="s">
        <v>876</v>
      </c>
      <c r="C177" s="6" t="s">
        <v>877</v>
      </c>
      <c r="D177" s="21" t="s">
        <v>86</v>
      </c>
      <c r="E177" s="6"/>
      <c r="F177" s="7"/>
      <c r="G177" s="6"/>
      <c r="H177" s="6"/>
      <c r="I177" s="21" t="s">
        <v>55</v>
      </c>
      <c r="J177" s="21">
        <v>7.2</v>
      </c>
      <c r="K177" s="6"/>
      <c r="L177" s="22">
        <v>4.6199999999999998E-2</v>
      </c>
      <c r="M177" s="8"/>
      <c r="N177" s="21">
        <v>25</v>
      </c>
      <c r="O177" s="21">
        <v>65</v>
      </c>
      <c r="P177" s="21">
        <v>17</v>
      </c>
      <c r="Q177" s="6"/>
      <c r="R177" s="6"/>
      <c r="S177" s="6"/>
      <c r="T177" s="21">
        <v>25</v>
      </c>
      <c r="U177" s="21">
        <v>65</v>
      </c>
      <c r="V177" s="21">
        <v>17</v>
      </c>
      <c r="W177" s="21" t="s">
        <v>879</v>
      </c>
      <c r="X177" s="21" t="s">
        <v>72</v>
      </c>
      <c r="Y177" s="21" t="s">
        <v>76</v>
      </c>
      <c r="Z177" s="21" t="s">
        <v>72</v>
      </c>
      <c r="AA177" s="21" t="s">
        <v>456</v>
      </c>
      <c r="AB177" s="21" t="s">
        <v>60</v>
      </c>
      <c r="AC177" s="21" t="s">
        <v>64</v>
      </c>
      <c r="AD177" s="6"/>
      <c r="AE177" s="21" t="s">
        <v>57</v>
      </c>
      <c r="AF177" s="21" t="s">
        <v>704</v>
      </c>
      <c r="AG177" s="21" t="s">
        <v>58</v>
      </c>
      <c r="AH177" s="21" t="s">
        <v>62</v>
      </c>
      <c r="AI177" s="21" t="s">
        <v>56</v>
      </c>
      <c r="AJ177" s="23">
        <v>4620017601845</v>
      </c>
      <c r="AK177" s="6"/>
      <c r="AL177" s="6"/>
      <c r="AM177" s="6"/>
      <c r="AN177" s="6"/>
      <c r="AO177" s="21" t="s">
        <v>460</v>
      </c>
      <c r="AP177" s="6"/>
      <c r="AQ177" s="6"/>
      <c r="AR177" s="6"/>
      <c r="AS177" s="6"/>
      <c r="AT177" s="24" t="s">
        <v>880</v>
      </c>
      <c r="AU177" s="24" t="s">
        <v>881</v>
      </c>
      <c r="AV177" s="24" t="s">
        <v>882</v>
      </c>
      <c r="AW177" s="6"/>
      <c r="AX177" s="6"/>
      <c r="AY177" s="6"/>
      <c r="AZ177" s="6"/>
      <c r="BA177" s="6"/>
      <c r="BB177" s="24" t="s">
        <v>883</v>
      </c>
    </row>
    <row r="178" spans="1:54" x14ac:dyDescent="0.2">
      <c r="A178" s="21" t="s">
        <v>899</v>
      </c>
      <c r="B178" s="21" t="s">
        <v>133</v>
      </c>
      <c r="C178" s="6" t="s">
        <v>898</v>
      </c>
      <c r="D178" s="21" t="s">
        <v>136</v>
      </c>
      <c r="E178" s="6"/>
      <c r="F178" s="7"/>
      <c r="G178" s="6"/>
      <c r="H178" s="6"/>
      <c r="I178" s="21" t="s">
        <v>55</v>
      </c>
      <c r="J178" s="21">
        <v>24.8</v>
      </c>
      <c r="K178" s="6"/>
      <c r="L178" s="22">
        <v>0.21293999999999999</v>
      </c>
      <c r="M178" s="8"/>
      <c r="N178" s="21">
        <v>30</v>
      </c>
      <c r="O178" s="21">
        <v>159</v>
      </c>
      <c r="P178" s="21">
        <v>30</v>
      </c>
      <c r="Q178" s="6"/>
      <c r="R178" s="6"/>
      <c r="S178" s="6"/>
      <c r="T178" s="21">
        <v>30</v>
      </c>
      <c r="U178" s="21">
        <v>159</v>
      </c>
      <c r="V178" s="21">
        <v>30</v>
      </c>
      <c r="W178" s="21" t="s">
        <v>879</v>
      </c>
      <c r="X178" s="21" t="s">
        <v>72</v>
      </c>
      <c r="Y178" s="21" t="s">
        <v>456</v>
      </c>
      <c r="Z178" s="21" t="s">
        <v>72</v>
      </c>
      <c r="AA178" s="21" t="s">
        <v>76</v>
      </c>
      <c r="AB178" s="21" t="s">
        <v>60</v>
      </c>
      <c r="AC178" s="21" t="s">
        <v>64</v>
      </c>
      <c r="AD178" s="6"/>
      <c r="AE178" s="21" t="s">
        <v>57</v>
      </c>
      <c r="AF178" s="21" t="s">
        <v>704</v>
      </c>
      <c r="AG178" s="21" t="s">
        <v>58</v>
      </c>
      <c r="AH178" s="21" t="s">
        <v>62</v>
      </c>
      <c r="AI178" s="21" t="s">
        <v>56</v>
      </c>
      <c r="AJ178" s="23">
        <v>4620017601937</v>
      </c>
      <c r="AK178" s="6"/>
      <c r="AL178" s="6"/>
      <c r="AM178" s="6"/>
      <c r="AN178" s="6"/>
      <c r="AO178" s="21" t="s">
        <v>460</v>
      </c>
      <c r="AP178" s="6"/>
      <c r="AQ178" s="6"/>
      <c r="AR178" s="6"/>
      <c r="AS178" s="6"/>
      <c r="AT178" s="24" t="s">
        <v>900</v>
      </c>
      <c r="AU178" s="24" t="s">
        <v>901</v>
      </c>
      <c r="AV178" s="6"/>
      <c r="AW178" s="6"/>
      <c r="AX178" s="6"/>
      <c r="AY178" s="6"/>
      <c r="AZ178" s="6"/>
      <c r="BA178" s="6"/>
      <c r="BB178" s="24" t="s">
        <v>902</v>
      </c>
    </row>
    <row r="179" spans="1:54" x14ac:dyDescent="0.2">
      <c r="A179" s="21" t="s">
        <v>904</v>
      </c>
      <c r="B179" s="21" t="s">
        <v>281</v>
      </c>
      <c r="C179" s="6" t="s">
        <v>903</v>
      </c>
      <c r="D179" s="21" t="s">
        <v>136</v>
      </c>
      <c r="E179" s="6"/>
      <c r="F179" s="7"/>
      <c r="G179" s="6"/>
      <c r="H179" s="6"/>
      <c r="I179" s="21" t="s">
        <v>55</v>
      </c>
      <c r="J179" s="21">
        <v>30.3</v>
      </c>
      <c r="K179" s="6"/>
      <c r="L179" s="22">
        <v>0.27209</v>
      </c>
      <c r="M179" s="8"/>
      <c r="N179" s="21">
        <v>40</v>
      </c>
      <c r="O179" s="21">
        <v>158.5</v>
      </c>
      <c r="P179" s="21">
        <v>30</v>
      </c>
      <c r="Q179" s="6"/>
      <c r="R179" s="6"/>
      <c r="S179" s="6"/>
      <c r="T179" s="21">
        <v>40</v>
      </c>
      <c r="U179" s="21">
        <v>158.5</v>
      </c>
      <c r="V179" s="21">
        <v>30</v>
      </c>
      <c r="W179" s="21" t="s">
        <v>879</v>
      </c>
      <c r="X179" s="21" t="s">
        <v>72</v>
      </c>
      <c r="Y179" s="21" t="s">
        <v>456</v>
      </c>
      <c r="Z179" s="21" t="s">
        <v>72</v>
      </c>
      <c r="AA179" s="21" t="s">
        <v>76</v>
      </c>
      <c r="AB179" s="21" t="s">
        <v>60</v>
      </c>
      <c r="AC179" s="21" t="s">
        <v>64</v>
      </c>
      <c r="AD179" s="6"/>
      <c r="AE179" s="21" t="s">
        <v>57</v>
      </c>
      <c r="AF179" s="21" t="s">
        <v>90</v>
      </c>
      <c r="AG179" s="21" t="s">
        <v>58</v>
      </c>
      <c r="AH179" s="21" t="s">
        <v>62</v>
      </c>
      <c r="AI179" s="21" t="s">
        <v>56</v>
      </c>
      <c r="AJ179" s="23">
        <v>4620017601425</v>
      </c>
      <c r="AK179" s="6"/>
      <c r="AL179" s="6"/>
      <c r="AM179" s="6"/>
      <c r="AN179" s="6"/>
      <c r="AO179" s="21" t="s">
        <v>460</v>
      </c>
      <c r="AP179" s="6"/>
      <c r="AQ179" s="6"/>
      <c r="AR179" s="6"/>
      <c r="AS179" s="6"/>
      <c r="AT179" s="24" t="s">
        <v>905</v>
      </c>
      <c r="AU179" s="24" t="s">
        <v>906</v>
      </c>
      <c r="AV179" s="24" t="s">
        <v>907</v>
      </c>
      <c r="AW179" s="6"/>
      <c r="AX179" s="6"/>
      <c r="AY179" s="6"/>
      <c r="AZ179" s="6"/>
      <c r="BA179" s="6"/>
      <c r="BB179" s="24" t="s">
        <v>908</v>
      </c>
    </row>
    <row r="180" spans="1:54" x14ac:dyDescent="0.2">
      <c r="A180" s="21" t="s">
        <v>945</v>
      </c>
      <c r="B180" s="21" t="s">
        <v>700</v>
      </c>
      <c r="C180" s="6" t="s">
        <v>909</v>
      </c>
      <c r="D180" s="21" t="s">
        <v>165</v>
      </c>
      <c r="E180" s="21" t="s">
        <v>949</v>
      </c>
      <c r="F180" s="23" t="s">
        <v>951</v>
      </c>
      <c r="G180" s="21" t="s">
        <v>229</v>
      </c>
      <c r="H180" s="24" t="s">
        <v>950</v>
      </c>
      <c r="I180" s="21" t="s">
        <v>55</v>
      </c>
      <c r="J180" s="21">
        <v>29.7</v>
      </c>
      <c r="K180" s="21">
        <v>18</v>
      </c>
      <c r="L180" s="22">
        <v>0.29580000000000001</v>
      </c>
      <c r="M180" s="22">
        <v>0.1113</v>
      </c>
      <c r="N180" s="21">
        <v>96.8</v>
      </c>
      <c r="O180" s="21">
        <v>52.5</v>
      </c>
      <c r="P180" s="21">
        <v>45</v>
      </c>
      <c r="Q180" s="21">
        <v>97.5</v>
      </c>
      <c r="R180" s="21">
        <v>1.5</v>
      </c>
      <c r="S180" s="21">
        <v>46</v>
      </c>
      <c r="T180" s="21">
        <v>97.5</v>
      </c>
      <c r="U180" s="21">
        <v>54</v>
      </c>
      <c r="V180" s="21">
        <v>46</v>
      </c>
      <c r="W180" s="21" t="s">
        <v>879</v>
      </c>
      <c r="X180" s="21" t="s">
        <v>72</v>
      </c>
      <c r="Y180" s="21" t="s">
        <v>76</v>
      </c>
      <c r="Z180" s="21" t="s">
        <v>72</v>
      </c>
      <c r="AA180" s="21" t="s">
        <v>456</v>
      </c>
      <c r="AB180" s="21" t="s">
        <v>60</v>
      </c>
      <c r="AC180" s="21" t="s">
        <v>64</v>
      </c>
      <c r="AD180" s="21" t="s">
        <v>230</v>
      </c>
      <c r="AE180" s="21" t="s">
        <v>57</v>
      </c>
      <c r="AF180" s="21" t="s">
        <v>61</v>
      </c>
      <c r="AG180" s="21" t="s">
        <v>58</v>
      </c>
      <c r="AH180" s="21" t="s">
        <v>62</v>
      </c>
      <c r="AI180" s="21" t="s">
        <v>56</v>
      </c>
      <c r="AJ180" s="23">
        <v>4620017605010</v>
      </c>
      <c r="AK180" s="21" t="s">
        <v>393</v>
      </c>
      <c r="AL180" s="21" t="s">
        <v>231</v>
      </c>
      <c r="AM180" s="21" t="s">
        <v>231</v>
      </c>
      <c r="AN180" s="21" t="s">
        <v>588</v>
      </c>
      <c r="AO180" s="21" t="s">
        <v>460</v>
      </c>
      <c r="AP180" s="6"/>
      <c r="AQ180" s="6"/>
      <c r="AR180" s="6"/>
      <c r="AS180" s="6"/>
      <c r="AT180" s="24" t="s">
        <v>946</v>
      </c>
      <c r="AU180" s="24" t="s">
        <v>947</v>
      </c>
      <c r="AV180" s="24" t="s">
        <v>948</v>
      </c>
      <c r="AW180" s="6"/>
      <c r="AX180" s="6"/>
      <c r="AY180" s="6"/>
      <c r="AZ180" s="6"/>
      <c r="BA180" s="6"/>
      <c r="BB180" s="24" t="s">
        <v>952</v>
      </c>
    </row>
    <row r="181" spans="1:54" x14ac:dyDescent="0.2">
      <c r="A181" s="21" t="s">
        <v>937</v>
      </c>
      <c r="B181" s="21" t="s">
        <v>330</v>
      </c>
      <c r="C181" s="6" t="s">
        <v>909</v>
      </c>
      <c r="D181" s="21" t="s">
        <v>165</v>
      </c>
      <c r="E181" s="21" t="s">
        <v>941</v>
      </c>
      <c r="F181" s="23" t="s">
        <v>943</v>
      </c>
      <c r="G181" s="21" t="s">
        <v>229</v>
      </c>
      <c r="H181" s="24" t="s">
        <v>942</v>
      </c>
      <c r="I181" s="21" t="s">
        <v>55</v>
      </c>
      <c r="J181" s="21">
        <v>25.2</v>
      </c>
      <c r="K181" s="21">
        <v>14</v>
      </c>
      <c r="L181" s="22">
        <v>0.23200000000000001</v>
      </c>
      <c r="M181" s="22">
        <v>9.01E-2</v>
      </c>
      <c r="N181" s="21">
        <v>76</v>
      </c>
      <c r="O181" s="21">
        <v>52.5</v>
      </c>
      <c r="P181" s="21">
        <v>46</v>
      </c>
      <c r="Q181" s="21">
        <v>75.5</v>
      </c>
      <c r="R181" s="21">
        <v>1.5</v>
      </c>
      <c r="S181" s="21">
        <v>46</v>
      </c>
      <c r="T181" s="21">
        <v>76</v>
      </c>
      <c r="U181" s="21">
        <v>54</v>
      </c>
      <c r="V181" s="21">
        <v>46</v>
      </c>
      <c r="W181" s="21" t="s">
        <v>879</v>
      </c>
      <c r="X181" s="21" t="s">
        <v>72</v>
      </c>
      <c r="Y181" s="21" t="s">
        <v>76</v>
      </c>
      <c r="Z181" s="21" t="s">
        <v>72</v>
      </c>
      <c r="AA181" s="21" t="s">
        <v>456</v>
      </c>
      <c r="AB181" s="21" t="s">
        <v>60</v>
      </c>
      <c r="AC181" s="21" t="s">
        <v>64</v>
      </c>
      <c r="AD181" s="21" t="s">
        <v>230</v>
      </c>
      <c r="AE181" s="21" t="s">
        <v>57</v>
      </c>
      <c r="AF181" s="21" t="s">
        <v>79</v>
      </c>
      <c r="AG181" s="21" t="s">
        <v>58</v>
      </c>
      <c r="AH181" s="21" t="s">
        <v>62</v>
      </c>
      <c r="AI181" s="21" t="s">
        <v>56</v>
      </c>
      <c r="AJ181" s="23">
        <v>4620017604983</v>
      </c>
      <c r="AK181" s="21" t="s">
        <v>393</v>
      </c>
      <c r="AL181" s="21" t="s">
        <v>231</v>
      </c>
      <c r="AM181" s="21" t="s">
        <v>231</v>
      </c>
      <c r="AN181" s="21" t="s">
        <v>588</v>
      </c>
      <c r="AO181" s="21" t="s">
        <v>460</v>
      </c>
      <c r="AP181" s="6"/>
      <c r="AQ181" s="6"/>
      <c r="AR181" s="6"/>
      <c r="AS181" s="6"/>
      <c r="AT181" s="24" t="s">
        <v>938</v>
      </c>
      <c r="AU181" s="24" t="s">
        <v>939</v>
      </c>
      <c r="AV181" s="24" t="s">
        <v>940</v>
      </c>
      <c r="AW181" s="6"/>
      <c r="AX181" s="6"/>
      <c r="AY181" s="6"/>
      <c r="AZ181" s="6"/>
      <c r="BA181" s="6"/>
      <c r="BB181" s="24" t="s">
        <v>944</v>
      </c>
    </row>
    <row r="182" spans="1:54" x14ac:dyDescent="0.2">
      <c r="A182" s="21" t="s">
        <v>1606</v>
      </c>
      <c r="B182" s="21" t="s">
        <v>386</v>
      </c>
      <c r="C182" s="6" t="s">
        <v>1590</v>
      </c>
      <c r="D182" s="21" t="s">
        <v>165</v>
      </c>
      <c r="E182" s="21" t="s">
        <v>484</v>
      </c>
      <c r="F182" s="23">
        <v>4640021060773</v>
      </c>
      <c r="G182" s="21" t="s">
        <v>170</v>
      </c>
      <c r="H182" s="24" t="s">
        <v>1610</v>
      </c>
      <c r="I182" s="21" t="s">
        <v>55</v>
      </c>
      <c r="J182" s="21">
        <v>18.7</v>
      </c>
      <c r="K182" s="21">
        <v>13.5</v>
      </c>
      <c r="L182" s="22">
        <v>0.15345</v>
      </c>
      <c r="M182" s="22">
        <v>5.4600000000000003E-2</v>
      </c>
      <c r="N182" s="21">
        <v>56</v>
      </c>
      <c r="O182" s="21">
        <v>50</v>
      </c>
      <c r="P182" s="21">
        <v>40</v>
      </c>
      <c r="Q182" s="21">
        <v>61</v>
      </c>
      <c r="R182" s="21">
        <v>5</v>
      </c>
      <c r="S182" s="21">
        <v>41</v>
      </c>
      <c r="T182" s="21">
        <v>61</v>
      </c>
      <c r="U182" s="21">
        <v>55</v>
      </c>
      <c r="V182" s="21">
        <v>41</v>
      </c>
      <c r="W182" s="21" t="s">
        <v>1586</v>
      </c>
      <c r="X182" s="21" t="s">
        <v>72</v>
      </c>
      <c r="Y182" s="21" t="s">
        <v>76</v>
      </c>
      <c r="Z182" s="21" t="s">
        <v>84</v>
      </c>
      <c r="AA182" s="21" t="s">
        <v>76</v>
      </c>
      <c r="AB182" s="21" t="s">
        <v>60</v>
      </c>
      <c r="AC182" s="21" t="s">
        <v>64</v>
      </c>
      <c r="AD182" s="21" t="s">
        <v>230</v>
      </c>
      <c r="AE182" s="21" t="s">
        <v>57</v>
      </c>
      <c r="AF182" s="21" t="s">
        <v>112</v>
      </c>
      <c r="AG182" s="21" t="s">
        <v>58</v>
      </c>
      <c r="AH182" s="21" t="s">
        <v>62</v>
      </c>
      <c r="AI182" s="21" t="s">
        <v>56</v>
      </c>
      <c r="AJ182" s="23">
        <v>4620017602705</v>
      </c>
      <c r="AK182" s="21" t="s">
        <v>393</v>
      </c>
      <c r="AL182" s="21" t="s">
        <v>174</v>
      </c>
      <c r="AM182" s="21" t="s">
        <v>175</v>
      </c>
      <c r="AN182" s="21" t="s">
        <v>176</v>
      </c>
      <c r="AO182" s="21" t="s">
        <v>80</v>
      </c>
      <c r="AP182" s="6"/>
      <c r="AQ182" s="6"/>
      <c r="AR182" s="6"/>
      <c r="AS182" s="6"/>
      <c r="AT182" s="24" t="s">
        <v>1607</v>
      </c>
      <c r="AU182" s="24" t="s">
        <v>1608</v>
      </c>
      <c r="AV182" s="24" t="s">
        <v>1609</v>
      </c>
      <c r="AW182" s="6"/>
      <c r="AX182" s="6"/>
      <c r="AY182" s="6"/>
      <c r="AZ182" s="6"/>
      <c r="BA182" s="6"/>
      <c r="BB182" s="24" t="s">
        <v>1611</v>
      </c>
    </row>
    <row r="183" spans="1:54" x14ac:dyDescent="0.2">
      <c r="A183" s="21" t="s">
        <v>1612</v>
      </c>
      <c r="B183" s="21" t="s">
        <v>452</v>
      </c>
      <c r="C183" s="6" t="s">
        <v>1590</v>
      </c>
      <c r="D183" s="21" t="s">
        <v>165</v>
      </c>
      <c r="E183" s="21" t="s">
        <v>492</v>
      </c>
      <c r="F183" s="23">
        <v>4620008197746</v>
      </c>
      <c r="G183" s="21" t="s">
        <v>170</v>
      </c>
      <c r="H183" s="24" t="s">
        <v>1617</v>
      </c>
      <c r="I183" s="21" t="s">
        <v>55</v>
      </c>
      <c r="J183" s="21">
        <v>22.3</v>
      </c>
      <c r="K183" s="21">
        <v>17.5</v>
      </c>
      <c r="L183" s="22">
        <v>0.19439999999999999</v>
      </c>
      <c r="M183" s="22">
        <v>6.7699999999999996E-2</v>
      </c>
      <c r="N183" s="21">
        <v>67</v>
      </c>
      <c r="O183" s="21">
        <v>49</v>
      </c>
      <c r="P183" s="21">
        <v>45</v>
      </c>
      <c r="Q183" s="21">
        <v>71</v>
      </c>
      <c r="R183" s="21">
        <v>5</v>
      </c>
      <c r="S183" s="21">
        <v>46</v>
      </c>
      <c r="T183" s="21">
        <v>71</v>
      </c>
      <c r="U183" s="21">
        <v>54</v>
      </c>
      <c r="V183" s="21">
        <v>46</v>
      </c>
      <c r="W183" s="21" t="s">
        <v>1586</v>
      </c>
      <c r="X183" s="21" t="s">
        <v>72</v>
      </c>
      <c r="Y183" s="21" t="s">
        <v>76</v>
      </c>
      <c r="Z183" s="21" t="s">
        <v>84</v>
      </c>
      <c r="AA183" s="21" t="s">
        <v>76</v>
      </c>
      <c r="AB183" s="21" t="s">
        <v>60</v>
      </c>
      <c r="AC183" s="21" t="s">
        <v>64</v>
      </c>
      <c r="AD183" s="21" t="s">
        <v>230</v>
      </c>
      <c r="AE183" s="21" t="s">
        <v>57</v>
      </c>
      <c r="AF183" s="21" t="s">
        <v>79</v>
      </c>
      <c r="AG183" s="21" t="s">
        <v>58</v>
      </c>
      <c r="AH183" s="21" t="s">
        <v>62</v>
      </c>
      <c r="AI183" s="21" t="s">
        <v>56</v>
      </c>
      <c r="AJ183" s="23">
        <v>4620017602712</v>
      </c>
      <c r="AK183" s="21" t="s">
        <v>393</v>
      </c>
      <c r="AL183" s="21" t="s">
        <v>174</v>
      </c>
      <c r="AM183" s="21" t="s">
        <v>175</v>
      </c>
      <c r="AN183" s="21" t="s">
        <v>176</v>
      </c>
      <c r="AO183" s="21" t="s">
        <v>80</v>
      </c>
      <c r="AP183" s="6"/>
      <c r="AQ183" s="6"/>
      <c r="AR183" s="6"/>
      <c r="AS183" s="6"/>
      <c r="AT183" s="24" t="s">
        <v>1613</v>
      </c>
      <c r="AU183" s="24" t="s">
        <v>1614</v>
      </c>
      <c r="AV183" s="24" t="s">
        <v>1615</v>
      </c>
      <c r="AW183" s="24" t="s">
        <v>1616</v>
      </c>
      <c r="AX183" s="6"/>
      <c r="AY183" s="6"/>
      <c r="AZ183" s="6"/>
      <c r="BA183" s="6"/>
      <c r="BB183" s="24" t="s">
        <v>1618</v>
      </c>
    </row>
    <row r="184" spans="1:54" x14ac:dyDescent="0.2">
      <c r="A184" s="21" t="s">
        <v>1619</v>
      </c>
      <c r="B184" s="21" t="s">
        <v>495</v>
      </c>
      <c r="C184" s="6" t="s">
        <v>1599</v>
      </c>
      <c r="D184" s="21" t="s">
        <v>165</v>
      </c>
      <c r="E184" s="21" t="s">
        <v>492</v>
      </c>
      <c r="F184" s="23">
        <v>4620008197746</v>
      </c>
      <c r="G184" s="21" t="s">
        <v>170</v>
      </c>
      <c r="H184" s="24" t="s">
        <v>1624</v>
      </c>
      <c r="I184" s="21" t="s">
        <v>55</v>
      </c>
      <c r="J184" s="21">
        <v>31.5</v>
      </c>
      <c r="K184" s="21">
        <v>17.5</v>
      </c>
      <c r="L184" s="22">
        <v>0.28079999999999999</v>
      </c>
      <c r="M184" s="22">
        <v>6.7699999999999996E-2</v>
      </c>
      <c r="N184" s="21">
        <v>67</v>
      </c>
      <c r="O184" s="21">
        <v>84</v>
      </c>
      <c r="P184" s="21">
        <v>45</v>
      </c>
      <c r="Q184" s="21">
        <v>71</v>
      </c>
      <c r="R184" s="21">
        <v>5</v>
      </c>
      <c r="S184" s="21">
        <v>46</v>
      </c>
      <c r="T184" s="21">
        <v>71</v>
      </c>
      <c r="U184" s="21">
        <v>89</v>
      </c>
      <c r="V184" s="21">
        <v>46</v>
      </c>
      <c r="W184" s="21" t="s">
        <v>1586</v>
      </c>
      <c r="X184" s="21" t="s">
        <v>72</v>
      </c>
      <c r="Y184" s="21" t="s">
        <v>76</v>
      </c>
      <c r="Z184" s="21" t="s">
        <v>84</v>
      </c>
      <c r="AA184" s="21" t="s">
        <v>76</v>
      </c>
      <c r="AB184" s="21" t="s">
        <v>131</v>
      </c>
      <c r="AC184" s="21" t="s">
        <v>64</v>
      </c>
      <c r="AD184" s="21" t="s">
        <v>230</v>
      </c>
      <c r="AE184" s="21" t="s">
        <v>57</v>
      </c>
      <c r="AF184" s="21" t="s">
        <v>79</v>
      </c>
      <c r="AG184" s="21" t="s">
        <v>58</v>
      </c>
      <c r="AH184" s="21" t="s">
        <v>62</v>
      </c>
      <c r="AI184" s="21" t="s">
        <v>56</v>
      </c>
      <c r="AJ184" s="23">
        <v>4620017602729</v>
      </c>
      <c r="AK184" s="21" t="s">
        <v>393</v>
      </c>
      <c r="AL184" s="21" t="s">
        <v>174</v>
      </c>
      <c r="AM184" s="21" t="s">
        <v>175</v>
      </c>
      <c r="AN184" s="21" t="s">
        <v>176</v>
      </c>
      <c r="AO184" s="21" t="s">
        <v>80</v>
      </c>
      <c r="AP184" s="6"/>
      <c r="AQ184" s="6"/>
      <c r="AR184" s="6"/>
      <c r="AS184" s="6"/>
      <c r="AT184" s="24" t="s">
        <v>1620</v>
      </c>
      <c r="AU184" s="24" t="s">
        <v>1621</v>
      </c>
      <c r="AV184" s="24" t="s">
        <v>1622</v>
      </c>
      <c r="AW184" s="24" t="s">
        <v>1623</v>
      </c>
      <c r="AX184" s="6"/>
      <c r="AY184" s="6"/>
      <c r="AZ184" s="6"/>
      <c r="BA184" s="6"/>
      <c r="BB184" s="24" t="s">
        <v>1625</v>
      </c>
    </row>
    <row r="185" spans="1:54" x14ac:dyDescent="0.2">
      <c r="A185" s="21" t="s">
        <v>1626</v>
      </c>
      <c r="B185" s="21" t="s">
        <v>503</v>
      </c>
      <c r="C185" s="6" t="s">
        <v>1590</v>
      </c>
      <c r="D185" s="21" t="s">
        <v>165</v>
      </c>
      <c r="E185" s="21" t="s">
        <v>508</v>
      </c>
      <c r="F185" s="23">
        <v>4640021064733</v>
      </c>
      <c r="G185" s="21" t="s">
        <v>170</v>
      </c>
      <c r="H185" s="24" t="s">
        <v>1631</v>
      </c>
      <c r="I185" s="21" t="s">
        <v>55</v>
      </c>
      <c r="J185" s="21">
        <v>24</v>
      </c>
      <c r="K185" s="21">
        <v>21</v>
      </c>
      <c r="L185" s="22">
        <v>0.22345000000000001</v>
      </c>
      <c r="M185" s="22">
        <v>8.1299999999999997E-2</v>
      </c>
      <c r="N185" s="21">
        <v>77</v>
      </c>
      <c r="O185" s="21">
        <v>49</v>
      </c>
      <c r="P185" s="21">
        <v>45</v>
      </c>
      <c r="Q185" s="21">
        <v>81</v>
      </c>
      <c r="R185" s="21">
        <v>5</v>
      </c>
      <c r="S185" s="21">
        <v>46</v>
      </c>
      <c r="T185" s="21">
        <v>81</v>
      </c>
      <c r="U185" s="21">
        <v>54</v>
      </c>
      <c r="V185" s="21">
        <v>46</v>
      </c>
      <c r="W185" s="21" t="s">
        <v>1586</v>
      </c>
      <c r="X185" s="21" t="s">
        <v>72</v>
      </c>
      <c r="Y185" s="21" t="s">
        <v>76</v>
      </c>
      <c r="Z185" s="21" t="s">
        <v>84</v>
      </c>
      <c r="AA185" s="21" t="s">
        <v>76</v>
      </c>
      <c r="AB185" s="21" t="s">
        <v>60</v>
      </c>
      <c r="AC185" s="21" t="s">
        <v>64</v>
      </c>
      <c r="AD185" s="21" t="s">
        <v>230</v>
      </c>
      <c r="AE185" s="21" t="s">
        <v>57</v>
      </c>
      <c r="AF185" s="21" t="s">
        <v>69</v>
      </c>
      <c r="AG185" s="21" t="s">
        <v>58</v>
      </c>
      <c r="AH185" s="21" t="s">
        <v>62</v>
      </c>
      <c r="AI185" s="21" t="s">
        <v>56</v>
      </c>
      <c r="AJ185" s="23">
        <v>4620017602811</v>
      </c>
      <c r="AK185" s="21" t="s">
        <v>393</v>
      </c>
      <c r="AL185" s="21" t="s">
        <v>174</v>
      </c>
      <c r="AM185" s="21" t="s">
        <v>175</v>
      </c>
      <c r="AN185" s="21" t="s">
        <v>176</v>
      </c>
      <c r="AO185" s="21" t="s">
        <v>80</v>
      </c>
      <c r="AP185" s="6"/>
      <c r="AQ185" s="6"/>
      <c r="AR185" s="6"/>
      <c r="AS185" s="6"/>
      <c r="AT185" s="24" t="s">
        <v>1627</v>
      </c>
      <c r="AU185" s="24" t="s">
        <v>1628</v>
      </c>
      <c r="AV185" s="24" t="s">
        <v>1629</v>
      </c>
      <c r="AW185" s="24" t="s">
        <v>1630</v>
      </c>
      <c r="AX185" s="6"/>
      <c r="AY185" s="6"/>
      <c r="AZ185" s="6"/>
      <c r="BA185" s="6"/>
      <c r="BB185" s="24" t="s">
        <v>1632</v>
      </c>
    </row>
    <row r="186" spans="1:54" x14ac:dyDescent="0.2">
      <c r="A186" s="21" t="s">
        <v>1633</v>
      </c>
      <c r="B186" s="21" t="s">
        <v>511</v>
      </c>
      <c r="C186" s="6" t="s">
        <v>1599</v>
      </c>
      <c r="D186" s="21" t="s">
        <v>165</v>
      </c>
      <c r="E186" s="21" t="s">
        <v>508</v>
      </c>
      <c r="F186" s="23">
        <v>4640021064733</v>
      </c>
      <c r="G186" s="21" t="s">
        <v>170</v>
      </c>
      <c r="H186" s="24" t="s">
        <v>1638</v>
      </c>
      <c r="I186" s="21" t="s">
        <v>55</v>
      </c>
      <c r="J186" s="21">
        <v>35</v>
      </c>
      <c r="K186" s="21">
        <v>21</v>
      </c>
      <c r="L186" s="22">
        <v>0.32390000000000002</v>
      </c>
      <c r="M186" s="22">
        <v>8.1299999999999997E-2</v>
      </c>
      <c r="N186" s="21">
        <v>77</v>
      </c>
      <c r="O186" s="21">
        <v>84</v>
      </c>
      <c r="P186" s="21">
        <v>45</v>
      </c>
      <c r="Q186" s="21">
        <v>81</v>
      </c>
      <c r="R186" s="21">
        <v>5</v>
      </c>
      <c r="S186" s="21">
        <v>46</v>
      </c>
      <c r="T186" s="21">
        <v>81</v>
      </c>
      <c r="U186" s="21">
        <v>89</v>
      </c>
      <c r="V186" s="21">
        <v>46</v>
      </c>
      <c r="W186" s="21" t="s">
        <v>1586</v>
      </c>
      <c r="X186" s="21" t="s">
        <v>72</v>
      </c>
      <c r="Y186" s="21" t="s">
        <v>76</v>
      </c>
      <c r="Z186" s="21" t="s">
        <v>84</v>
      </c>
      <c r="AA186" s="21" t="s">
        <v>76</v>
      </c>
      <c r="AB186" s="21" t="s">
        <v>131</v>
      </c>
      <c r="AC186" s="21" t="s">
        <v>64</v>
      </c>
      <c r="AD186" s="21" t="s">
        <v>230</v>
      </c>
      <c r="AE186" s="21" t="s">
        <v>57</v>
      </c>
      <c r="AF186" s="21" t="s">
        <v>69</v>
      </c>
      <c r="AG186" s="21" t="s">
        <v>58</v>
      </c>
      <c r="AH186" s="21" t="s">
        <v>62</v>
      </c>
      <c r="AI186" s="21" t="s">
        <v>56</v>
      </c>
      <c r="AJ186" s="23">
        <v>4620017602828</v>
      </c>
      <c r="AK186" s="21" t="s">
        <v>393</v>
      </c>
      <c r="AL186" s="21" t="s">
        <v>174</v>
      </c>
      <c r="AM186" s="21" t="s">
        <v>175</v>
      </c>
      <c r="AN186" s="21" t="s">
        <v>176</v>
      </c>
      <c r="AO186" s="21" t="s">
        <v>80</v>
      </c>
      <c r="AP186" s="6"/>
      <c r="AQ186" s="6"/>
      <c r="AR186" s="6"/>
      <c r="AS186" s="6"/>
      <c r="AT186" s="24" t="s">
        <v>1634</v>
      </c>
      <c r="AU186" s="24" t="s">
        <v>1635</v>
      </c>
      <c r="AV186" s="24" t="s">
        <v>1636</v>
      </c>
      <c r="AW186" s="24" t="s">
        <v>1637</v>
      </c>
      <c r="AX186" s="6"/>
      <c r="AY186" s="6"/>
      <c r="AZ186" s="6"/>
      <c r="BA186" s="6"/>
      <c r="BB186" s="24" t="s">
        <v>1639</v>
      </c>
    </row>
    <row r="187" spans="1:54" x14ac:dyDescent="0.2">
      <c r="A187" s="21" t="s">
        <v>1591</v>
      </c>
      <c r="B187" s="21" t="s">
        <v>700</v>
      </c>
      <c r="C187" s="6" t="s">
        <v>1590</v>
      </c>
      <c r="D187" s="21" t="s">
        <v>165</v>
      </c>
      <c r="E187" s="21" t="s">
        <v>1596</v>
      </c>
      <c r="F187" s="23">
        <v>4640021065204</v>
      </c>
      <c r="G187" s="21" t="s">
        <v>170</v>
      </c>
      <c r="H187" s="24" t="s">
        <v>1597</v>
      </c>
      <c r="I187" s="21" t="s">
        <v>55</v>
      </c>
      <c r="J187" s="21">
        <v>29.1</v>
      </c>
      <c r="K187" s="21">
        <v>25.7</v>
      </c>
      <c r="L187" s="22">
        <v>0.27794999999999997</v>
      </c>
      <c r="M187" s="22">
        <v>0.1021</v>
      </c>
      <c r="N187" s="21">
        <v>97</v>
      </c>
      <c r="O187" s="21">
        <v>49</v>
      </c>
      <c r="P187" s="21">
        <v>45</v>
      </c>
      <c r="Q187" s="21">
        <v>101</v>
      </c>
      <c r="R187" s="21">
        <v>5</v>
      </c>
      <c r="S187" s="21">
        <v>46</v>
      </c>
      <c r="T187" s="21">
        <v>101</v>
      </c>
      <c r="U187" s="21">
        <v>54</v>
      </c>
      <c r="V187" s="21">
        <v>46</v>
      </c>
      <c r="W187" s="21" t="s">
        <v>1586</v>
      </c>
      <c r="X187" s="21" t="s">
        <v>72</v>
      </c>
      <c r="Y187" s="21" t="s">
        <v>76</v>
      </c>
      <c r="Z187" s="21" t="s">
        <v>84</v>
      </c>
      <c r="AA187" s="21" t="s">
        <v>76</v>
      </c>
      <c r="AB187" s="21" t="s">
        <v>60</v>
      </c>
      <c r="AC187" s="21" t="s">
        <v>64</v>
      </c>
      <c r="AD187" s="21" t="s">
        <v>230</v>
      </c>
      <c r="AE187" s="21" t="s">
        <v>57</v>
      </c>
      <c r="AF187" s="21" t="s">
        <v>61</v>
      </c>
      <c r="AG187" s="21" t="s">
        <v>58</v>
      </c>
      <c r="AH187" s="21" t="s">
        <v>62</v>
      </c>
      <c r="AI187" s="21" t="s">
        <v>56</v>
      </c>
      <c r="AJ187" s="23">
        <v>4620017602798</v>
      </c>
      <c r="AK187" s="21" t="s">
        <v>393</v>
      </c>
      <c r="AL187" s="21" t="s">
        <v>174</v>
      </c>
      <c r="AM187" s="21" t="s">
        <v>175</v>
      </c>
      <c r="AN187" s="21" t="s">
        <v>176</v>
      </c>
      <c r="AO187" s="21" t="s">
        <v>80</v>
      </c>
      <c r="AP187" s="6"/>
      <c r="AQ187" s="6"/>
      <c r="AR187" s="6"/>
      <c r="AS187" s="6"/>
      <c r="AT187" s="24" t="s">
        <v>1592</v>
      </c>
      <c r="AU187" s="24" t="s">
        <v>1593</v>
      </c>
      <c r="AV187" s="24" t="s">
        <v>1594</v>
      </c>
      <c r="AW187" s="24" t="s">
        <v>1595</v>
      </c>
      <c r="AX187" s="6"/>
      <c r="AY187" s="6"/>
      <c r="AZ187" s="6"/>
      <c r="BA187" s="6"/>
      <c r="BB187" s="24" t="s">
        <v>1598</v>
      </c>
    </row>
    <row r="188" spans="1:54" x14ac:dyDescent="0.2">
      <c r="A188" s="21" t="s">
        <v>1600</v>
      </c>
      <c r="B188" s="21" t="s">
        <v>701</v>
      </c>
      <c r="C188" s="6" t="s">
        <v>1599</v>
      </c>
      <c r="D188" s="21" t="s">
        <v>165</v>
      </c>
      <c r="E188" s="21" t="s">
        <v>1596</v>
      </c>
      <c r="F188" s="23">
        <v>4640021065204</v>
      </c>
      <c r="G188" s="21" t="s">
        <v>170</v>
      </c>
      <c r="H188" s="24" t="s">
        <v>1604</v>
      </c>
      <c r="I188" s="21" t="s">
        <v>55</v>
      </c>
      <c r="J188" s="21">
        <v>42</v>
      </c>
      <c r="K188" s="21">
        <v>25.7</v>
      </c>
      <c r="L188" s="22">
        <v>0.40289999999999998</v>
      </c>
      <c r="M188" s="22">
        <v>0.1021</v>
      </c>
      <c r="N188" s="21">
        <v>97</v>
      </c>
      <c r="O188" s="21">
        <v>84</v>
      </c>
      <c r="P188" s="21">
        <v>45</v>
      </c>
      <c r="Q188" s="21">
        <v>101</v>
      </c>
      <c r="R188" s="21">
        <v>5</v>
      </c>
      <c r="S188" s="21">
        <v>46</v>
      </c>
      <c r="T188" s="21">
        <v>101</v>
      </c>
      <c r="U188" s="21">
        <v>89</v>
      </c>
      <c r="V188" s="21">
        <v>46</v>
      </c>
      <c r="W188" s="21" t="s">
        <v>1586</v>
      </c>
      <c r="X188" s="21" t="s">
        <v>72</v>
      </c>
      <c r="Y188" s="21" t="s">
        <v>76</v>
      </c>
      <c r="Z188" s="21" t="s">
        <v>84</v>
      </c>
      <c r="AA188" s="21" t="s">
        <v>76</v>
      </c>
      <c r="AB188" s="21" t="s">
        <v>131</v>
      </c>
      <c r="AC188" s="21" t="s">
        <v>64</v>
      </c>
      <c r="AD188" s="21" t="s">
        <v>230</v>
      </c>
      <c r="AE188" s="21" t="s">
        <v>57</v>
      </c>
      <c r="AF188" s="21" t="s">
        <v>61</v>
      </c>
      <c r="AG188" s="21" t="s">
        <v>58</v>
      </c>
      <c r="AH188" s="21" t="s">
        <v>62</v>
      </c>
      <c r="AI188" s="21" t="s">
        <v>56</v>
      </c>
      <c r="AJ188" s="23">
        <v>4620017602804</v>
      </c>
      <c r="AK188" s="21" t="s">
        <v>393</v>
      </c>
      <c r="AL188" s="21" t="s">
        <v>174</v>
      </c>
      <c r="AM188" s="21" t="s">
        <v>175</v>
      </c>
      <c r="AN188" s="21" t="s">
        <v>176</v>
      </c>
      <c r="AO188" s="21" t="s">
        <v>80</v>
      </c>
      <c r="AP188" s="6"/>
      <c r="AQ188" s="6"/>
      <c r="AR188" s="6"/>
      <c r="AS188" s="6"/>
      <c r="AT188" s="24" t="s">
        <v>1601</v>
      </c>
      <c r="AU188" s="24" t="s">
        <v>1602</v>
      </c>
      <c r="AV188" s="24" t="s">
        <v>1603</v>
      </c>
      <c r="AW188" s="6"/>
      <c r="AX188" s="6"/>
      <c r="AY188" s="6"/>
      <c r="AZ188" s="6"/>
      <c r="BA188" s="6"/>
      <c r="BB188" s="24" t="s">
        <v>1605</v>
      </c>
    </row>
    <row r="189" spans="1:54" x14ac:dyDescent="0.2">
      <c r="A189" s="21" t="s">
        <v>1585</v>
      </c>
      <c r="B189" s="21" t="s">
        <v>275</v>
      </c>
      <c r="C189" s="6" t="s">
        <v>1584</v>
      </c>
      <c r="D189" s="21" t="s">
        <v>136</v>
      </c>
      <c r="E189" s="6"/>
      <c r="F189" s="7"/>
      <c r="G189" s="6"/>
      <c r="H189" s="6"/>
      <c r="I189" s="21" t="s">
        <v>55</v>
      </c>
      <c r="J189" s="21">
        <v>29.7</v>
      </c>
      <c r="K189" s="6"/>
      <c r="L189" s="22">
        <v>0.23863999999999999</v>
      </c>
      <c r="M189" s="8"/>
      <c r="N189" s="21">
        <v>35</v>
      </c>
      <c r="O189" s="21">
        <v>152</v>
      </c>
      <c r="P189" s="21">
        <v>32</v>
      </c>
      <c r="Q189" s="6"/>
      <c r="R189" s="6"/>
      <c r="S189" s="6"/>
      <c r="T189" s="21">
        <v>35</v>
      </c>
      <c r="U189" s="21">
        <v>152</v>
      </c>
      <c r="V189" s="21">
        <v>32</v>
      </c>
      <c r="W189" s="21" t="s">
        <v>1586</v>
      </c>
      <c r="X189" s="21" t="s">
        <v>72</v>
      </c>
      <c r="Y189" s="21" t="s">
        <v>76</v>
      </c>
      <c r="Z189" s="21" t="s">
        <v>84</v>
      </c>
      <c r="AA189" s="21" t="s">
        <v>76</v>
      </c>
      <c r="AB189" s="21" t="s">
        <v>60</v>
      </c>
      <c r="AC189" s="21" t="s">
        <v>64</v>
      </c>
      <c r="AD189" s="6"/>
      <c r="AE189" s="21" t="s">
        <v>57</v>
      </c>
      <c r="AF189" s="21" t="s">
        <v>704</v>
      </c>
      <c r="AG189" s="21" t="s">
        <v>58</v>
      </c>
      <c r="AH189" s="21" t="s">
        <v>62</v>
      </c>
      <c r="AI189" s="21" t="s">
        <v>56</v>
      </c>
      <c r="AJ189" s="23">
        <v>4620017602699</v>
      </c>
      <c r="AK189" s="6"/>
      <c r="AL189" s="6"/>
      <c r="AM189" s="6"/>
      <c r="AN189" s="6"/>
      <c r="AO189" s="21" t="s">
        <v>80</v>
      </c>
      <c r="AP189" s="6"/>
      <c r="AQ189" s="6"/>
      <c r="AR189" s="6"/>
      <c r="AS189" s="6"/>
      <c r="AT189" s="24" t="s">
        <v>1587</v>
      </c>
      <c r="AU189" s="24" t="s">
        <v>1588</v>
      </c>
      <c r="AV189" s="6"/>
      <c r="AW189" s="6"/>
      <c r="AX189" s="6"/>
      <c r="AY189" s="6"/>
      <c r="AZ189" s="6"/>
      <c r="BA189" s="6"/>
      <c r="BB189" s="24" t="s">
        <v>1589</v>
      </c>
    </row>
    <row r="190" spans="1:54" x14ac:dyDescent="0.2">
      <c r="A190" s="21" t="s">
        <v>1271</v>
      </c>
      <c r="B190" s="21" t="s">
        <v>1269</v>
      </c>
      <c r="C190" s="6" t="s">
        <v>1270</v>
      </c>
      <c r="D190" s="21" t="s">
        <v>165</v>
      </c>
      <c r="E190" s="21" t="s">
        <v>961</v>
      </c>
      <c r="F190" s="23">
        <v>4640021064269</v>
      </c>
      <c r="G190" s="21" t="s">
        <v>170</v>
      </c>
      <c r="H190" s="24" t="s">
        <v>1278</v>
      </c>
      <c r="I190" s="21" t="s">
        <v>55</v>
      </c>
      <c r="J190" s="21">
        <v>35.200000000000003</v>
      </c>
      <c r="K190" s="21">
        <v>13.8</v>
      </c>
      <c r="L190" s="22">
        <v>0.21202199999999999</v>
      </c>
      <c r="M190" s="22">
        <v>3.1199999999999999E-2</v>
      </c>
      <c r="N190" s="21">
        <v>61</v>
      </c>
      <c r="O190" s="21">
        <v>51</v>
      </c>
      <c r="P190" s="21">
        <v>50</v>
      </c>
      <c r="Q190" s="21">
        <v>56.6</v>
      </c>
      <c r="R190" s="21">
        <v>14</v>
      </c>
      <c r="S190" s="21">
        <v>37</v>
      </c>
      <c r="T190" s="21">
        <v>61</v>
      </c>
      <c r="U190" s="21">
        <v>65</v>
      </c>
      <c r="V190" s="21">
        <v>50</v>
      </c>
      <c r="W190" s="21" t="s">
        <v>956</v>
      </c>
      <c r="X190" s="21" t="s">
        <v>84</v>
      </c>
      <c r="Y190" s="21" t="s">
        <v>456</v>
      </c>
      <c r="Z190" s="21" t="s">
        <v>84</v>
      </c>
      <c r="AA190" s="21" t="s">
        <v>456</v>
      </c>
      <c r="AB190" s="21" t="s">
        <v>60</v>
      </c>
      <c r="AC190" s="21" t="s">
        <v>64</v>
      </c>
      <c r="AD190" s="21" t="s">
        <v>230</v>
      </c>
      <c r="AE190" s="21" t="s">
        <v>57</v>
      </c>
      <c r="AF190" s="21" t="s">
        <v>112</v>
      </c>
      <c r="AG190" s="21" t="s">
        <v>58</v>
      </c>
      <c r="AH190" s="21" t="s">
        <v>62</v>
      </c>
      <c r="AI190" s="21" t="s">
        <v>56</v>
      </c>
      <c r="AJ190" s="23" t="s">
        <v>1272</v>
      </c>
      <c r="AK190" s="21" t="s">
        <v>393</v>
      </c>
      <c r="AL190" s="21" t="s">
        <v>231</v>
      </c>
      <c r="AM190" s="21" t="s">
        <v>231</v>
      </c>
      <c r="AN190" s="21" t="s">
        <v>232</v>
      </c>
      <c r="AO190" s="21" t="s">
        <v>963</v>
      </c>
      <c r="AP190" s="6"/>
      <c r="AQ190" s="6"/>
      <c r="AR190" s="6"/>
      <c r="AS190" s="6"/>
      <c r="AT190" s="24" t="s">
        <v>1273</v>
      </c>
      <c r="AU190" s="24" t="s">
        <v>1274</v>
      </c>
      <c r="AV190" s="24" t="s">
        <v>1275</v>
      </c>
      <c r="AW190" s="24" t="s">
        <v>1276</v>
      </c>
      <c r="AX190" s="24" t="s">
        <v>1277</v>
      </c>
      <c r="AY190" s="6"/>
      <c r="AZ190" s="6"/>
      <c r="BA190" s="6"/>
      <c r="BB190" s="24" t="s">
        <v>1279</v>
      </c>
    </row>
    <row r="191" spans="1:54" x14ac:dyDescent="0.2">
      <c r="A191" s="21" t="s">
        <v>1281</v>
      </c>
      <c r="B191" s="21" t="s">
        <v>1269</v>
      </c>
      <c r="C191" s="6" t="s">
        <v>1280</v>
      </c>
      <c r="D191" s="21" t="s">
        <v>165</v>
      </c>
      <c r="E191" s="21" t="s">
        <v>961</v>
      </c>
      <c r="F191" s="23">
        <v>4640021064269</v>
      </c>
      <c r="G191" s="21" t="s">
        <v>170</v>
      </c>
      <c r="H191" s="24" t="s">
        <v>1290</v>
      </c>
      <c r="I191" s="21" t="s">
        <v>55</v>
      </c>
      <c r="J191" s="21">
        <v>35.200000000000003</v>
      </c>
      <c r="K191" s="21">
        <v>13.8</v>
      </c>
      <c r="L191" s="22">
        <v>0.21202199999999999</v>
      </c>
      <c r="M191" s="22">
        <v>3.1199999999999999E-2</v>
      </c>
      <c r="N191" s="21">
        <v>61</v>
      </c>
      <c r="O191" s="21">
        <v>51</v>
      </c>
      <c r="P191" s="21">
        <v>50</v>
      </c>
      <c r="Q191" s="21">
        <v>56.6</v>
      </c>
      <c r="R191" s="21">
        <v>14</v>
      </c>
      <c r="S191" s="21">
        <v>37</v>
      </c>
      <c r="T191" s="21">
        <v>61</v>
      </c>
      <c r="U191" s="21">
        <v>65</v>
      </c>
      <c r="V191" s="21">
        <v>50</v>
      </c>
      <c r="W191" s="21" t="s">
        <v>956</v>
      </c>
      <c r="X191" s="21" t="s">
        <v>84</v>
      </c>
      <c r="Y191" s="21" t="s">
        <v>456</v>
      </c>
      <c r="Z191" s="21" t="s">
        <v>84</v>
      </c>
      <c r="AA191" s="21" t="s">
        <v>456</v>
      </c>
      <c r="AB191" s="21" t="s">
        <v>60</v>
      </c>
      <c r="AC191" s="21" t="s">
        <v>64</v>
      </c>
      <c r="AD191" s="21" t="s">
        <v>230</v>
      </c>
      <c r="AE191" s="21" t="s">
        <v>57</v>
      </c>
      <c r="AF191" s="21" t="s">
        <v>112</v>
      </c>
      <c r="AG191" s="21" t="s">
        <v>58</v>
      </c>
      <c r="AH191" s="21" t="s">
        <v>62</v>
      </c>
      <c r="AI191" s="21" t="s">
        <v>56</v>
      </c>
      <c r="AJ191" s="23" t="s">
        <v>1282</v>
      </c>
      <c r="AK191" s="21" t="s">
        <v>393</v>
      </c>
      <c r="AL191" s="21" t="s">
        <v>231</v>
      </c>
      <c r="AM191" s="21" t="s">
        <v>231</v>
      </c>
      <c r="AN191" s="21" t="s">
        <v>232</v>
      </c>
      <c r="AO191" s="21" t="s">
        <v>976</v>
      </c>
      <c r="AP191" s="6"/>
      <c r="AQ191" s="6"/>
      <c r="AR191" s="6"/>
      <c r="AS191" s="6"/>
      <c r="AT191" s="24" t="s">
        <v>1283</v>
      </c>
      <c r="AU191" s="24" t="s">
        <v>1284</v>
      </c>
      <c r="AV191" s="24" t="s">
        <v>1285</v>
      </c>
      <c r="AW191" s="24" t="s">
        <v>1286</v>
      </c>
      <c r="AX191" s="24" t="s">
        <v>1287</v>
      </c>
      <c r="AY191" s="24" t="s">
        <v>1288</v>
      </c>
      <c r="AZ191" s="24" t="s">
        <v>1289</v>
      </c>
      <c r="BA191" s="6"/>
      <c r="BB191" s="24" t="s">
        <v>1291</v>
      </c>
    </row>
    <row r="192" spans="1:54" x14ac:dyDescent="0.2">
      <c r="A192" s="21" t="s">
        <v>1293</v>
      </c>
      <c r="B192" s="21" t="s">
        <v>1269</v>
      </c>
      <c r="C192" s="6" t="s">
        <v>1292</v>
      </c>
      <c r="D192" s="21" t="s">
        <v>165</v>
      </c>
      <c r="E192" s="21" t="s">
        <v>961</v>
      </c>
      <c r="F192" s="23">
        <v>4640021064269</v>
      </c>
      <c r="G192" s="21" t="s">
        <v>170</v>
      </c>
      <c r="H192" s="24" t="s">
        <v>1302</v>
      </c>
      <c r="I192" s="21" t="s">
        <v>55</v>
      </c>
      <c r="J192" s="21">
        <v>35.200000000000003</v>
      </c>
      <c r="K192" s="21">
        <v>13.8</v>
      </c>
      <c r="L192" s="22">
        <v>0.21202199999999999</v>
      </c>
      <c r="M192" s="22">
        <v>3.1199999999999999E-2</v>
      </c>
      <c r="N192" s="21">
        <v>61</v>
      </c>
      <c r="O192" s="21">
        <v>51</v>
      </c>
      <c r="P192" s="21">
        <v>50</v>
      </c>
      <c r="Q192" s="21">
        <v>56.6</v>
      </c>
      <c r="R192" s="21">
        <v>14</v>
      </c>
      <c r="S192" s="21">
        <v>37</v>
      </c>
      <c r="T192" s="21">
        <v>61</v>
      </c>
      <c r="U192" s="21">
        <v>65</v>
      </c>
      <c r="V192" s="21">
        <v>50</v>
      </c>
      <c r="W192" s="21" t="s">
        <v>956</v>
      </c>
      <c r="X192" s="21" t="s">
        <v>84</v>
      </c>
      <c r="Y192" s="21" t="s">
        <v>456</v>
      </c>
      <c r="Z192" s="21" t="s">
        <v>84</v>
      </c>
      <c r="AA192" s="21" t="s">
        <v>76</v>
      </c>
      <c r="AB192" s="21" t="s">
        <v>60</v>
      </c>
      <c r="AC192" s="21" t="s">
        <v>64</v>
      </c>
      <c r="AD192" s="21" t="s">
        <v>230</v>
      </c>
      <c r="AE192" s="21" t="s">
        <v>57</v>
      </c>
      <c r="AF192" s="21" t="s">
        <v>112</v>
      </c>
      <c r="AG192" s="21" t="s">
        <v>58</v>
      </c>
      <c r="AH192" s="21" t="s">
        <v>62</v>
      </c>
      <c r="AI192" s="21" t="s">
        <v>56</v>
      </c>
      <c r="AJ192" s="23" t="s">
        <v>1294</v>
      </c>
      <c r="AK192" s="21" t="s">
        <v>393</v>
      </c>
      <c r="AL192" s="21" t="s">
        <v>231</v>
      </c>
      <c r="AM192" s="21" t="s">
        <v>231</v>
      </c>
      <c r="AN192" s="21" t="s">
        <v>232</v>
      </c>
      <c r="AO192" s="21" t="s">
        <v>989</v>
      </c>
      <c r="AP192" s="6"/>
      <c r="AQ192" s="6"/>
      <c r="AR192" s="6"/>
      <c r="AS192" s="6"/>
      <c r="AT192" s="24" t="s">
        <v>1295</v>
      </c>
      <c r="AU192" s="24" t="s">
        <v>1296</v>
      </c>
      <c r="AV192" s="24" t="s">
        <v>1297</v>
      </c>
      <c r="AW192" s="24" t="s">
        <v>1298</v>
      </c>
      <c r="AX192" s="24" t="s">
        <v>1299</v>
      </c>
      <c r="AY192" s="24" t="s">
        <v>1300</v>
      </c>
      <c r="AZ192" s="24" t="s">
        <v>1301</v>
      </c>
      <c r="BA192" s="6"/>
      <c r="BB192" s="24" t="s">
        <v>1303</v>
      </c>
    </row>
    <row r="193" spans="1:54" x14ac:dyDescent="0.2">
      <c r="A193" s="21" t="s">
        <v>1305</v>
      </c>
      <c r="B193" s="21" t="s">
        <v>1269</v>
      </c>
      <c r="C193" s="6" t="s">
        <v>1304</v>
      </c>
      <c r="D193" s="21" t="s">
        <v>165</v>
      </c>
      <c r="E193" s="21" t="s">
        <v>961</v>
      </c>
      <c r="F193" s="23">
        <v>4640021064269</v>
      </c>
      <c r="G193" s="21" t="s">
        <v>170</v>
      </c>
      <c r="H193" s="24" t="s">
        <v>1313</v>
      </c>
      <c r="I193" s="21" t="s">
        <v>55</v>
      </c>
      <c r="J193" s="21">
        <v>35.200000000000003</v>
      </c>
      <c r="K193" s="21">
        <v>13.8</v>
      </c>
      <c r="L193" s="22">
        <v>0.21202199999999999</v>
      </c>
      <c r="M193" s="22">
        <v>3.1199999999999999E-2</v>
      </c>
      <c r="N193" s="21">
        <v>61</v>
      </c>
      <c r="O193" s="21">
        <v>51</v>
      </c>
      <c r="P193" s="21">
        <v>50</v>
      </c>
      <c r="Q193" s="21">
        <v>56.6</v>
      </c>
      <c r="R193" s="21">
        <v>14</v>
      </c>
      <c r="S193" s="21">
        <v>37</v>
      </c>
      <c r="T193" s="21">
        <v>61</v>
      </c>
      <c r="U193" s="21">
        <v>65</v>
      </c>
      <c r="V193" s="21">
        <v>50</v>
      </c>
      <c r="W193" s="21" t="s">
        <v>956</v>
      </c>
      <c r="X193" s="21" t="s">
        <v>84</v>
      </c>
      <c r="Y193" s="21" t="s">
        <v>456</v>
      </c>
      <c r="Z193" s="21" t="s">
        <v>84</v>
      </c>
      <c r="AA193" s="21" t="s">
        <v>456</v>
      </c>
      <c r="AB193" s="21" t="s">
        <v>60</v>
      </c>
      <c r="AC193" s="21" t="s">
        <v>64</v>
      </c>
      <c r="AD193" s="21" t="s">
        <v>230</v>
      </c>
      <c r="AE193" s="21" t="s">
        <v>57</v>
      </c>
      <c r="AF193" s="21" t="s">
        <v>112</v>
      </c>
      <c r="AG193" s="21" t="s">
        <v>58</v>
      </c>
      <c r="AH193" s="21" t="s">
        <v>62</v>
      </c>
      <c r="AI193" s="21" t="s">
        <v>56</v>
      </c>
      <c r="AJ193" s="23" t="s">
        <v>1306</v>
      </c>
      <c r="AK193" s="21" t="s">
        <v>393</v>
      </c>
      <c r="AL193" s="21" t="s">
        <v>231</v>
      </c>
      <c r="AM193" s="21" t="s">
        <v>231</v>
      </c>
      <c r="AN193" s="21" t="s">
        <v>232</v>
      </c>
      <c r="AO193" s="21" t="s">
        <v>1003</v>
      </c>
      <c r="AP193" s="6"/>
      <c r="AQ193" s="6"/>
      <c r="AR193" s="6"/>
      <c r="AS193" s="6"/>
      <c r="AT193" s="24" t="s">
        <v>1307</v>
      </c>
      <c r="AU193" s="24" t="s">
        <v>1308</v>
      </c>
      <c r="AV193" s="24" t="s">
        <v>1309</v>
      </c>
      <c r="AW193" s="24" t="s">
        <v>1310</v>
      </c>
      <c r="AX193" s="24" t="s">
        <v>1311</v>
      </c>
      <c r="AY193" s="24" t="s">
        <v>1312</v>
      </c>
      <c r="AZ193" s="6"/>
      <c r="BA193" s="6"/>
      <c r="BB193" s="24" t="s">
        <v>1314</v>
      </c>
    </row>
    <row r="194" spans="1:54" x14ac:dyDescent="0.2">
      <c r="A194" s="21" t="s">
        <v>1316</v>
      </c>
      <c r="B194" s="21" t="s">
        <v>1269</v>
      </c>
      <c r="C194" s="6" t="s">
        <v>1315</v>
      </c>
      <c r="D194" s="21" t="s">
        <v>165</v>
      </c>
      <c r="E194" s="21" t="s">
        <v>961</v>
      </c>
      <c r="F194" s="23">
        <v>4640021064269</v>
      </c>
      <c r="G194" s="21" t="s">
        <v>170</v>
      </c>
      <c r="H194" s="24" t="s">
        <v>1324</v>
      </c>
      <c r="I194" s="21" t="s">
        <v>55</v>
      </c>
      <c r="J194" s="21">
        <v>35.200000000000003</v>
      </c>
      <c r="K194" s="21">
        <v>13.8</v>
      </c>
      <c r="L194" s="22">
        <v>0.21202199999999999</v>
      </c>
      <c r="M194" s="22">
        <v>3.1199999999999999E-2</v>
      </c>
      <c r="N194" s="21">
        <v>61</v>
      </c>
      <c r="O194" s="21">
        <v>51</v>
      </c>
      <c r="P194" s="21">
        <v>50</v>
      </c>
      <c r="Q194" s="21">
        <v>56.6</v>
      </c>
      <c r="R194" s="21">
        <v>14</v>
      </c>
      <c r="S194" s="21">
        <v>37</v>
      </c>
      <c r="T194" s="21">
        <v>61</v>
      </c>
      <c r="U194" s="21">
        <v>65</v>
      </c>
      <c r="V194" s="21">
        <v>50</v>
      </c>
      <c r="W194" s="21" t="s">
        <v>956</v>
      </c>
      <c r="X194" s="21" t="s">
        <v>84</v>
      </c>
      <c r="Y194" s="21" t="s">
        <v>456</v>
      </c>
      <c r="Z194" s="21" t="s">
        <v>84</v>
      </c>
      <c r="AA194" s="21" t="s">
        <v>456</v>
      </c>
      <c r="AB194" s="21" t="s">
        <v>60</v>
      </c>
      <c r="AC194" s="21" t="s">
        <v>64</v>
      </c>
      <c r="AD194" s="21" t="s">
        <v>230</v>
      </c>
      <c r="AE194" s="21" t="s">
        <v>57</v>
      </c>
      <c r="AF194" s="21" t="s">
        <v>112</v>
      </c>
      <c r="AG194" s="21" t="s">
        <v>58</v>
      </c>
      <c r="AH194" s="21" t="s">
        <v>62</v>
      </c>
      <c r="AI194" s="21" t="s">
        <v>56</v>
      </c>
      <c r="AJ194" s="23" t="s">
        <v>1317</v>
      </c>
      <c r="AK194" s="21" t="s">
        <v>393</v>
      </c>
      <c r="AL194" s="21" t="s">
        <v>231</v>
      </c>
      <c r="AM194" s="21" t="s">
        <v>231</v>
      </c>
      <c r="AN194" s="21" t="s">
        <v>232</v>
      </c>
      <c r="AO194" s="21" t="s">
        <v>770</v>
      </c>
      <c r="AP194" s="6"/>
      <c r="AQ194" s="6"/>
      <c r="AR194" s="6"/>
      <c r="AS194" s="6"/>
      <c r="AT194" s="24" t="s">
        <v>1318</v>
      </c>
      <c r="AU194" s="24" t="s">
        <v>1319</v>
      </c>
      <c r="AV194" s="24" t="s">
        <v>1320</v>
      </c>
      <c r="AW194" s="24" t="s">
        <v>1321</v>
      </c>
      <c r="AX194" s="24" t="s">
        <v>1322</v>
      </c>
      <c r="AY194" s="24" t="s">
        <v>1323</v>
      </c>
      <c r="AZ194" s="6"/>
      <c r="BA194" s="6"/>
      <c r="BB194" s="24" t="s">
        <v>1325</v>
      </c>
    </row>
    <row r="195" spans="1:54" x14ac:dyDescent="0.2">
      <c r="A195" s="21" t="s">
        <v>1327</v>
      </c>
      <c r="B195" s="21" t="s">
        <v>1269</v>
      </c>
      <c r="C195" s="6" t="s">
        <v>1326</v>
      </c>
      <c r="D195" s="21" t="s">
        <v>165</v>
      </c>
      <c r="E195" s="21" t="s">
        <v>961</v>
      </c>
      <c r="F195" s="23">
        <v>4640021064269</v>
      </c>
      <c r="G195" s="21" t="s">
        <v>170</v>
      </c>
      <c r="H195" s="24" t="s">
        <v>1335</v>
      </c>
      <c r="I195" s="21" t="s">
        <v>55</v>
      </c>
      <c r="J195" s="21">
        <v>35.200000000000003</v>
      </c>
      <c r="K195" s="21">
        <v>13.8</v>
      </c>
      <c r="L195" s="22">
        <v>0.21202199999999999</v>
      </c>
      <c r="M195" s="22">
        <v>3.1199999999999999E-2</v>
      </c>
      <c r="N195" s="21">
        <v>61</v>
      </c>
      <c r="O195" s="21">
        <v>51</v>
      </c>
      <c r="P195" s="21">
        <v>50</v>
      </c>
      <c r="Q195" s="21">
        <v>56.6</v>
      </c>
      <c r="R195" s="21">
        <v>14</v>
      </c>
      <c r="S195" s="21">
        <v>37</v>
      </c>
      <c r="T195" s="21">
        <v>61</v>
      </c>
      <c r="U195" s="21">
        <v>65</v>
      </c>
      <c r="V195" s="21">
        <v>50</v>
      </c>
      <c r="W195" s="21" t="s">
        <v>956</v>
      </c>
      <c r="X195" s="21" t="s">
        <v>84</v>
      </c>
      <c r="Y195" s="21" t="s">
        <v>456</v>
      </c>
      <c r="Z195" s="21" t="s">
        <v>84</v>
      </c>
      <c r="AA195" s="21" t="s">
        <v>76</v>
      </c>
      <c r="AB195" s="21" t="s">
        <v>60</v>
      </c>
      <c r="AC195" s="21" t="s">
        <v>64</v>
      </c>
      <c r="AD195" s="21" t="s">
        <v>230</v>
      </c>
      <c r="AE195" s="21" t="s">
        <v>57</v>
      </c>
      <c r="AF195" s="21" t="s">
        <v>112</v>
      </c>
      <c r="AG195" s="21" t="s">
        <v>58</v>
      </c>
      <c r="AH195" s="21" t="s">
        <v>62</v>
      </c>
      <c r="AI195" s="21" t="s">
        <v>56</v>
      </c>
      <c r="AJ195" s="23" t="s">
        <v>1328</v>
      </c>
      <c r="AK195" s="21" t="s">
        <v>393</v>
      </c>
      <c r="AL195" s="21" t="s">
        <v>231</v>
      </c>
      <c r="AM195" s="21" t="s">
        <v>231</v>
      </c>
      <c r="AN195" s="21" t="s">
        <v>232</v>
      </c>
      <c r="AO195" s="21" t="s">
        <v>1026</v>
      </c>
      <c r="AP195" s="6"/>
      <c r="AQ195" s="6"/>
      <c r="AR195" s="6"/>
      <c r="AS195" s="6"/>
      <c r="AT195" s="24" t="s">
        <v>1329</v>
      </c>
      <c r="AU195" s="24" t="s">
        <v>1330</v>
      </c>
      <c r="AV195" s="24" t="s">
        <v>1331</v>
      </c>
      <c r="AW195" s="24" t="s">
        <v>1332</v>
      </c>
      <c r="AX195" s="24" t="s">
        <v>1333</v>
      </c>
      <c r="AY195" s="24" t="s">
        <v>1334</v>
      </c>
      <c r="AZ195" s="6"/>
      <c r="BA195" s="6"/>
      <c r="BB195" s="24" t="s">
        <v>1336</v>
      </c>
    </row>
    <row r="196" spans="1:54" x14ac:dyDescent="0.2">
      <c r="A196" s="21" t="s">
        <v>1338</v>
      </c>
      <c r="B196" s="21" t="s">
        <v>1269</v>
      </c>
      <c r="C196" s="6" t="s">
        <v>1337</v>
      </c>
      <c r="D196" s="21" t="s">
        <v>165</v>
      </c>
      <c r="E196" s="21" t="s">
        <v>961</v>
      </c>
      <c r="F196" s="23">
        <v>4640021064269</v>
      </c>
      <c r="G196" s="21" t="s">
        <v>170</v>
      </c>
      <c r="H196" s="24" t="s">
        <v>1346</v>
      </c>
      <c r="I196" s="21" t="s">
        <v>55</v>
      </c>
      <c r="J196" s="21">
        <v>35.200000000000003</v>
      </c>
      <c r="K196" s="21">
        <v>13.8</v>
      </c>
      <c r="L196" s="22">
        <v>0.21202199999999999</v>
      </c>
      <c r="M196" s="22">
        <v>3.1199999999999999E-2</v>
      </c>
      <c r="N196" s="21">
        <v>61</v>
      </c>
      <c r="O196" s="21">
        <v>51</v>
      </c>
      <c r="P196" s="21">
        <v>50</v>
      </c>
      <c r="Q196" s="21">
        <v>56.6</v>
      </c>
      <c r="R196" s="21">
        <v>14</v>
      </c>
      <c r="S196" s="21">
        <v>37</v>
      </c>
      <c r="T196" s="21">
        <v>61</v>
      </c>
      <c r="U196" s="21">
        <v>65</v>
      </c>
      <c r="V196" s="21">
        <v>50</v>
      </c>
      <c r="W196" s="21" t="s">
        <v>956</v>
      </c>
      <c r="X196" s="21" t="s">
        <v>84</v>
      </c>
      <c r="Y196" s="21" t="s">
        <v>76</v>
      </c>
      <c r="Z196" s="21" t="s">
        <v>84</v>
      </c>
      <c r="AA196" s="21" t="s">
        <v>456</v>
      </c>
      <c r="AB196" s="21" t="s">
        <v>60</v>
      </c>
      <c r="AC196" s="21" t="s">
        <v>64</v>
      </c>
      <c r="AD196" s="21" t="s">
        <v>230</v>
      </c>
      <c r="AE196" s="21" t="s">
        <v>57</v>
      </c>
      <c r="AF196" s="21" t="s">
        <v>112</v>
      </c>
      <c r="AG196" s="21" t="s">
        <v>58</v>
      </c>
      <c r="AH196" s="21" t="s">
        <v>62</v>
      </c>
      <c r="AI196" s="21" t="s">
        <v>56</v>
      </c>
      <c r="AJ196" s="23" t="s">
        <v>1339</v>
      </c>
      <c r="AK196" s="21" t="s">
        <v>393</v>
      </c>
      <c r="AL196" s="21" t="s">
        <v>231</v>
      </c>
      <c r="AM196" s="21" t="s">
        <v>231</v>
      </c>
      <c r="AN196" s="21" t="s">
        <v>232</v>
      </c>
      <c r="AO196" s="21" t="s">
        <v>1038</v>
      </c>
      <c r="AP196" s="6"/>
      <c r="AQ196" s="6"/>
      <c r="AR196" s="6"/>
      <c r="AS196" s="6"/>
      <c r="AT196" s="24" t="s">
        <v>1340</v>
      </c>
      <c r="AU196" s="24" t="s">
        <v>1341</v>
      </c>
      <c r="AV196" s="24" t="s">
        <v>1342</v>
      </c>
      <c r="AW196" s="24" t="s">
        <v>1343</v>
      </c>
      <c r="AX196" s="24" t="s">
        <v>1344</v>
      </c>
      <c r="AY196" s="24" t="s">
        <v>1345</v>
      </c>
      <c r="AZ196" s="6"/>
      <c r="BA196" s="6"/>
      <c r="BB196" s="24" t="s">
        <v>1347</v>
      </c>
    </row>
    <row r="197" spans="1:54" x14ac:dyDescent="0.2">
      <c r="A197" s="21" t="s">
        <v>1349</v>
      </c>
      <c r="B197" s="21" t="s">
        <v>1269</v>
      </c>
      <c r="C197" s="6" t="s">
        <v>1348</v>
      </c>
      <c r="D197" s="21" t="s">
        <v>165</v>
      </c>
      <c r="E197" s="21" t="s">
        <v>961</v>
      </c>
      <c r="F197" s="23">
        <v>4640021064269</v>
      </c>
      <c r="G197" s="21" t="s">
        <v>170</v>
      </c>
      <c r="H197" s="24" t="s">
        <v>1357</v>
      </c>
      <c r="I197" s="21" t="s">
        <v>55</v>
      </c>
      <c r="J197" s="21">
        <v>35.200000000000003</v>
      </c>
      <c r="K197" s="21">
        <v>13.8</v>
      </c>
      <c r="L197" s="22">
        <v>0.21202199999999999</v>
      </c>
      <c r="M197" s="22">
        <v>3.1199999999999999E-2</v>
      </c>
      <c r="N197" s="21">
        <v>61</v>
      </c>
      <c r="O197" s="21">
        <v>51</v>
      </c>
      <c r="P197" s="21">
        <v>50</v>
      </c>
      <c r="Q197" s="21">
        <v>56.6</v>
      </c>
      <c r="R197" s="21">
        <v>14</v>
      </c>
      <c r="S197" s="21">
        <v>37</v>
      </c>
      <c r="T197" s="21">
        <v>61</v>
      </c>
      <c r="U197" s="21">
        <v>65</v>
      </c>
      <c r="V197" s="21">
        <v>50</v>
      </c>
      <c r="W197" s="21" t="s">
        <v>956</v>
      </c>
      <c r="X197" s="21" t="s">
        <v>84</v>
      </c>
      <c r="Y197" s="21" t="s">
        <v>76</v>
      </c>
      <c r="Z197" s="21" t="s">
        <v>84</v>
      </c>
      <c r="AA197" s="21" t="s">
        <v>456</v>
      </c>
      <c r="AB197" s="21" t="s">
        <v>60</v>
      </c>
      <c r="AC197" s="21" t="s">
        <v>64</v>
      </c>
      <c r="AD197" s="21" t="s">
        <v>230</v>
      </c>
      <c r="AE197" s="21" t="s">
        <v>57</v>
      </c>
      <c r="AF197" s="21" t="s">
        <v>112</v>
      </c>
      <c r="AG197" s="21" t="s">
        <v>58</v>
      </c>
      <c r="AH197" s="21" t="s">
        <v>62</v>
      </c>
      <c r="AI197" s="21" t="s">
        <v>56</v>
      </c>
      <c r="AJ197" s="23" t="s">
        <v>1350</v>
      </c>
      <c r="AK197" s="21" t="s">
        <v>393</v>
      </c>
      <c r="AL197" s="21" t="s">
        <v>231</v>
      </c>
      <c r="AM197" s="21" t="s">
        <v>231</v>
      </c>
      <c r="AN197" s="21" t="s">
        <v>232</v>
      </c>
      <c r="AO197" s="21" t="s">
        <v>1052</v>
      </c>
      <c r="AP197" s="6"/>
      <c r="AQ197" s="6"/>
      <c r="AR197" s="6"/>
      <c r="AS197" s="6"/>
      <c r="AT197" s="24" t="s">
        <v>1351</v>
      </c>
      <c r="AU197" s="24" t="s">
        <v>1352</v>
      </c>
      <c r="AV197" s="24" t="s">
        <v>1353</v>
      </c>
      <c r="AW197" s="24" t="s">
        <v>1354</v>
      </c>
      <c r="AX197" s="24" t="s">
        <v>1355</v>
      </c>
      <c r="AY197" s="24" t="s">
        <v>1356</v>
      </c>
      <c r="AZ197" s="6"/>
      <c r="BA197" s="6"/>
      <c r="BB197" s="24" t="s">
        <v>1358</v>
      </c>
    </row>
    <row r="198" spans="1:54" x14ac:dyDescent="0.2">
      <c r="A198" s="21" t="s">
        <v>1360</v>
      </c>
      <c r="B198" s="21" t="s">
        <v>1269</v>
      </c>
      <c r="C198" s="6" t="s">
        <v>1359</v>
      </c>
      <c r="D198" s="21" t="s">
        <v>165</v>
      </c>
      <c r="E198" s="21" t="s">
        <v>961</v>
      </c>
      <c r="F198" s="23">
        <v>4640021064269</v>
      </c>
      <c r="G198" s="21" t="s">
        <v>170</v>
      </c>
      <c r="H198" s="24" t="s">
        <v>1368</v>
      </c>
      <c r="I198" s="21" t="s">
        <v>55</v>
      </c>
      <c r="J198" s="21">
        <v>35.200000000000003</v>
      </c>
      <c r="K198" s="21">
        <v>13.8</v>
      </c>
      <c r="L198" s="22">
        <v>0.21202199999999999</v>
      </c>
      <c r="M198" s="22">
        <v>3.1199999999999999E-2</v>
      </c>
      <c r="N198" s="21">
        <v>61</v>
      </c>
      <c r="O198" s="21">
        <v>51</v>
      </c>
      <c r="P198" s="21">
        <v>50</v>
      </c>
      <c r="Q198" s="21">
        <v>56.6</v>
      </c>
      <c r="R198" s="21">
        <v>14</v>
      </c>
      <c r="S198" s="21">
        <v>37</v>
      </c>
      <c r="T198" s="21">
        <v>61</v>
      </c>
      <c r="U198" s="21">
        <v>65</v>
      </c>
      <c r="V198" s="21">
        <v>50</v>
      </c>
      <c r="W198" s="21" t="s">
        <v>956</v>
      </c>
      <c r="X198" s="21" t="s">
        <v>84</v>
      </c>
      <c r="Y198" s="21" t="s">
        <v>76</v>
      </c>
      <c r="Z198" s="21" t="s">
        <v>84</v>
      </c>
      <c r="AA198" s="21" t="s">
        <v>76</v>
      </c>
      <c r="AB198" s="21" t="s">
        <v>60</v>
      </c>
      <c r="AC198" s="21" t="s">
        <v>64</v>
      </c>
      <c r="AD198" s="21" t="s">
        <v>230</v>
      </c>
      <c r="AE198" s="21" t="s">
        <v>57</v>
      </c>
      <c r="AF198" s="21" t="s">
        <v>112</v>
      </c>
      <c r="AG198" s="21" t="s">
        <v>58</v>
      </c>
      <c r="AH198" s="21" t="s">
        <v>62</v>
      </c>
      <c r="AI198" s="21" t="s">
        <v>56</v>
      </c>
      <c r="AJ198" s="23" t="s">
        <v>1361</v>
      </c>
      <c r="AK198" s="21" t="s">
        <v>393</v>
      </c>
      <c r="AL198" s="21" t="s">
        <v>231</v>
      </c>
      <c r="AM198" s="21" t="s">
        <v>231</v>
      </c>
      <c r="AN198" s="21" t="s">
        <v>232</v>
      </c>
      <c r="AO198" s="21" t="s">
        <v>80</v>
      </c>
      <c r="AP198" s="6"/>
      <c r="AQ198" s="6"/>
      <c r="AR198" s="6"/>
      <c r="AS198" s="6"/>
      <c r="AT198" s="24" t="s">
        <v>1362</v>
      </c>
      <c r="AU198" s="24" t="s">
        <v>1363</v>
      </c>
      <c r="AV198" s="24" t="s">
        <v>1364</v>
      </c>
      <c r="AW198" s="24" t="s">
        <v>1365</v>
      </c>
      <c r="AX198" s="24" t="s">
        <v>1366</v>
      </c>
      <c r="AY198" s="24" t="s">
        <v>1367</v>
      </c>
      <c r="AZ198" s="6"/>
      <c r="BA198" s="6"/>
      <c r="BB198" s="24" t="s">
        <v>1369</v>
      </c>
    </row>
    <row r="199" spans="1:54" x14ac:dyDescent="0.2">
      <c r="A199" s="21" t="s">
        <v>1183</v>
      </c>
      <c r="B199" s="21" t="s">
        <v>1181</v>
      </c>
      <c r="C199" s="6" t="s">
        <v>1182</v>
      </c>
      <c r="D199" s="21" t="s">
        <v>165</v>
      </c>
      <c r="E199" s="21" t="s">
        <v>961</v>
      </c>
      <c r="F199" s="23">
        <v>4640021064269</v>
      </c>
      <c r="G199" s="21" t="s">
        <v>170</v>
      </c>
      <c r="H199" s="24" t="s">
        <v>1190</v>
      </c>
      <c r="I199" s="21" t="s">
        <v>55</v>
      </c>
      <c r="J199" s="21">
        <v>41.5</v>
      </c>
      <c r="K199" s="21">
        <v>13.8</v>
      </c>
      <c r="L199" s="22">
        <v>0.27307999999999999</v>
      </c>
      <c r="M199" s="22">
        <v>3.1199999999999999E-2</v>
      </c>
      <c r="N199" s="21">
        <v>80</v>
      </c>
      <c r="O199" s="21">
        <v>51</v>
      </c>
      <c r="P199" s="21">
        <v>50</v>
      </c>
      <c r="Q199" s="21">
        <v>56.6</v>
      </c>
      <c r="R199" s="21">
        <v>14</v>
      </c>
      <c r="S199" s="21">
        <v>37</v>
      </c>
      <c r="T199" s="21">
        <v>80</v>
      </c>
      <c r="U199" s="21">
        <v>65</v>
      </c>
      <c r="V199" s="21">
        <v>50</v>
      </c>
      <c r="W199" s="21" t="s">
        <v>956</v>
      </c>
      <c r="X199" s="21" t="s">
        <v>84</v>
      </c>
      <c r="Y199" s="21" t="s">
        <v>456</v>
      </c>
      <c r="Z199" s="21" t="s">
        <v>84</v>
      </c>
      <c r="AA199" s="21" t="s">
        <v>456</v>
      </c>
      <c r="AB199" s="21" t="s">
        <v>60</v>
      </c>
      <c r="AC199" s="21" t="s">
        <v>64</v>
      </c>
      <c r="AD199" s="21" t="s">
        <v>230</v>
      </c>
      <c r="AE199" s="21" t="s">
        <v>57</v>
      </c>
      <c r="AF199" s="21" t="s">
        <v>69</v>
      </c>
      <c r="AG199" s="21" t="s">
        <v>58</v>
      </c>
      <c r="AH199" s="21" t="s">
        <v>62</v>
      </c>
      <c r="AI199" s="21" t="s">
        <v>56</v>
      </c>
      <c r="AJ199" s="23" t="s">
        <v>1184</v>
      </c>
      <c r="AK199" s="21" t="s">
        <v>393</v>
      </c>
      <c r="AL199" s="21" t="s">
        <v>231</v>
      </c>
      <c r="AM199" s="21" t="s">
        <v>231</v>
      </c>
      <c r="AN199" s="21" t="s">
        <v>232</v>
      </c>
      <c r="AO199" s="21" t="s">
        <v>963</v>
      </c>
      <c r="AP199" s="6"/>
      <c r="AQ199" s="6"/>
      <c r="AR199" s="6"/>
      <c r="AS199" s="6"/>
      <c r="AT199" s="24" t="s">
        <v>1185</v>
      </c>
      <c r="AU199" s="24" t="s">
        <v>1186</v>
      </c>
      <c r="AV199" s="24" t="s">
        <v>1187</v>
      </c>
      <c r="AW199" s="24" t="s">
        <v>1188</v>
      </c>
      <c r="AX199" s="24" t="s">
        <v>1189</v>
      </c>
      <c r="AY199" s="6"/>
      <c r="AZ199" s="6"/>
      <c r="BA199" s="6"/>
      <c r="BB199" s="24" t="s">
        <v>1191</v>
      </c>
    </row>
    <row r="200" spans="1:54" x14ac:dyDescent="0.2">
      <c r="A200" s="21" t="s">
        <v>1193</v>
      </c>
      <c r="B200" s="21" t="s">
        <v>1181</v>
      </c>
      <c r="C200" s="6" t="s">
        <v>1192</v>
      </c>
      <c r="D200" s="21" t="s">
        <v>165</v>
      </c>
      <c r="E200" s="21" t="s">
        <v>961</v>
      </c>
      <c r="F200" s="23">
        <v>4640021064269</v>
      </c>
      <c r="G200" s="21" t="s">
        <v>170</v>
      </c>
      <c r="H200" s="24" t="s">
        <v>1198</v>
      </c>
      <c r="I200" s="21" t="s">
        <v>55</v>
      </c>
      <c r="J200" s="21">
        <v>41.5</v>
      </c>
      <c r="K200" s="21">
        <v>13.8</v>
      </c>
      <c r="L200" s="22">
        <v>0.27307999999999999</v>
      </c>
      <c r="M200" s="22">
        <v>3.1199999999999999E-2</v>
      </c>
      <c r="N200" s="21">
        <v>80</v>
      </c>
      <c r="O200" s="21">
        <v>51</v>
      </c>
      <c r="P200" s="21">
        <v>50</v>
      </c>
      <c r="Q200" s="21">
        <v>56.6</v>
      </c>
      <c r="R200" s="21">
        <v>14</v>
      </c>
      <c r="S200" s="21">
        <v>37</v>
      </c>
      <c r="T200" s="21">
        <v>80</v>
      </c>
      <c r="U200" s="21">
        <v>65</v>
      </c>
      <c r="V200" s="21">
        <v>50</v>
      </c>
      <c r="W200" s="21" t="s">
        <v>956</v>
      </c>
      <c r="X200" s="21" t="s">
        <v>84</v>
      </c>
      <c r="Y200" s="21" t="s">
        <v>456</v>
      </c>
      <c r="Z200" s="21" t="s">
        <v>84</v>
      </c>
      <c r="AA200" s="21" t="s">
        <v>456</v>
      </c>
      <c r="AB200" s="21" t="s">
        <v>60</v>
      </c>
      <c r="AC200" s="21" t="s">
        <v>64</v>
      </c>
      <c r="AD200" s="21" t="s">
        <v>230</v>
      </c>
      <c r="AE200" s="21" t="s">
        <v>57</v>
      </c>
      <c r="AF200" s="21" t="s">
        <v>69</v>
      </c>
      <c r="AG200" s="21" t="s">
        <v>58</v>
      </c>
      <c r="AH200" s="21" t="s">
        <v>62</v>
      </c>
      <c r="AI200" s="21" t="s">
        <v>56</v>
      </c>
      <c r="AJ200" s="23" t="s">
        <v>1194</v>
      </c>
      <c r="AK200" s="21" t="s">
        <v>393</v>
      </c>
      <c r="AL200" s="21" t="s">
        <v>231</v>
      </c>
      <c r="AM200" s="21" t="s">
        <v>231</v>
      </c>
      <c r="AN200" s="21" t="s">
        <v>232</v>
      </c>
      <c r="AO200" s="21" t="s">
        <v>976</v>
      </c>
      <c r="AP200" s="6"/>
      <c r="AQ200" s="6"/>
      <c r="AR200" s="6"/>
      <c r="AS200" s="6"/>
      <c r="AT200" s="24" t="s">
        <v>1195</v>
      </c>
      <c r="AU200" s="24" t="s">
        <v>1196</v>
      </c>
      <c r="AV200" s="24" t="s">
        <v>1197</v>
      </c>
      <c r="AW200" s="6"/>
      <c r="AX200" s="6"/>
      <c r="AY200" s="6"/>
      <c r="AZ200" s="6"/>
      <c r="BA200" s="6"/>
      <c r="BB200" s="24" t="s">
        <v>1199</v>
      </c>
    </row>
    <row r="201" spans="1:54" x14ac:dyDescent="0.2">
      <c r="A201" s="21" t="s">
        <v>1201</v>
      </c>
      <c r="B201" s="21" t="s">
        <v>1181</v>
      </c>
      <c r="C201" s="6" t="s">
        <v>1200</v>
      </c>
      <c r="D201" s="21" t="s">
        <v>165</v>
      </c>
      <c r="E201" s="21" t="s">
        <v>961</v>
      </c>
      <c r="F201" s="23">
        <v>4640021064269</v>
      </c>
      <c r="G201" s="21" t="s">
        <v>170</v>
      </c>
      <c r="H201" s="24" t="s">
        <v>1208</v>
      </c>
      <c r="I201" s="21" t="s">
        <v>55</v>
      </c>
      <c r="J201" s="21">
        <v>41.5</v>
      </c>
      <c r="K201" s="21">
        <v>13.8</v>
      </c>
      <c r="L201" s="22">
        <v>0.27307999999999999</v>
      </c>
      <c r="M201" s="22">
        <v>3.1199999999999999E-2</v>
      </c>
      <c r="N201" s="21">
        <v>80</v>
      </c>
      <c r="O201" s="21">
        <v>51</v>
      </c>
      <c r="P201" s="21">
        <v>50</v>
      </c>
      <c r="Q201" s="21">
        <v>56.6</v>
      </c>
      <c r="R201" s="21">
        <v>14</v>
      </c>
      <c r="S201" s="21">
        <v>37</v>
      </c>
      <c r="T201" s="21">
        <v>80</v>
      </c>
      <c r="U201" s="21">
        <v>65</v>
      </c>
      <c r="V201" s="21">
        <v>50</v>
      </c>
      <c r="W201" s="21" t="s">
        <v>956</v>
      </c>
      <c r="X201" s="21" t="s">
        <v>84</v>
      </c>
      <c r="Y201" s="21" t="s">
        <v>456</v>
      </c>
      <c r="Z201" s="21" t="s">
        <v>84</v>
      </c>
      <c r="AA201" s="21" t="s">
        <v>76</v>
      </c>
      <c r="AB201" s="21" t="s">
        <v>60</v>
      </c>
      <c r="AC201" s="21" t="s">
        <v>64</v>
      </c>
      <c r="AD201" s="21" t="s">
        <v>230</v>
      </c>
      <c r="AE201" s="21" t="s">
        <v>57</v>
      </c>
      <c r="AF201" s="21" t="s">
        <v>69</v>
      </c>
      <c r="AG201" s="21" t="s">
        <v>58</v>
      </c>
      <c r="AH201" s="21" t="s">
        <v>62</v>
      </c>
      <c r="AI201" s="21" t="s">
        <v>56</v>
      </c>
      <c r="AJ201" s="23" t="s">
        <v>1202</v>
      </c>
      <c r="AK201" s="21" t="s">
        <v>393</v>
      </c>
      <c r="AL201" s="21" t="s">
        <v>231</v>
      </c>
      <c r="AM201" s="21" t="s">
        <v>231</v>
      </c>
      <c r="AN201" s="21" t="s">
        <v>232</v>
      </c>
      <c r="AO201" s="21" t="s">
        <v>989</v>
      </c>
      <c r="AP201" s="6"/>
      <c r="AQ201" s="6"/>
      <c r="AR201" s="6"/>
      <c r="AS201" s="6"/>
      <c r="AT201" s="24" t="s">
        <v>1203</v>
      </c>
      <c r="AU201" s="24" t="s">
        <v>1204</v>
      </c>
      <c r="AV201" s="24" t="s">
        <v>1205</v>
      </c>
      <c r="AW201" s="24" t="s">
        <v>1206</v>
      </c>
      <c r="AX201" s="24" t="s">
        <v>1207</v>
      </c>
      <c r="AY201" s="6"/>
      <c r="AZ201" s="6"/>
      <c r="BA201" s="6"/>
      <c r="BB201" s="24" t="s">
        <v>1209</v>
      </c>
    </row>
    <row r="202" spans="1:54" x14ac:dyDescent="0.2">
      <c r="A202" s="21" t="s">
        <v>1211</v>
      </c>
      <c r="B202" s="21" t="s">
        <v>1181</v>
      </c>
      <c r="C202" s="6" t="s">
        <v>1210</v>
      </c>
      <c r="D202" s="21" t="s">
        <v>165</v>
      </c>
      <c r="E202" s="21" t="s">
        <v>961</v>
      </c>
      <c r="F202" s="23">
        <v>4640021064269</v>
      </c>
      <c r="G202" s="21" t="s">
        <v>170</v>
      </c>
      <c r="H202" s="24" t="s">
        <v>1218</v>
      </c>
      <c r="I202" s="21" t="s">
        <v>55</v>
      </c>
      <c r="J202" s="21">
        <v>41.5</v>
      </c>
      <c r="K202" s="21">
        <v>13.8</v>
      </c>
      <c r="L202" s="22">
        <v>0.27307999999999999</v>
      </c>
      <c r="M202" s="22">
        <v>3.1199999999999999E-2</v>
      </c>
      <c r="N202" s="21">
        <v>80</v>
      </c>
      <c r="O202" s="21">
        <v>51</v>
      </c>
      <c r="P202" s="21">
        <v>50</v>
      </c>
      <c r="Q202" s="21">
        <v>56.6</v>
      </c>
      <c r="R202" s="21">
        <v>14</v>
      </c>
      <c r="S202" s="21">
        <v>37</v>
      </c>
      <c r="T202" s="21">
        <v>80</v>
      </c>
      <c r="U202" s="21">
        <v>65</v>
      </c>
      <c r="V202" s="21">
        <v>50</v>
      </c>
      <c r="W202" s="21" t="s">
        <v>956</v>
      </c>
      <c r="X202" s="21" t="s">
        <v>84</v>
      </c>
      <c r="Y202" s="21" t="s">
        <v>456</v>
      </c>
      <c r="Z202" s="21" t="s">
        <v>84</v>
      </c>
      <c r="AA202" s="21" t="s">
        <v>456</v>
      </c>
      <c r="AB202" s="21" t="s">
        <v>60</v>
      </c>
      <c r="AC202" s="21" t="s">
        <v>64</v>
      </c>
      <c r="AD202" s="21" t="s">
        <v>230</v>
      </c>
      <c r="AE202" s="21" t="s">
        <v>57</v>
      </c>
      <c r="AF202" s="21" t="s">
        <v>69</v>
      </c>
      <c r="AG202" s="21" t="s">
        <v>58</v>
      </c>
      <c r="AH202" s="21" t="s">
        <v>62</v>
      </c>
      <c r="AI202" s="21" t="s">
        <v>56</v>
      </c>
      <c r="AJ202" s="23" t="s">
        <v>1212</v>
      </c>
      <c r="AK202" s="21" t="s">
        <v>393</v>
      </c>
      <c r="AL202" s="21" t="s">
        <v>231</v>
      </c>
      <c r="AM202" s="21" t="s">
        <v>231</v>
      </c>
      <c r="AN202" s="21" t="s">
        <v>232</v>
      </c>
      <c r="AO202" s="21" t="s">
        <v>1003</v>
      </c>
      <c r="AP202" s="6"/>
      <c r="AQ202" s="6"/>
      <c r="AR202" s="6"/>
      <c r="AS202" s="6"/>
      <c r="AT202" s="24" t="s">
        <v>1213</v>
      </c>
      <c r="AU202" s="24" t="s">
        <v>1214</v>
      </c>
      <c r="AV202" s="24" t="s">
        <v>1215</v>
      </c>
      <c r="AW202" s="24" t="s">
        <v>1216</v>
      </c>
      <c r="AX202" s="24" t="s">
        <v>1217</v>
      </c>
      <c r="AY202" s="6"/>
      <c r="AZ202" s="6"/>
      <c r="BA202" s="6"/>
      <c r="BB202" s="24" t="s">
        <v>1219</v>
      </c>
    </row>
    <row r="203" spans="1:54" x14ac:dyDescent="0.2">
      <c r="A203" s="21" t="s">
        <v>1221</v>
      </c>
      <c r="B203" s="21" t="s">
        <v>1181</v>
      </c>
      <c r="C203" s="6" t="s">
        <v>1220</v>
      </c>
      <c r="D203" s="21" t="s">
        <v>165</v>
      </c>
      <c r="E203" s="21" t="s">
        <v>961</v>
      </c>
      <c r="F203" s="23">
        <v>4640021064269</v>
      </c>
      <c r="G203" s="21" t="s">
        <v>170</v>
      </c>
      <c r="H203" s="24" t="s">
        <v>1228</v>
      </c>
      <c r="I203" s="21" t="s">
        <v>55</v>
      </c>
      <c r="J203" s="21">
        <v>41.5</v>
      </c>
      <c r="K203" s="21">
        <v>13.8</v>
      </c>
      <c r="L203" s="22">
        <v>0.27307999999999999</v>
      </c>
      <c r="M203" s="22">
        <v>3.1199999999999999E-2</v>
      </c>
      <c r="N203" s="21">
        <v>80</v>
      </c>
      <c r="O203" s="21">
        <v>51</v>
      </c>
      <c r="P203" s="21">
        <v>50</v>
      </c>
      <c r="Q203" s="21">
        <v>56.6</v>
      </c>
      <c r="R203" s="21">
        <v>14</v>
      </c>
      <c r="S203" s="21">
        <v>37</v>
      </c>
      <c r="T203" s="21">
        <v>80</v>
      </c>
      <c r="U203" s="21">
        <v>65</v>
      </c>
      <c r="V203" s="21">
        <v>50</v>
      </c>
      <c r="W203" s="21" t="s">
        <v>956</v>
      </c>
      <c r="X203" s="21" t="s">
        <v>84</v>
      </c>
      <c r="Y203" s="21" t="s">
        <v>456</v>
      </c>
      <c r="Z203" s="21" t="s">
        <v>84</v>
      </c>
      <c r="AA203" s="21" t="s">
        <v>456</v>
      </c>
      <c r="AB203" s="21" t="s">
        <v>60</v>
      </c>
      <c r="AC203" s="21" t="s">
        <v>64</v>
      </c>
      <c r="AD203" s="21" t="s">
        <v>230</v>
      </c>
      <c r="AE203" s="21" t="s">
        <v>57</v>
      </c>
      <c r="AF203" s="21" t="s">
        <v>69</v>
      </c>
      <c r="AG203" s="21" t="s">
        <v>58</v>
      </c>
      <c r="AH203" s="21" t="s">
        <v>62</v>
      </c>
      <c r="AI203" s="21" t="s">
        <v>56</v>
      </c>
      <c r="AJ203" s="23" t="s">
        <v>1222</v>
      </c>
      <c r="AK203" s="21" t="s">
        <v>393</v>
      </c>
      <c r="AL203" s="21" t="s">
        <v>231</v>
      </c>
      <c r="AM203" s="21" t="s">
        <v>231</v>
      </c>
      <c r="AN203" s="21" t="s">
        <v>232</v>
      </c>
      <c r="AO203" s="21" t="s">
        <v>770</v>
      </c>
      <c r="AP203" s="6"/>
      <c r="AQ203" s="6"/>
      <c r="AR203" s="6"/>
      <c r="AS203" s="6"/>
      <c r="AT203" s="24" t="s">
        <v>1223</v>
      </c>
      <c r="AU203" s="24" t="s">
        <v>1224</v>
      </c>
      <c r="AV203" s="24" t="s">
        <v>1225</v>
      </c>
      <c r="AW203" s="24" t="s">
        <v>1226</v>
      </c>
      <c r="AX203" s="24" t="s">
        <v>1227</v>
      </c>
      <c r="AY203" s="6"/>
      <c r="AZ203" s="6"/>
      <c r="BA203" s="6"/>
      <c r="BB203" s="24" t="s">
        <v>1229</v>
      </c>
    </row>
    <row r="204" spans="1:54" x14ac:dyDescent="0.2">
      <c r="A204" s="21" t="s">
        <v>1231</v>
      </c>
      <c r="B204" s="21" t="s">
        <v>1181</v>
      </c>
      <c r="C204" s="6" t="s">
        <v>1230</v>
      </c>
      <c r="D204" s="21" t="s">
        <v>165</v>
      </c>
      <c r="E204" s="21" t="s">
        <v>961</v>
      </c>
      <c r="F204" s="23">
        <v>4640021064269</v>
      </c>
      <c r="G204" s="21" t="s">
        <v>170</v>
      </c>
      <c r="H204" s="24" t="s">
        <v>1237</v>
      </c>
      <c r="I204" s="21" t="s">
        <v>55</v>
      </c>
      <c r="J204" s="21">
        <v>41.5</v>
      </c>
      <c r="K204" s="21">
        <v>13.8</v>
      </c>
      <c r="L204" s="22">
        <v>0.27307999999999999</v>
      </c>
      <c r="M204" s="22">
        <v>3.1199999999999999E-2</v>
      </c>
      <c r="N204" s="21">
        <v>80</v>
      </c>
      <c r="O204" s="21">
        <v>51</v>
      </c>
      <c r="P204" s="21">
        <v>50</v>
      </c>
      <c r="Q204" s="21">
        <v>56.6</v>
      </c>
      <c r="R204" s="21">
        <v>14</v>
      </c>
      <c r="S204" s="21">
        <v>37</v>
      </c>
      <c r="T204" s="21">
        <v>80</v>
      </c>
      <c r="U204" s="21">
        <v>65</v>
      </c>
      <c r="V204" s="21">
        <v>50</v>
      </c>
      <c r="W204" s="21" t="s">
        <v>956</v>
      </c>
      <c r="X204" s="21" t="s">
        <v>84</v>
      </c>
      <c r="Y204" s="21" t="s">
        <v>456</v>
      </c>
      <c r="Z204" s="21" t="s">
        <v>84</v>
      </c>
      <c r="AA204" s="21" t="s">
        <v>76</v>
      </c>
      <c r="AB204" s="21" t="s">
        <v>60</v>
      </c>
      <c r="AC204" s="21" t="s">
        <v>64</v>
      </c>
      <c r="AD204" s="21" t="s">
        <v>230</v>
      </c>
      <c r="AE204" s="21" t="s">
        <v>57</v>
      </c>
      <c r="AF204" s="21" t="s">
        <v>69</v>
      </c>
      <c r="AG204" s="21" t="s">
        <v>58</v>
      </c>
      <c r="AH204" s="21" t="s">
        <v>62</v>
      </c>
      <c r="AI204" s="21" t="s">
        <v>56</v>
      </c>
      <c r="AJ204" s="23" t="s">
        <v>1232</v>
      </c>
      <c r="AK204" s="21" t="s">
        <v>393</v>
      </c>
      <c r="AL204" s="21" t="s">
        <v>231</v>
      </c>
      <c r="AM204" s="21" t="s">
        <v>231</v>
      </c>
      <c r="AN204" s="21" t="s">
        <v>232</v>
      </c>
      <c r="AO204" s="21" t="s">
        <v>1026</v>
      </c>
      <c r="AP204" s="6"/>
      <c r="AQ204" s="6"/>
      <c r="AR204" s="6"/>
      <c r="AS204" s="6"/>
      <c r="AT204" s="24" t="s">
        <v>1233</v>
      </c>
      <c r="AU204" s="24" t="s">
        <v>1234</v>
      </c>
      <c r="AV204" s="24" t="s">
        <v>1235</v>
      </c>
      <c r="AW204" s="24" t="s">
        <v>1236</v>
      </c>
      <c r="AX204" s="6"/>
      <c r="AY204" s="6"/>
      <c r="AZ204" s="6"/>
      <c r="BA204" s="6"/>
      <c r="BB204" s="24" t="s">
        <v>1238</v>
      </c>
    </row>
    <row r="205" spans="1:54" x14ac:dyDescent="0.2">
      <c r="A205" s="21" t="s">
        <v>1240</v>
      </c>
      <c r="B205" s="21" t="s">
        <v>1181</v>
      </c>
      <c r="C205" s="6" t="s">
        <v>1239</v>
      </c>
      <c r="D205" s="21" t="s">
        <v>165</v>
      </c>
      <c r="E205" s="21" t="s">
        <v>961</v>
      </c>
      <c r="F205" s="23">
        <v>4640021064269</v>
      </c>
      <c r="G205" s="21" t="s">
        <v>170</v>
      </c>
      <c r="H205" s="24" t="s">
        <v>1247</v>
      </c>
      <c r="I205" s="21" t="s">
        <v>55</v>
      </c>
      <c r="J205" s="21">
        <v>41.5</v>
      </c>
      <c r="K205" s="21">
        <v>13.8</v>
      </c>
      <c r="L205" s="22">
        <v>0.27307999999999999</v>
      </c>
      <c r="M205" s="22">
        <v>3.1199999999999999E-2</v>
      </c>
      <c r="N205" s="21">
        <v>80</v>
      </c>
      <c r="O205" s="21">
        <v>51</v>
      </c>
      <c r="P205" s="21">
        <v>50</v>
      </c>
      <c r="Q205" s="21">
        <v>56.6</v>
      </c>
      <c r="R205" s="21">
        <v>14</v>
      </c>
      <c r="S205" s="21">
        <v>37</v>
      </c>
      <c r="T205" s="21">
        <v>80</v>
      </c>
      <c r="U205" s="21">
        <v>65</v>
      </c>
      <c r="V205" s="21">
        <v>50</v>
      </c>
      <c r="W205" s="21" t="s">
        <v>956</v>
      </c>
      <c r="X205" s="21" t="s">
        <v>84</v>
      </c>
      <c r="Y205" s="21" t="s">
        <v>76</v>
      </c>
      <c r="Z205" s="21" t="s">
        <v>84</v>
      </c>
      <c r="AA205" s="21" t="s">
        <v>456</v>
      </c>
      <c r="AB205" s="21" t="s">
        <v>60</v>
      </c>
      <c r="AC205" s="21" t="s">
        <v>64</v>
      </c>
      <c r="AD205" s="21" t="s">
        <v>230</v>
      </c>
      <c r="AE205" s="21" t="s">
        <v>57</v>
      </c>
      <c r="AF205" s="21" t="s">
        <v>69</v>
      </c>
      <c r="AG205" s="21" t="s">
        <v>58</v>
      </c>
      <c r="AH205" s="21" t="s">
        <v>62</v>
      </c>
      <c r="AI205" s="21" t="s">
        <v>56</v>
      </c>
      <c r="AJ205" s="23" t="s">
        <v>1241</v>
      </c>
      <c r="AK205" s="21" t="s">
        <v>393</v>
      </c>
      <c r="AL205" s="21" t="s">
        <v>231</v>
      </c>
      <c r="AM205" s="21" t="s">
        <v>231</v>
      </c>
      <c r="AN205" s="21" t="s">
        <v>232</v>
      </c>
      <c r="AO205" s="21" t="s">
        <v>1038</v>
      </c>
      <c r="AP205" s="6"/>
      <c r="AQ205" s="6"/>
      <c r="AR205" s="6"/>
      <c r="AS205" s="6"/>
      <c r="AT205" s="24" t="s">
        <v>1242</v>
      </c>
      <c r="AU205" s="24" t="s">
        <v>1243</v>
      </c>
      <c r="AV205" s="24" t="s">
        <v>1244</v>
      </c>
      <c r="AW205" s="24" t="s">
        <v>1245</v>
      </c>
      <c r="AX205" s="24" t="s">
        <v>1246</v>
      </c>
      <c r="AY205" s="6"/>
      <c r="AZ205" s="6"/>
      <c r="BA205" s="6"/>
      <c r="BB205" s="24" t="s">
        <v>1248</v>
      </c>
    </row>
    <row r="206" spans="1:54" x14ac:dyDescent="0.2">
      <c r="A206" s="21" t="s">
        <v>1250</v>
      </c>
      <c r="B206" s="21" t="s">
        <v>1181</v>
      </c>
      <c r="C206" s="6" t="s">
        <v>1249</v>
      </c>
      <c r="D206" s="21" t="s">
        <v>165</v>
      </c>
      <c r="E206" s="21" t="s">
        <v>961</v>
      </c>
      <c r="F206" s="23">
        <v>4640021064269</v>
      </c>
      <c r="G206" s="21" t="s">
        <v>170</v>
      </c>
      <c r="H206" s="24" t="s">
        <v>1257</v>
      </c>
      <c r="I206" s="21" t="s">
        <v>55</v>
      </c>
      <c r="J206" s="21">
        <v>41.5</v>
      </c>
      <c r="K206" s="21">
        <v>13.8</v>
      </c>
      <c r="L206" s="22">
        <v>0.27307999999999999</v>
      </c>
      <c r="M206" s="22">
        <v>3.1199999999999999E-2</v>
      </c>
      <c r="N206" s="21">
        <v>80</v>
      </c>
      <c r="O206" s="21">
        <v>51</v>
      </c>
      <c r="P206" s="21">
        <v>50</v>
      </c>
      <c r="Q206" s="21">
        <v>56.6</v>
      </c>
      <c r="R206" s="21">
        <v>14</v>
      </c>
      <c r="S206" s="21">
        <v>37</v>
      </c>
      <c r="T206" s="21">
        <v>80</v>
      </c>
      <c r="U206" s="21">
        <v>65</v>
      </c>
      <c r="V206" s="21">
        <v>50</v>
      </c>
      <c r="W206" s="21" t="s">
        <v>956</v>
      </c>
      <c r="X206" s="21" t="s">
        <v>84</v>
      </c>
      <c r="Y206" s="21" t="s">
        <v>76</v>
      </c>
      <c r="Z206" s="21" t="s">
        <v>84</v>
      </c>
      <c r="AA206" s="21" t="s">
        <v>456</v>
      </c>
      <c r="AB206" s="21" t="s">
        <v>60</v>
      </c>
      <c r="AC206" s="21" t="s">
        <v>64</v>
      </c>
      <c r="AD206" s="21" t="s">
        <v>230</v>
      </c>
      <c r="AE206" s="21" t="s">
        <v>57</v>
      </c>
      <c r="AF206" s="21" t="s">
        <v>69</v>
      </c>
      <c r="AG206" s="21" t="s">
        <v>58</v>
      </c>
      <c r="AH206" s="21" t="s">
        <v>62</v>
      </c>
      <c r="AI206" s="21" t="s">
        <v>56</v>
      </c>
      <c r="AJ206" s="23" t="s">
        <v>1251</v>
      </c>
      <c r="AK206" s="21" t="s">
        <v>393</v>
      </c>
      <c r="AL206" s="21" t="s">
        <v>231</v>
      </c>
      <c r="AM206" s="21" t="s">
        <v>231</v>
      </c>
      <c r="AN206" s="21" t="s">
        <v>232</v>
      </c>
      <c r="AO206" s="21" t="s">
        <v>1052</v>
      </c>
      <c r="AP206" s="6"/>
      <c r="AQ206" s="6"/>
      <c r="AR206" s="6"/>
      <c r="AS206" s="6"/>
      <c r="AT206" s="24" t="s">
        <v>1252</v>
      </c>
      <c r="AU206" s="24" t="s">
        <v>1253</v>
      </c>
      <c r="AV206" s="24" t="s">
        <v>1254</v>
      </c>
      <c r="AW206" s="24" t="s">
        <v>1255</v>
      </c>
      <c r="AX206" s="24" t="s">
        <v>1256</v>
      </c>
      <c r="AY206" s="6"/>
      <c r="AZ206" s="6"/>
      <c r="BA206" s="6"/>
      <c r="BB206" s="24" t="s">
        <v>1258</v>
      </c>
    </row>
    <row r="207" spans="1:54" x14ac:dyDescent="0.2">
      <c r="A207" s="21" t="s">
        <v>1260</v>
      </c>
      <c r="B207" s="21" t="s">
        <v>1181</v>
      </c>
      <c r="C207" s="6" t="s">
        <v>1259</v>
      </c>
      <c r="D207" s="21" t="s">
        <v>165</v>
      </c>
      <c r="E207" s="21" t="s">
        <v>961</v>
      </c>
      <c r="F207" s="23">
        <v>4640021064269</v>
      </c>
      <c r="G207" s="21" t="s">
        <v>170</v>
      </c>
      <c r="H207" s="24" t="s">
        <v>1267</v>
      </c>
      <c r="I207" s="21" t="s">
        <v>55</v>
      </c>
      <c r="J207" s="21">
        <v>41.5</v>
      </c>
      <c r="K207" s="21">
        <v>13.8</v>
      </c>
      <c r="L207" s="22">
        <v>0.27307999999999999</v>
      </c>
      <c r="M207" s="22">
        <v>3.1199999999999999E-2</v>
      </c>
      <c r="N207" s="21">
        <v>80</v>
      </c>
      <c r="O207" s="21">
        <v>51</v>
      </c>
      <c r="P207" s="21">
        <v>50</v>
      </c>
      <c r="Q207" s="21">
        <v>56.6</v>
      </c>
      <c r="R207" s="21">
        <v>14</v>
      </c>
      <c r="S207" s="21">
        <v>37</v>
      </c>
      <c r="T207" s="21">
        <v>80</v>
      </c>
      <c r="U207" s="21">
        <v>65</v>
      </c>
      <c r="V207" s="21">
        <v>50</v>
      </c>
      <c r="W207" s="21" t="s">
        <v>956</v>
      </c>
      <c r="X207" s="21" t="s">
        <v>84</v>
      </c>
      <c r="Y207" s="21" t="s">
        <v>76</v>
      </c>
      <c r="Z207" s="21" t="s">
        <v>84</v>
      </c>
      <c r="AA207" s="21" t="s">
        <v>76</v>
      </c>
      <c r="AB207" s="21" t="s">
        <v>60</v>
      </c>
      <c r="AC207" s="21" t="s">
        <v>64</v>
      </c>
      <c r="AD207" s="21" t="s">
        <v>230</v>
      </c>
      <c r="AE207" s="21" t="s">
        <v>57</v>
      </c>
      <c r="AF207" s="21" t="s">
        <v>69</v>
      </c>
      <c r="AG207" s="21" t="s">
        <v>58</v>
      </c>
      <c r="AH207" s="21" t="s">
        <v>62</v>
      </c>
      <c r="AI207" s="21" t="s">
        <v>56</v>
      </c>
      <c r="AJ207" s="23" t="s">
        <v>1261</v>
      </c>
      <c r="AK207" s="21" t="s">
        <v>393</v>
      </c>
      <c r="AL207" s="21" t="s">
        <v>231</v>
      </c>
      <c r="AM207" s="21" t="s">
        <v>231</v>
      </c>
      <c r="AN207" s="21" t="s">
        <v>232</v>
      </c>
      <c r="AO207" s="21" t="s">
        <v>80</v>
      </c>
      <c r="AP207" s="6"/>
      <c r="AQ207" s="6"/>
      <c r="AR207" s="6"/>
      <c r="AS207" s="6"/>
      <c r="AT207" s="24" t="s">
        <v>1262</v>
      </c>
      <c r="AU207" s="24" t="s">
        <v>1263</v>
      </c>
      <c r="AV207" s="24" t="s">
        <v>1264</v>
      </c>
      <c r="AW207" s="24" t="s">
        <v>1265</v>
      </c>
      <c r="AX207" s="24" t="s">
        <v>1266</v>
      </c>
      <c r="AY207" s="6"/>
      <c r="AZ207" s="6"/>
      <c r="BA207" s="6"/>
      <c r="BB207" s="24" t="s">
        <v>1268</v>
      </c>
    </row>
    <row r="208" spans="1:54" x14ac:dyDescent="0.2">
      <c r="A208" s="21" t="s">
        <v>1068</v>
      </c>
      <c r="B208" s="21" t="s">
        <v>1066</v>
      </c>
      <c r="C208" s="6" t="s">
        <v>1067</v>
      </c>
      <c r="D208" s="21" t="s">
        <v>165</v>
      </c>
      <c r="E208" s="21" t="s">
        <v>961</v>
      </c>
      <c r="F208" s="23">
        <v>4640021064269</v>
      </c>
      <c r="G208" s="21" t="s">
        <v>170</v>
      </c>
      <c r="H208" s="24" t="s">
        <v>1077</v>
      </c>
      <c r="I208" s="21" t="s">
        <v>55</v>
      </c>
      <c r="J208" s="21">
        <v>48.6</v>
      </c>
      <c r="K208" s="21">
        <v>13.8</v>
      </c>
      <c r="L208" s="22">
        <v>0.33750000000000002</v>
      </c>
      <c r="M208" s="22">
        <v>3.1199999999999999E-2</v>
      </c>
      <c r="N208" s="21">
        <v>100</v>
      </c>
      <c r="O208" s="21">
        <v>51</v>
      </c>
      <c r="P208" s="21">
        <v>50</v>
      </c>
      <c r="Q208" s="21">
        <v>56.6</v>
      </c>
      <c r="R208" s="21">
        <v>14</v>
      </c>
      <c r="S208" s="21">
        <v>37</v>
      </c>
      <c r="T208" s="21">
        <v>100</v>
      </c>
      <c r="U208" s="21">
        <v>65</v>
      </c>
      <c r="V208" s="21">
        <v>50</v>
      </c>
      <c r="W208" s="21" t="s">
        <v>956</v>
      </c>
      <c r="X208" s="21" t="s">
        <v>84</v>
      </c>
      <c r="Y208" s="21" t="s">
        <v>456</v>
      </c>
      <c r="Z208" s="21" t="s">
        <v>84</v>
      </c>
      <c r="AA208" s="21" t="s">
        <v>456</v>
      </c>
      <c r="AB208" s="21" t="s">
        <v>60</v>
      </c>
      <c r="AC208" s="21" t="s">
        <v>64</v>
      </c>
      <c r="AD208" s="21" t="s">
        <v>230</v>
      </c>
      <c r="AE208" s="21" t="s">
        <v>57</v>
      </c>
      <c r="AF208" s="21" t="s">
        <v>61</v>
      </c>
      <c r="AG208" s="21" t="s">
        <v>58</v>
      </c>
      <c r="AH208" s="21" t="s">
        <v>62</v>
      </c>
      <c r="AI208" s="21" t="s">
        <v>56</v>
      </c>
      <c r="AJ208" s="23" t="s">
        <v>1069</v>
      </c>
      <c r="AK208" s="21" t="s">
        <v>393</v>
      </c>
      <c r="AL208" s="21" t="s">
        <v>231</v>
      </c>
      <c r="AM208" s="21" t="s">
        <v>231</v>
      </c>
      <c r="AN208" s="21" t="s">
        <v>232</v>
      </c>
      <c r="AO208" s="21" t="s">
        <v>963</v>
      </c>
      <c r="AP208" s="6"/>
      <c r="AQ208" s="6"/>
      <c r="AR208" s="6"/>
      <c r="AS208" s="6"/>
      <c r="AT208" s="24" t="s">
        <v>1070</v>
      </c>
      <c r="AU208" s="24" t="s">
        <v>1071</v>
      </c>
      <c r="AV208" s="24" t="s">
        <v>1072</v>
      </c>
      <c r="AW208" s="24" t="s">
        <v>1073</v>
      </c>
      <c r="AX208" s="24" t="s">
        <v>1074</v>
      </c>
      <c r="AY208" s="24" t="s">
        <v>1075</v>
      </c>
      <c r="AZ208" s="24" t="s">
        <v>1076</v>
      </c>
      <c r="BA208" s="6"/>
      <c r="BB208" s="24" t="s">
        <v>1078</v>
      </c>
    </row>
    <row r="209" spans="1:54" x14ac:dyDescent="0.2">
      <c r="A209" s="21" t="s">
        <v>1080</v>
      </c>
      <c r="B209" s="21" t="s">
        <v>1066</v>
      </c>
      <c r="C209" s="6" t="s">
        <v>1079</v>
      </c>
      <c r="D209" s="21" t="s">
        <v>165</v>
      </c>
      <c r="E209" s="21" t="s">
        <v>961</v>
      </c>
      <c r="F209" s="23">
        <v>4640021064269</v>
      </c>
      <c r="G209" s="21" t="s">
        <v>170</v>
      </c>
      <c r="H209" s="24" t="s">
        <v>1089</v>
      </c>
      <c r="I209" s="21" t="s">
        <v>55</v>
      </c>
      <c r="J209" s="21">
        <v>48.6</v>
      </c>
      <c r="K209" s="21">
        <v>13.8</v>
      </c>
      <c r="L209" s="22">
        <v>0.33750000000000002</v>
      </c>
      <c r="M209" s="22">
        <v>3.1199999999999999E-2</v>
      </c>
      <c r="N209" s="21">
        <v>100</v>
      </c>
      <c r="O209" s="21">
        <v>51</v>
      </c>
      <c r="P209" s="21">
        <v>50</v>
      </c>
      <c r="Q209" s="21">
        <v>56.6</v>
      </c>
      <c r="R209" s="21">
        <v>14</v>
      </c>
      <c r="S209" s="21">
        <v>37</v>
      </c>
      <c r="T209" s="21">
        <v>100</v>
      </c>
      <c r="U209" s="21">
        <v>65</v>
      </c>
      <c r="V209" s="21">
        <v>50</v>
      </c>
      <c r="W209" s="21" t="s">
        <v>956</v>
      </c>
      <c r="X209" s="21" t="s">
        <v>84</v>
      </c>
      <c r="Y209" s="21" t="s">
        <v>456</v>
      </c>
      <c r="Z209" s="21" t="s">
        <v>84</v>
      </c>
      <c r="AA209" s="21" t="s">
        <v>456</v>
      </c>
      <c r="AB209" s="21" t="s">
        <v>60</v>
      </c>
      <c r="AC209" s="21" t="s">
        <v>64</v>
      </c>
      <c r="AD209" s="21" t="s">
        <v>230</v>
      </c>
      <c r="AE209" s="21" t="s">
        <v>57</v>
      </c>
      <c r="AF209" s="21" t="s">
        <v>61</v>
      </c>
      <c r="AG209" s="21" t="s">
        <v>58</v>
      </c>
      <c r="AH209" s="21" t="s">
        <v>62</v>
      </c>
      <c r="AI209" s="21" t="s">
        <v>56</v>
      </c>
      <c r="AJ209" s="23" t="s">
        <v>1081</v>
      </c>
      <c r="AK209" s="21" t="s">
        <v>393</v>
      </c>
      <c r="AL209" s="21" t="s">
        <v>231</v>
      </c>
      <c r="AM209" s="21" t="s">
        <v>231</v>
      </c>
      <c r="AN209" s="21" t="s">
        <v>232</v>
      </c>
      <c r="AO209" s="21" t="s">
        <v>976</v>
      </c>
      <c r="AP209" s="6"/>
      <c r="AQ209" s="6"/>
      <c r="AR209" s="6"/>
      <c r="AS209" s="6"/>
      <c r="AT209" s="24" t="s">
        <v>1082</v>
      </c>
      <c r="AU209" s="24" t="s">
        <v>1083</v>
      </c>
      <c r="AV209" s="24" t="s">
        <v>1084</v>
      </c>
      <c r="AW209" s="24" t="s">
        <v>1085</v>
      </c>
      <c r="AX209" s="24" t="s">
        <v>1086</v>
      </c>
      <c r="AY209" s="24" t="s">
        <v>1087</v>
      </c>
      <c r="AZ209" s="24" t="s">
        <v>1088</v>
      </c>
      <c r="BA209" s="6"/>
      <c r="BB209" s="24" t="s">
        <v>1090</v>
      </c>
    </row>
    <row r="210" spans="1:54" x14ac:dyDescent="0.2">
      <c r="A210" s="21" t="s">
        <v>1092</v>
      </c>
      <c r="B210" s="21" t="s">
        <v>1066</v>
      </c>
      <c r="C210" s="6" t="s">
        <v>1091</v>
      </c>
      <c r="D210" s="21" t="s">
        <v>165</v>
      </c>
      <c r="E210" s="21" t="s">
        <v>961</v>
      </c>
      <c r="F210" s="23">
        <v>4640021064269</v>
      </c>
      <c r="G210" s="21" t="s">
        <v>170</v>
      </c>
      <c r="H210" s="24" t="s">
        <v>1102</v>
      </c>
      <c r="I210" s="21" t="s">
        <v>55</v>
      </c>
      <c r="J210" s="21">
        <v>48.6</v>
      </c>
      <c r="K210" s="21">
        <v>13.8</v>
      </c>
      <c r="L210" s="22">
        <v>0.33750000000000002</v>
      </c>
      <c r="M210" s="22">
        <v>3.1199999999999999E-2</v>
      </c>
      <c r="N210" s="21">
        <v>100</v>
      </c>
      <c r="O210" s="21">
        <v>51</v>
      </c>
      <c r="P210" s="21">
        <v>50</v>
      </c>
      <c r="Q210" s="21">
        <v>56.6</v>
      </c>
      <c r="R210" s="21">
        <v>14</v>
      </c>
      <c r="S210" s="21">
        <v>37</v>
      </c>
      <c r="T210" s="21">
        <v>100</v>
      </c>
      <c r="U210" s="21">
        <v>65</v>
      </c>
      <c r="V210" s="21">
        <v>50</v>
      </c>
      <c r="W210" s="21" t="s">
        <v>956</v>
      </c>
      <c r="X210" s="21" t="s">
        <v>84</v>
      </c>
      <c r="Y210" s="21" t="s">
        <v>456</v>
      </c>
      <c r="Z210" s="21" t="s">
        <v>84</v>
      </c>
      <c r="AA210" s="21" t="s">
        <v>76</v>
      </c>
      <c r="AB210" s="21" t="s">
        <v>60</v>
      </c>
      <c r="AC210" s="21" t="s">
        <v>64</v>
      </c>
      <c r="AD210" s="21" t="s">
        <v>230</v>
      </c>
      <c r="AE210" s="21" t="s">
        <v>57</v>
      </c>
      <c r="AF210" s="21" t="s">
        <v>61</v>
      </c>
      <c r="AG210" s="21" t="s">
        <v>58</v>
      </c>
      <c r="AH210" s="21" t="s">
        <v>62</v>
      </c>
      <c r="AI210" s="21" t="s">
        <v>56</v>
      </c>
      <c r="AJ210" s="23" t="s">
        <v>1093</v>
      </c>
      <c r="AK210" s="21" t="s">
        <v>393</v>
      </c>
      <c r="AL210" s="21" t="s">
        <v>231</v>
      </c>
      <c r="AM210" s="21" t="s">
        <v>231</v>
      </c>
      <c r="AN210" s="21" t="s">
        <v>232</v>
      </c>
      <c r="AO210" s="21" t="s">
        <v>989</v>
      </c>
      <c r="AP210" s="6"/>
      <c r="AQ210" s="6"/>
      <c r="AR210" s="6"/>
      <c r="AS210" s="6"/>
      <c r="AT210" s="24" t="s">
        <v>1094</v>
      </c>
      <c r="AU210" s="24" t="s">
        <v>1095</v>
      </c>
      <c r="AV210" s="24" t="s">
        <v>1096</v>
      </c>
      <c r="AW210" s="24" t="s">
        <v>1097</v>
      </c>
      <c r="AX210" s="24" t="s">
        <v>1098</v>
      </c>
      <c r="AY210" s="24" t="s">
        <v>1099</v>
      </c>
      <c r="AZ210" s="24" t="s">
        <v>1100</v>
      </c>
      <c r="BA210" s="24" t="s">
        <v>1101</v>
      </c>
      <c r="BB210" s="24" t="s">
        <v>1103</v>
      </c>
    </row>
    <row r="211" spans="1:54" x14ac:dyDescent="0.2">
      <c r="A211" s="21" t="s">
        <v>1105</v>
      </c>
      <c r="B211" s="21" t="s">
        <v>1066</v>
      </c>
      <c r="C211" s="6" t="s">
        <v>1104</v>
      </c>
      <c r="D211" s="21" t="s">
        <v>165</v>
      </c>
      <c r="E211" s="21" t="s">
        <v>961</v>
      </c>
      <c r="F211" s="23">
        <v>4640021064269</v>
      </c>
      <c r="G211" s="21" t="s">
        <v>170</v>
      </c>
      <c r="H211" s="24" t="s">
        <v>1115</v>
      </c>
      <c r="I211" s="21" t="s">
        <v>55</v>
      </c>
      <c r="J211" s="21">
        <v>48.6</v>
      </c>
      <c r="K211" s="21">
        <v>13.8</v>
      </c>
      <c r="L211" s="22">
        <v>0.33750000000000002</v>
      </c>
      <c r="M211" s="22">
        <v>3.1199999999999999E-2</v>
      </c>
      <c r="N211" s="21">
        <v>100</v>
      </c>
      <c r="O211" s="21">
        <v>51</v>
      </c>
      <c r="P211" s="21">
        <v>50</v>
      </c>
      <c r="Q211" s="21">
        <v>56.6</v>
      </c>
      <c r="R211" s="21">
        <v>14</v>
      </c>
      <c r="S211" s="21">
        <v>37</v>
      </c>
      <c r="T211" s="21">
        <v>100</v>
      </c>
      <c r="U211" s="21">
        <v>65</v>
      </c>
      <c r="V211" s="21">
        <v>50</v>
      </c>
      <c r="W211" s="21" t="s">
        <v>956</v>
      </c>
      <c r="X211" s="21" t="s">
        <v>84</v>
      </c>
      <c r="Y211" s="21" t="s">
        <v>456</v>
      </c>
      <c r="Z211" s="21" t="s">
        <v>84</v>
      </c>
      <c r="AA211" s="21" t="s">
        <v>456</v>
      </c>
      <c r="AB211" s="21" t="s">
        <v>60</v>
      </c>
      <c r="AC211" s="21" t="s">
        <v>64</v>
      </c>
      <c r="AD211" s="21" t="s">
        <v>230</v>
      </c>
      <c r="AE211" s="21" t="s">
        <v>57</v>
      </c>
      <c r="AF211" s="21" t="s">
        <v>61</v>
      </c>
      <c r="AG211" s="21" t="s">
        <v>58</v>
      </c>
      <c r="AH211" s="21" t="s">
        <v>62</v>
      </c>
      <c r="AI211" s="21" t="s">
        <v>56</v>
      </c>
      <c r="AJ211" s="23" t="s">
        <v>1106</v>
      </c>
      <c r="AK211" s="21" t="s">
        <v>393</v>
      </c>
      <c r="AL211" s="21" t="s">
        <v>231</v>
      </c>
      <c r="AM211" s="21" t="s">
        <v>231</v>
      </c>
      <c r="AN211" s="21" t="s">
        <v>232</v>
      </c>
      <c r="AO211" s="21" t="s">
        <v>1003</v>
      </c>
      <c r="AP211" s="6"/>
      <c r="AQ211" s="6"/>
      <c r="AR211" s="6"/>
      <c r="AS211" s="6"/>
      <c r="AT211" s="24" t="s">
        <v>1107</v>
      </c>
      <c r="AU211" s="24" t="s">
        <v>1108</v>
      </c>
      <c r="AV211" s="24" t="s">
        <v>1109</v>
      </c>
      <c r="AW211" s="24" t="s">
        <v>1110</v>
      </c>
      <c r="AX211" s="24" t="s">
        <v>1111</v>
      </c>
      <c r="AY211" s="24" t="s">
        <v>1112</v>
      </c>
      <c r="AZ211" s="24" t="s">
        <v>1113</v>
      </c>
      <c r="BA211" s="24" t="s">
        <v>1114</v>
      </c>
      <c r="BB211" s="24" t="s">
        <v>1116</v>
      </c>
    </row>
    <row r="212" spans="1:54" x14ac:dyDescent="0.2">
      <c r="A212" s="21" t="s">
        <v>1118</v>
      </c>
      <c r="B212" s="21" t="s">
        <v>1066</v>
      </c>
      <c r="C212" s="6" t="s">
        <v>1117</v>
      </c>
      <c r="D212" s="21" t="s">
        <v>165</v>
      </c>
      <c r="E212" s="21" t="s">
        <v>961</v>
      </c>
      <c r="F212" s="23">
        <v>4640021064269</v>
      </c>
      <c r="G212" s="21" t="s">
        <v>170</v>
      </c>
      <c r="H212" s="24" t="s">
        <v>1128</v>
      </c>
      <c r="I212" s="21" t="s">
        <v>55</v>
      </c>
      <c r="J212" s="21">
        <v>48.6</v>
      </c>
      <c r="K212" s="21">
        <v>13.8</v>
      </c>
      <c r="L212" s="22">
        <v>0.33750000000000002</v>
      </c>
      <c r="M212" s="22">
        <v>3.1199999999999999E-2</v>
      </c>
      <c r="N212" s="21">
        <v>100</v>
      </c>
      <c r="O212" s="21">
        <v>51</v>
      </c>
      <c r="P212" s="21">
        <v>50</v>
      </c>
      <c r="Q212" s="21">
        <v>56.6</v>
      </c>
      <c r="R212" s="21">
        <v>14</v>
      </c>
      <c r="S212" s="21">
        <v>37</v>
      </c>
      <c r="T212" s="21">
        <v>100</v>
      </c>
      <c r="U212" s="21">
        <v>65</v>
      </c>
      <c r="V212" s="21">
        <v>50</v>
      </c>
      <c r="W212" s="21" t="s">
        <v>956</v>
      </c>
      <c r="X212" s="21" t="s">
        <v>84</v>
      </c>
      <c r="Y212" s="21" t="s">
        <v>456</v>
      </c>
      <c r="Z212" s="21" t="s">
        <v>84</v>
      </c>
      <c r="AA212" s="21" t="s">
        <v>456</v>
      </c>
      <c r="AB212" s="21" t="s">
        <v>60</v>
      </c>
      <c r="AC212" s="21" t="s">
        <v>64</v>
      </c>
      <c r="AD212" s="21" t="s">
        <v>230</v>
      </c>
      <c r="AE212" s="21" t="s">
        <v>57</v>
      </c>
      <c r="AF212" s="21" t="s">
        <v>61</v>
      </c>
      <c r="AG212" s="21" t="s">
        <v>58</v>
      </c>
      <c r="AH212" s="21" t="s">
        <v>62</v>
      </c>
      <c r="AI212" s="21" t="s">
        <v>56</v>
      </c>
      <c r="AJ212" s="23" t="s">
        <v>1119</v>
      </c>
      <c r="AK212" s="21" t="s">
        <v>393</v>
      </c>
      <c r="AL212" s="21" t="s">
        <v>231</v>
      </c>
      <c r="AM212" s="21" t="s">
        <v>231</v>
      </c>
      <c r="AN212" s="21" t="s">
        <v>232</v>
      </c>
      <c r="AO212" s="21" t="s">
        <v>770</v>
      </c>
      <c r="AP212" s="6"/>
      <c r="AQ212" s="6"/>
      <c r="AR212" s="6"/>
      <c r="AS212" s="6"/>
      <c r="AT212" s="24" t="s">
        <v>1120</v>
      </c>
      <c r="AU212" s="24" t="s">
        <v>1121</v>
      </c>
      <c r="AV212" s="24" t="s">
        <v>1122</v>
      </c>
      <c r="AW212" s="24" t="s">
        <v>1123</v>
      </c>
      <c r="AX212" s="24" t="s">
        <v>1124</v>
      </c>
      <c r="AY212" s="24" t="s">
        <v>1125</v>
      </c>
      <c r="AZ212" s="24" t="s">
        <v>1126</v>
      </c>
      <c r="BA212" s="24" t="s">
        <v>1127</v>
      </c>
      <c r="BB212" s="24" t="s">
        <v>1129</v>
      </c>
    </row>
    <row r="213" spans="1:54" x14ac:dyDescent="0.2">
      <c r="A213" s="21" t="s">
        <v>1131</v>
      </c>
      <c r="B213" s="21" t="s">
        <v>1066</v>
      </c>
      <c r="C213" s="6" t="s">
        <v>1130</v>
      </c>
      <c r="D213" s="21" t="s">
        <v>165</v>
      </c>
      <c r="E213" s="21" t="s">
        <v>961</v>
      </c>
      <c r="F213" s="23">
        <v>4640021064269</v>
      </c>
      <c r="G213" s="21" t="s">
        <v>170</v>
      </c>
      <c r="H213" s="24" t="s">
        <v>1141</v>
      </c>
      <c r="I213" s="21" t="s">
        <v>55</v>
      </c>
      <c r="J213" s="21">
        <v>48.6</v>
      </c>
      <c r="K213" s="21">
        <v>13.8</v>
      </c>
      <c r="L213" s="22">
        <v>0.33750000000000002</v>
      </c>
      <c r="M213" s="22">
        <v>3.1199999999999999E-2</v>
      </c>
      <c r="N213" s="21">
        <v>100</v>
      </c>
      <c r="O213" s="21">
        <v>51</v>
      </c>
      <c r="P213" s="21">
        <v>50</v>
      </c>
      <c r="Q213" s="21">
        <v>56.6</v>
      </c>
      <c r="R213" s="21">
        <v>14</v>
      </c>
      <c r="S213" s="21">
        <v>37</v>
      </c>
      <c r="T213" s="21">
        <v>100</v>
      </c>
      <c r="U213" s="21">
        <v>65</v>
      </c>
      <c r="V213" s="21">
        <v>50</v>
      </c>
      <c r="W213" s="21" t="s">
        <v>956</v>
      </c>
      <c r="X213" s="21" t="s">
        <v>84</v>
      </c>
      <c r="Y213" s="21" t="s">
        <v>456</v>
      </c>
      <c r="Z213" s="21" t="s">
        <v>84</v>
      </c>
      <c r="AA213" s="21" t="s">
        <v>76</v>
      </c>
      <c r="AB213" s="21" t="s">
        <v>60</v>
      </c>
      <c r="AC213" s="21" t="s">
        <v>64</v>
      </c>
      <c r="AD213" s="21" t="s">
        <v>230</v>
      </c>
      <c r="AE213" s="21" t="s">
        <v>57</v>
      </c>
      <c r="AF213" s="21" t="s">
        <v>61</v>
      </c>
      <c r="AG213" s="21" t="s">
        <v>58</v>
      </c>
      <c r="AH213" s="21" t="s">
        <v>62</v>
      </c>
      <c r="AI213" s="21" t="s">
        <v>56</v>
      </c>
      <c r="AJ213" s="23" t="s">
        <v>1132</v>
      </c>
      <c r="AK213" s="21" t="s">
        <v>393</v>
      </c>
      <c r="AL213" s="21" t="s">
        <v>231</v>
      </c>
      <c r="AM213" s="21" t="s">
        <v>231</v>
      </c>
      <c r="AN213" s="21" t="s">
        <v>232</v>
      </c>
      <c r="AO213" s="21" t="s">
        <v>1026</v>
      </c>
      <c r="AP213" s="6"/>
      <c r="AQ213" s="6"/>
      <c r="AR213" s="6"/>
      <c r="AS213" s="6"/>
      <c r="AT213" s="24" t="s">
        <v>1133</v>
      </c>
      <c r="AU213" s="24" t="s">
        <v>1134</v>
      </c>
      <c r="AV213" s="24" t="s">
        <v>1135</v>
      </c>
      <c r="AW213" s="24" t="s">
        <v>1136</v>
      </c>
      <c r="AX213" s="24" t="s">
        <v>1137</v>
      </c>
      <c r="AY213" s="24" t="s">
        <v>1138</v>
      </c>
      <c r="AZ213" s="24" t="s">
        <v>1139</v>
      </c>
      <c r="BA213" s="24" t="s">
        <v>1140</v>
      </c>
      <c r="BB213" s="24" t="s">
        <v>1142</v>
      </c>
    </row>
    <row r="214" spans="1:54" x14ac:dyDescent="0.2">
      <c r="A214" s="21" t="s">
        <v>1144</v>
      </c>
      <c r="B214" s="21" t="s">
        <v>1066</v>
      </c>
      <c r="C214" s="6" t="s">
        <v>1143</v>
      </c>
      <c r="D214" s="21" t="s">
        <v>165</v>
      </c>
      <c r="E214" s="21" t="s">
        <v>961</v>
      </c>
      <c r="F214" s="23">
        <v>4640021064269</v>
      </c>
      <c r="G214" s="21" t="s">
        <v>170</v>
      </c>
      <c r="H214" s="24" t="s">
        <v>1153</v>
      </c>
      <c r="I214" s="21" t="s">
        <v>55</v>
      </c>
      <c r="J214" s="21">
        <v>48.6</v>
      </c>
      <c r="K214" s="21">
        <v>13.8</v>
      </c>
      <c r="L214" s="22">
        <v>0.33750000000000002</v>
      </c>
      <c r="M214" s="22">
        <v>3.1199999999999999E-2</v>
      </c>
      <c r="N214" s="21">
        <v>100</v>
      </c>
      <c r="O214" s="21">
        <v>51</v>
      </c>
      <c r="P214" s="21">
        <v>50</v>
      </c>
      <c r="Q214" s="21">
        <v>56.6</v>
      </c>
      <c r="R214" s="21">
        <v>14</v>
      </c>
      <c r="S214" s="21">
        <v>37</v>
      </c>
      <c r="T214" s="21">
        <v>100</v>
      </c>
      <c r="U214" s="21">
        <v>65</v>
      </c>
      <c r="V214" s="21">
        <v>50</v>
      </c>
      <c r="W214" s="21" t="s">
        <v>956</v>
      </c>
      <c r="X214" s="21" t="s">
        <v>84</v>
      </c>
      <c r="Y214" s="21" t="s">
        <v>76</v>
      </c>
      <c r="Z214" s="21" t="s">
        <v>84</v>
      </c>
      <c r="AA214" s="21" t="s">
        <v>456</v>
      </c>
      <c r="AB214" s="21" t="s">
        <v>60</v>
      </c>
      <c r="AC214" s="21" t="s">
        <v>64</v>
      </c>
      <c r="AD214" s="21" t="s">
        <v>230</v>
      </c>
      <c r="AE214" s="21" t="s">
        <v>57</v>
      </c>
      <c r="AF214" s="21" t="s">
        <v>61</v>
      </c>
      <c r="AG214" s="21" t="s">
        <v>58</v>
      </c>
      <c r="AH214" s="21" t="s">
        <v>62</v>
      </c>
      <c r="AI214" s="21" t="s">
        <v>56</v>
      </c>
      <c r="AJ214" s="23" t="s">
        <v>1145</v>
      </c>
      <c r="AK214" s="21" t="s">
        <v>393</v>
      </c>
      <c r="AL214" s="21" t="s">
        <v>231</v>
      </c>
      <c r="AM214" s="21" t="s">
        <v>231</v>
      </c>
      <c r="AN214" s="21" t="s">
        <v>232</v>
      </c>
      <c r="AO214" s="21" t="s">
        <v>1038</v>
      </c>
      <c r="AP214" s="6"/>
      <c r="AQ214" s="6"/>
      <c r="AR214" s="6"/>
      <c r="AS214" s="6"/>
      <c r="AT214" s="24" t="s">
        <v>1146</v>
      </c>
      <c r="AU214" s="24" t="s">
        <v>1147</v>
      </c>
      <c r="AV214" s="24" t="s">
        <v>1148</v>
      </c>
      <c r="AW214" s="24" t="s">
        <v>1149</v>
      </c>
      <c r="AX214" s="24" t="s">
        <v>1150</v>
      </c>
      <c r="AY214" s="24" t="s">
        <v>1151</v>
      </c>
      <c r="AZ214" s="24" t="s">
        <v>1152</v>
      </c>
      <c r="BA214" s="6"/>
      <c r="BB214" s="24" t="s">
        <v>1154</v>
      </c>
    </row>
    <row r="215" spans="1:54" x14ac:dyDescent="0.2">
      <c r="A215" s="21" t="s">
        <v>1156</v>
      </c>
      <c r="B215" s="21" t="s">
        <v>1066</v>
      </c>
      <c r="C215" s="6" t="s">
        <v>1155</v>
      </c>
      <c r="D215" s="21" t="s">
        <v>165</v>
      </c>
      <c r="E215" s="21" t="s">
        <v>961</v>
      </c>
      <c r="F215" s="23">
        <v>4640021064269</v>
      </c>
      <c r="G215" s="21" t="s">
        <v>170</v>
      </c>
      <c r="H215" s="24" t="s">
        <v>1166</v>
      </c>
      <c r="I215" s="21" t="s">
        <v>55</v>
      </c>
      <c r="J215" s="21">
        <v>48.6</v>
      </c>
      <c r="K215" s="21">
        <v>13.8</v>
      </c>
      <c r="L215" s="22">
        <v>0.33750000000000002</v>
      </c>
      <c r="M215" s="22">
        <v>3.1199999999999999E-2</v>
      </c>
      <c r="N215" s="21">
        <v>100</v>
      </c>
      <c r="O215" s="21">
        <v>51</v>
      </c>
      <c r="P215" s="21">
        <v>50</v>
      </c>
      <c r="Q215" s="21">
        <v>56.6</v>
      </c>
      <c r="R215" s="21">
        <v>14</v>
      </c>
      <c r="S215" s="21">
        <v>37</v>
      </c>
      <c r="T215" s="21">
        <v>100</v>
      </c>
      <c r="U215" s="21">
        <v>65</v>
      </c>
      <c r="V215" s="21">
        <v>50</v>
      </c>
      <c r="W215" s="21" t="s">
        <v>956</v>
      </c>
      <c r="X215" s="21" t="s">
        <v>84</v>
      </c>
      <c r="Y215" s="21" t="s">
        <v>76</v>
      </c>
      <c r="Z215" s="21" t="s">
        <v>84</v>
      </c>
      <c r="AA215" s="21" t="s">
        <v>456</v>
      </c>
      <c r="AB215" s="21" t="s">
        <v>60</v>
      </c>
      <c r="AC215" s="21" t="s">
        <v>64</v>
      </c>
      <c r="AD215" s="21" t="s">
        <v>230</v>
      </c>
      <c r="AE215" s="21" t="s">
        <v>57</v>
      </c>
      <c r="AF215" s="21" t="s">
        <v>61</v>
      </c>
      <c r="AG215" s="21" t="s">
        <v>58</v>
      </c>
      <c r="AH215" s="21" t="s">
        <v>62</v>
      </c>
      <c r="AI215" s="21" t="s">
        <v>56</v>
      </c>
      <c r="AJ215" s="23" t="s">
        <v>1157</v>
      </c>
      <c r="AK215" s="21" t="s">
        <v>393</v>
      </c>
      <c r="AL215" s="21" t="s">
        <v>231</v>
      </c>
      <c r="AM215" s="21" t="s">
        <v>231</v>
      </c>
      <c r="AN215" s="21" t="s">
        <v>232</v>
      </c>
      <c r="AO215" s="21" t="s">
        <v>1052</v>
      </c>
      <c r="AP215" s="6"/>
      <c r="AQ215" s="6"/>
      <c r="AR215" s="6"/>
      <c r="AS215" s="6"/>
      <c r="AT215" s="24" t="s">
        <v>1158</v>
      </c>
      <c r="AU215" s="24" t="s">
        <v>1159</v>
      </c>
      <c r="AV215" s="24" t="s">
        <v>1160</v>
      </c>
      <c r="AW215" s="24" t="s">
        <v>1161</v>
      </c>
      <c r="AX215" s="24" t="s">
        <v>1162</v>
      </c>
      <c r="AY215" s="24" t="s">
        <v>1163</v>
      </c>
      <c r="AZ215" s="24" t="s">
        <v>1164</v>
      </c>
      <c r="BA215" s="24" t="s">
        <v>1165</v>
      </c>
      <c r="BB215" s="24" t="s">
        <v>1167</v>
      </c>
    </row>
    <row r="216" spans="1:54" x14ac:dyDescent="0.2">
      <c r="A216" s="21" t="s">
        <v>1169</v>
      </c>
      <c r="B216" s="21" t="s">
        <v>1066</v>
      </c>
      <c r="C216" s="6" t="s">
        <v>1168</v>
      </c>
      <c r="D216" s="21" t="s">
        <v>165</v>
      </c>
      <c r="E216" s="21" t="s">
        <v>961</v>
      </c>
      <c r="F216" s="23">
        <v>4640021064269</v>
      </c>
      <c r="G216" s="21" t="s">
        <v>170</v>
      </c>
      <c r="H216" s="24" t="s">
        <v>1179</v>
      </c>
      <c r="I216" s="21" t="s">
        <v>55</v>
      </c>
      <c r="J216" s="21">
        <v>48.6</v>
      </c>
      <c r="K216" s="21">
        <v>13.8</v>
      </c>
      <c r="L216" s="22">
        <v>0.33750000000000002</v>
      </c>
      <c r="M216" s="22">
        <v>3.1199999999999999E-2</v>
      </c>
      <c r="N216" s="21">
        <v>100</v>
      </c>
      <c r="O216" s="21">
        <v>51</v>
      </c>
      <c r="P216" s="21">
        <v>50</v>
      </c>
      <c r="Q216" s="21">
        <v>56.6</v>
      </c>
      <c r="R216" s="21">
        <v>14</v>
      </c>
      <c r="S216" s="21">
        <v>37</v>
      </c>
      <c r="T216" s="21">
        <v>100</v>
      </c>
      <c r="U216" s="21">
        <v>65</v>
      </c>
      <c r="V216" s="21">
        <v>50</v>
      </c>
      <c r="W216" s="21" t="s">
        <v>956</v>
      </c>
      <c r="X216" s="21" t="s">
        <v>84</v>
      </c>
      <c r="Y216" s="21" t="s">
        <v>76</v>
      </c>
      <c r="Z216" s="21" t="s">
        <v>84</v>
      </c>
      <c r="AA216" s="21" t="s">
        <v>76</v>
      </c>
      <c r="AB216" s="21" t="s">
        <v>60</v>
      </c>
      <c r="AC216" s="21" t="s">
        <v>64</v>
      </c>
      <c r="AD216" s="21" t="s">
        <v>230</v>
      </c>
      <c r="AE216" s="21" t="s">
        <v>57</v>
      </c>
      <c r="AF216" s="21" t="s">
        <v>61</v>
      </c>
      <c r="AG216" s="21" t="s">
        <v>58</v>
      </c>
      <c r="AH216" s="21" t="s">
        <v>62</v>
      </c>
      <c r="AI216" s="21" t="s">
        <v>56</v>
      </c>
      <c r="AJ216" s="23" t="s">
        <v>1170</v>
      </c>
      <c r="AK216" s="21" t="s">
        <v>393</v>
      </c>
      <c r="AL216" s="21" t="s">
        <v>231</v>
      </c>
      <c r="AM216" s="21" t="s">
        <v>231</v>
      </c>
      <c r="AN216" s="21" t="s">
        <v>232</v>
      </c>
      <c r="AO216" s="21" t="s">
        <v>80</v>
      </c>
      <c r="AP216" s="6"/>
      <c r="AQ216" s="6"/>
      <c r="AR216" s="6"/>
      <c r="AS216" s="6"/>
      <c r="AT216" s="24" t="s">
        <v>1171</v>
      </c>
      <c r="AU216" s="24" t="s">
        <v>1172</v>
      </c>
      <c r="AV216" s="24" t="s">
        <v>1173</v>
      </c>
      <c r="AW216" s="24" t="s">
        <v>1174</v>
      </c>
      <c r="AX216" s="24" t="s">
        <v>1175</v>
      </c>
      <c r="AY216" s="24" t="s">
        <v>1176</v>
      </c>
      <c r="AZ216" s="24" t="s">
        <v>1177</v>
      </c>
      <c r="BA216" s="24" t="s">
        <v>1178</v>
      </c>
      <c r="BB216" s="24" t="s">
        <v>1180</v>
      </c>
    </row>
    <row r="217" spans="1:54" x14ac:dyDescent="0.2">
      <c r="A217" s="21" t="s">
        <v>954</v>
      </c>
      <c r="B217" s="21" t="s">
        <v>777</v>
      </c>
      <c r="C217" s="6" t="s">
        <v>953</v>
      </c>
      <c r="D217" s="21" t="s">
        <v>165</v>
      </c>
      <c r="E217" s="21" t="s">
        <v>961</v>
      </c>
      <c r="F217" s="23">
        <v>4640021064269</v>
      </c>
      <c r="G217" s="21" t="s">
        <v>170</v>
      </c>
      <c r="H217" s="24" t="s">
        <v>962</v>
      </c>
      <c r="I217" s="21" t="s">
        <v>55</v>
      </c>
      <c r="J217" s="21">
        <v>54.5</v>
      </c>
      <c r="K217" s="21">
        <v>13.8</v>
      </c>
      <c r="L217" s="22">
        <v>0.40192</v>
      </c>
      <c r="M217" s="22">
        <v>3.1199999999999999E-2</v>
      </c>
      <c r="N217" s="21">
        <v>120</v>
      </c>
      <c r="O217" s="21">
        <v>51</v>
      </c>
      <c r="P217" s="21">
        <v>50</v>
      </c>
      <c r="Q217" s="21">
        <v>56.6</v>
      </c>
      <c r="R217" s="21">
        <v>14</v>
      </c>
      <c r="S217" s="21">
        <v>37</v>
      </c>
      <c r="T217" s="21">
        <v>120</v>
      </c>
      <c r="U217" s="21">
        <v>65</v>
      </c>
      <c r="V217" s="21">
        <v>50</v>
      </c>
      <c r="W217" s="21" t="s">
        <v>956</v>
      </c>
      <c r="X217" s="21" t="s">
        <v>84</v>
      </c>
      <c r="Y217" s="21" t="s">
        <v>456</v>
      </c>
      <c r="Z217" s="21" t="s">
        <v>84</v>
      </c>
      <c r="AA217" s="21" t="s">
        <v>456</v>
      </c>
      <c r="AB217" s="21" t="s">
        <v>60</v>
      </c>
      <c r="AC217" s="21" t="s">
        <v>64</v>
      </c>
      <c r="AD217" s="21" t="s">
        <v>230</v>
      </c>
      <c r="AE217" s="21" t="s">
        <v>57</v>
      </c>
      <c r="AF217" s="21" t="s">
        <v>61</v>
      </c>
      <c r="AG217" s="21" t="s">
        <v>58</v>
      </c>
      <c r="AH217" s="21" t="s">
        <v>62</v>
      </c>
      <c r="AI217" s="21" t="s">
        <v>56</v>
      </c>
      <c r="AJ217" s="23" t="s">
        <v>955</v>
      </c>
      <c r="AK217" s="21" t="s">
        <v>393</v>
      </c>
      <c r="AL217" s="21" t="s">
        <v>231</v>
      </c>
      <c r="AM217" s="21" t="s">
        <v>231</v>
      </c>
      <c r="AN217" s="21" t="s">
        <v>232</v>
      </c>
      <c r="AO217" s="21" t="s">
        <v>963</v>
      </c>
      <c r="AP217" s="6"/>
      <c r="AQ217" s="6"/>
      <c r="AR217" s="6"/>
      <c r="AS217" s="6"/>
      <c r="AT217" s="24" t="s">
        <v>957</v>
      </c>
      <c r="AU217" s="24" t="s">
        <v>958</v>
      </c>
      <c r="AV217" s="24" t="s">
        <v>959</v>
      </c>
      <c r="AW217" s="24" t="s">
        <v>960</v>
      </c>
      <c r="AX217" s="6"/>
      <c r="AY217" s="6"/>
      <c r="AZ217" s="6"/>
      <c r="BA217" s="6"/>
      <c r="BB217" s="24" t="s">
        <v>964</v>
      </c>
    </row>
    <row r="218" spans="1:54" x14ac:dyDescent="0.2">
      <c r="A218" s="21" t="s">
        <v>967</v>
      </c>
      <c r="B218" s="21" t="s">
        <v>965</v>
      </c>
      <c r="C218" s="6" t="s">
        <v>966</v>
      </c>
      <c r="D218" s="21" t="s">
        <v>165</v>
      </c>
      <c r="E218" s="21" t="s">
        <v>961</v>
      </c>
      <c r="F218" s="23">
        <v>4640021064269</v>
      </c>
      <c r="G218" s="21" t="s">
        <v>170</v>
      </c>
      <c r="H218" s="24" t="s">
        <v>975</v>
      </c>
      <c r="I218" s="21" t="s">
        <v>55</v>
      </c>
      <c r="J218" s="21">
        <v>54.5</v>
      </c>
      <c r="K218" s="21">
        <v>13.8</v>
      </c>
      <c r="L218" s="22">
        <v>0.40192</v>
      </c>
      <c r="M218" s="22">
        <v>3.1199999999999999E-2</v>
      </c>
      <c r="N218" s="21">
        <v>120</v>
      </c>
      <c r="O218" s="21">
        <v>51</v>
      </c>
      <c r="P218" s="21">
        <v>50</v>
      </c>
      <c r="Q218" s="21">
        <v>56.6</v>
      </c>
      <c r="R218" s="21">
        <v>14</v>
      </c>
      <c r="S218" s="21">
        <v>37</v>
      </c>
      <c r="T218" s="21">
        <v>120</v>
      </c>
      <c r="U218" s="21">
        <v>65</v>
      </c>
      <c r="V218" s="21">
        <v>50</v>
      </c>
      <c r="W218" s="21" t="s">
        <v>956</v>
      </c>
      <c r="X218" s="21" t="s">
        <v>84</v>
      </c>
      <c r="Y218" s="21" t="s">
        <v>456</v>
      </c>
      <c r="Z218" s="21" t="s">
        <v>84</v>
      </c>
      <c r="AA218" s="21" t="s">
        <v>456</v>
      </c>
      <c r="AB218" s="21" t="s">
        <v>60</v>
      </c>
      <c r="AC218" s="21" t="s">
        <v>64</v>
      </c>
      <c r="AD218" s="21" t="s">
        <v>230</v>
      </c>
      <c r="AE218" s="21" t="s">
        <v>57</v>
      </c>
      <c r="AF218" s="21" t="s">
        <v>61</v>
      </c>
      <c r="AG218" s="21" t="s">
        <v>58</v>
      </c>
      <c r="AH218" s="21" t="s">
        <v>62</v>
      </c>
      <c r="AI218" s="21" t="s">
        <v>56</v>
      </c>
      <c r="AJ218" s="23" t="s">
        <v>968</v>
      </c>
      <c r="AK218" s="21" t="s">
        <v>393</v>
      </c>
      <c r="AL218" s="21" t="s">
        <v>231</v>
      </c>
      <c r="AM218" s="21" t="s">
        <v>231</v>
      </c>
      <c r="AN218" s="21" t="s">
        <v>232</v>
      </c>
      <c r="AO218" s="21" t="s">
        <v>976</v>
      </c>
      <c r="AP218" s="6"/>
      <c r="AQ218" s="6"/>
      <c r="AR218" s="6"/>
      <c r="AS218" s="6"/>
      <c r="AT218" s="24" t="s">
        <v>969</v>
      </c>
      <c r="AU218" s="24" t="s">
        <v>970</v>
      </c>
      <c r="AV218" s="24" t="s">
        <v>971</v>
      </c>
      <c r="AW218" s="24" t="s">
        <v>972</v>
      </c>
      <c r="AX218" s="24" t="s">
        <v>973</v>
      </c>
      <c r="AY218" s="24" t="s">
        <v>974</v>
      </c>
      <c r="AZ218" s="6"/>
      <c r="BA218" s="6"/>
      <c r="BB218" s="24" t="s">
        <v>977</v>
      </c>
    </row>
    <row r="219" spans="1:54" x14ac:dyDescent="0.2">
      <c r="A219" s="21" t="s">
        <v>979</v>
      </c>
      <c r="B219" s="21" t="s">
        <v>965</v>
      </c>
      <c r="C219" s="6" t="s">
        <v>978</v>
      </c>
      <c r="D219" s="21" t="s">
        <v>165</v>
      </c>
      <c r="E219" s="21" t="s">
        <v>961</v>
      </c>
      <c r="F219" s="23">
        <v>4640021064269</v>
      </c>
      <c r="G219" s="21" t="s">
        <v>170</v>
      </c>
      <c r="H219" s="24" t="s">
        <v>988</v>
      </c>
      <c r="I219" s="21" t="s">
        <v>55</v>
      </c>
      <c r="J219" s="21">
        <v>54.5</v>
      </c>
      <c r="K219" s="21">
        <v>13.8</v>
      </c>
      <c r="L219" s="22">
        <v>0.40192</v>
      </c>
      <c r="M219" s="22">
        <v>3.1199999999999999E-2</v>
      </c>
      <c r="N219" s="21">
        <v>120</v>
      </c>
      <c r="O219" s="21">
        <v>51</v>
      </c>
      <c r="P219" s="21">
        <v>50</v>
      </c>
      <c r="Q219" s="21">
        <v>56.6</v>
      </c>
      <c r="R219" s="21">
        <v>14</v>
      </c>
      <c r="S219" s="21">
        <v>37</v>
      </c>
      <c r="T219" s="21">
        <v>120</v>
      </c>
      <c r="U219" s="21">
        <v>65</v>
      </c>
      <c r="V219" s="21">
        <v>50</v>
      </c>
      <c r="W219" s="21" t="s">
        <v>956</v>
      </c>
      <c r="X219" s="21" t="s">
        <v>84</v>
      </c>
      <c r="Y219" s="21" t="s">
        <v>456</v>
      </c>
      <c r="Z219" s="21" t="s">
        <v>84</v>
      </c>
      <c r="AA219" s="21" t="s">
        <v>76</v>
      </c>
      <c r="AB219" s="21" t="s">
        <v>60</v>
      </c>
      <c r="AC219" s="21" t="s">
        <v>64</v>
      </c>
      <c r="AD219" s="21" t="s">
        <v>230</v>
      </c>
      <c r="AE219" s="21" t="s">
        <v>57</v>
      </c>
      <c r="AF219" s="21" t="s">
        <v>61</v>
      </c>
      <c r="AG219" s="21" t="s">
        <v>58</v>
      </c>
      <c r="AH219" s="21" t="s">
        <v>62</v>
      </c>
      <c r="AI219" s="21" t="s">
        <v>56</v>
      </c>
      <c r="AJ219" s="23" t="s">
        <v>980</v>
      </c>
      <c r="AK219" s="21" t="s">
        <v>393</v>
      </c>
      <c r="AL219" s="21" t="s">
        <v>231</v>
      </c>
      <c r="AM219" s="21" t="s">
        <v>231</v>
      </c>
      <c r="AN219" s="21" t="s">
        <v>232</v>
      </c>
      <c r="AO219" s="21" t="s">
        <v>989</v>
      </c>
      <c r="AP219" s="6"/>
      <c r="AQ219" s="6"/>
      <c r="AR219" s="6"/>
      <c r="AS219" s="6"/>
      <c r="AT219" s="24" t="s">
        <v>981</v>
      </c>
      <c r="AU219" s="24" t="s">
        <v>982</v>
      </c>
      <c r="AV219" s="24" t="s">
        <v>983</v>
      </c>
      <c r="AW219" s="24" t="s">
        <v>984</v>
      </c>
      <c r="AX219" s="24" t="s">
        <v>985</v>
      </c>
      <c r="AY219" s="24" t="s">
        <v>986</v>
      </c>
      <c r="AZ219" s="24" t="s">
        <v>987</v>
      </c>
      <c r="BA219" s="6"/>
      <c r="BB219" s="24" t="s">
        <v>990</v>
      </c>
    </row>
    <row r="220" spans="1:54" x14ac:dyDescent="0.2">
      <c r="A220" s="21" t="s">
        <v>992</v>
      </c>
      <c r="B220" s="21" t="s">
        <v>965</v>
      </c>
      <c r="C220" s="6" t="s">
        <v>991</v>
      </c>
      <c r="D220" s="21" t="s">
        <v>165</v>
      </c>
      <c r="E220" s="21" t="s">
        <v>961</v>
      </c>
      <c r="F220" s="23">
        <v>4640021064269</v>
      </c>
      <c r="G220" s="21" t="s">
        <v>170</v>
      </c>
      <c r="H220" s="24" t="s">
        <v>1002</v>
      </c>
      <c r="I220" s="21" t="s">
        <v>55</v>
      </c>
      <c r="J220" s="21">
        <v>54.5</v>
      </c>
      <c r="K220" s="21">
        <v>13.8</v>
      </c>
      <c r="L220" s="22">
        <v>0.40192</v>
      </c>
      <c r="M220" s="22">
        <v>3.1199999999999999E-2</v>
      </c>
      <c r="N220" s="21">
        <v>120</v>
      </c>
      <c r="O220" s="21">
        <v>51</v>
      </c>
      <c r="P220" s="21">
        <v>50</v>
      </c>
      <c r="Q220" s="21">
        <v>56.6</v>
      </c>
      <c r="R220" s="21">
        <v>14</v>
      </c>
      <c r="S220" s="21">
        <v>37</v>
      </c>
      <c r="T220" s="21">
        <v>120</v>
      </c>
      <c r="U220" s="21">
        <v>65</v>
      </c>
      <c r="V220" s="21">
        <v>50</v>
      </c>
      <c r="W220" s="21" t="s">
        <v>956</v>
      </c>
      <c r="X220" s="21" t="s">
        <v>84</v>
      </c>
      <c r="Y220" s="21" t="s">
        <v>456</v>
      </c>
      <c r="Z220" s="21" t="s">
        <v>84</v>
      </c>
      <c r="AA220" s="21" t="s">
        <v>456</v>
      </c>
      <c r="AB220" s="21" t="s">
        <v>60</v>
      </c>
      <c r="AC220" s="21" t="s">
        <v>64</v>
      </c>
      <c r="AD220" s="21" t="s">
        <v>230</v>
      </c>
      <c r="AE220" s="21" t="s">
        <v>57</v>
      </c>
      <c r="AF220" s="21" t="s">
        <v>61</v>
      </c>
      <c r="AG220" s="21" t="s">
        <v>58</v>
      </c>
      <c r="AH220" s="21" t="s">
        <v>62</v>
      </c>
      <c r="AI220" s="21" t="s">
        <v>56</v>
      </c>
      <c r="AJ220" s="23" t="s">
        <v>993</v>
      </c>
      <c r="AK220" s="21" t="s">
        <v>393</v>
      </c>
      <c r="AL220" s="21" t="s">
        <v>231</v>
      </c>
      <c r="AM220" s="21" t="s">
        <v>231</v>
      </c>
      <c r="AN220" s="21" t="s">
        <v>232</v>
      </c>
      <c r="AO220" s="21" t="s">
        <v>1003</v>
      </c>
      <c r="AP220" s="6"/>
      <c r="AQ220" s="6"/>
      <c r="AR220" s="6"/>
      <c r="AS220" s="6"/>
      <c r="AT220" s="24" t="s">
        <v>994</v>
      </c>
      <c r="AU220" s="24" t="s">
        <v>995</v>
      </c>
      <c r="AV220" s="24" t="s">
        <v>996</v>
      </c>
      <c r="AW220" s="24" t="s">
        <v>997</v>
      </c>
      <c r="AX220" s="24" t="s">
        <v>998</v>
      </c>
      <c r="AY220" s="24" t="s">
        <v>999</v>
      </c>
      <c r="AZ220" s="24" t="s">
        <v>1000</v>
      </c>
      <c r="BA220" s="24" t="s">
        <v>1001</v>
      </c>
      <c r="BB220" s="24" t="s">
        <v>1004</v>
      </c>
    </row>
    <row r="221" spans="1:54" x14ac:dyDescent="0.2">
      <c r="A221" s="21" t="s">
        <v>1006</v>
      </c>
      <c r="B221" s="21" t="s">
        <v>965</v>
      </c>
      <c r="C221" s="6" t="s">
        <v>1005</v>
      </c>
      <c r="D221" s="21" t="s">
        <v>165</v>
      </c>
      <c r="E221" s="21" t="s">
        <v>961</v>
      </c>
      <c r="F221" s="23">
        <v>4640021064269</v>
      </c>
      <c r="G221" s="21" t="s">
        <v>170</v>
      </c>
      <c r="H221" s="24" t="s">
        <v>1014</v>
      </c>
      <c r="I221" s="21" t="s">
        <v>55</v>
      </c>
      <c r="J221" s="21">
        <v>54.5</v>
      </c>
      <c r="K221" s="21">
        <v>13.8</v>
      </c>
      <c r="L221" s="22">
        <v>0.40192</v>
      </c>
      <c r="M221" s="22">
        <v>3.1199999999999999E-2</v>
      </c>
      <c r="N221" s="21">
        <v>120</v>
      </c>
      <c r="O221" s="21">
        <v>51</v>
      </c>
      <c r="P221" s="21">
        <v>50</v>
      </c>
      <c r="Q221" s="21">
        <v>56.6</v>
      </c>
      <c r="R221" s="21">
        <v>14</v>
      </c>
      <c r="S221" s="21">
        <v>37</v>
      </c>
      <c r="T221" s="21">
        <v>120</v>
      </c>
      <c r="U221" s="21">
        <v>65</v>
      </c>
      <c r="V221" s="21">
        <v>50</v>
      </c>
      <c r="W221" s="21" t="s">
        <v>956</v>
      </c>
      <c r="X221" s="21" t="s">
        <v>84</v>
      </c>
      <c r="Y221" s="21" t="s">
        <v>456</v>
      </c>
      <c r="Z221" s="21" t="s">
        <v>84</v>
      </c>
      <c r="AA221" s="21" t="s">
        <v>456</v>
      </c>
      <c r="AB221" s="21" t="s">
        <v>60</v>
      </c>
      <c r="AC221" s="21" t="s">
        <v>64</v>
      </c>
      <c r="AD221" s="21" t="s">
        <v>230</v>
      </c>
      <c r="AE221" s="21" t="s">
        <v>57</v>
      </c>
      <c r="AF221" s="21" t="s">
        <v>61</v>
      </c>
      <c r="AG221" s="21" t="s">
        <v>58</v>
      </c>
      <c r="AH221" s="21" t="s">
        <v>62</v>
      </c>
      <c r="AI221" s="21" t="s">
        <v>56</v>
      </c>
      <c r="AJ221" s="23" t="s">
        <v>1007</v>
      </c>
      <c r="AK221" s="21" t="s">
        <v>393</v>
      </c>
      <c r="AL221" s="21" t="s">
        <v>231</v>
      </c>
      <c r="AM221" s="21" t="s">
        <v>231</v>
      </c>
      <c r="AN221" s="21" t="s">
        <v>232</v>
      </c>
      <c r="AO221" s="21" t="s">
        <v>770</v>
      </c>
      <c r="AP221" s="6"/>
      <c r="AQ221" s="6"/>
      <c r="AR221" s="6"/>
      <c r="AS221" s="6"/>
      <c r="AT221" s="24" t="s">
        <v>1008</v>
      </c>
      <c r="AU221" s="24" t="s">
        <v>1009</v>
      </c>
      <c r="AV221" s="24" t="s">
        <v>1010</v>
      </c>
      <c r="AW221" s="24" t="s">
        <v>1011</v>
      </c>
      <c r="AX221" s="24" t="s">
        <v>1012</v>
      </c>
      <c r="AY221" s="24" t="s">
        <v>1013</v>
      </c>
      <c r="AZ221" s="6"/>
      <c r="BA221" s="6"/>
      <c r="BB221" s="24" t="s">
        <v>1015</v>
      </c>
    </row>
    <row r="222" spans="1:54" x14ac:dyDescent="0.2">
      <c r="A222" s="21" t="s">
        <v>1017</v>
      </c>
      <c r="B222" s="21" t="s">
        <v>965</v>
      </c>
      <c r="C222" s="6" t="s">
        <v>1016</v>
      </c>
      <c r="D222" s="21" t="s">
        <v>165</v>
      </c>
      <c r="E222" s="21" t="s">
        <v>961</v>
      </c>
      <c r="F222" s="23">
        <v>4640021064269</v>
      </c>
      <c r="G222" s="21" t="s">
        <v>170</v>
      </c>
      <c r="H222" s="24" t="s">
        <v>1025</v>
      </c>
      <c r="I222" s="21" t="s">
        <v>55</v>
      </c>
      <c r="J222" s="21">
        <v>54.5</v>
      </c>
      <c r="K222" s="21">
        <v>13.8</v>
      </c>
      <c r="L222" s="22">
        <v>0.40192</v>
      </c>
      <c r="M222" s="22">
        <v>3.1199999999999999E-2</v>
      </c>
      <c r="N222" s="21">
        <v>120</v>
      </c>
      <c r="O222" s="21">
        <v>51</v>
      </c>
      <c r="P222" s="21">
        <v>50</v>
      </c>
      <c r="Q222" s="21">
        <v>56.6</v>
      </c>
      <c r="R222" s="21">
        <v>14</v>
      </c>
      <c r="S222" s="21">
        <v>37</v>
      </c>
      <c r="T222" s="21">
        <v>120</v>
      </c>
      <c r="U222" s="21">
        <v>65</v>
      </c>
      <c r="V222" s="21">
        <v>50</v>
      </c>
      <c r="W222" s="21" t="s">
        <v>956</v>
      </c>
      <c r="X222" s="21" t="s">
        <v>84</v>
      </c>
      <c r="Y222" s="21" t="s">
        <v>456</v>
      </c>
      <c r="Z222" s="21" t="s">
        <v>84</v>
      </c>
      <c r="AA222" s="21" t="s">
        <v>76</v>
      </c>
      <c r="AB222" s="21" t="s">
        <v>60</v>
      </c>
      <c r="AC222" s="21" t="s">
        <v>64</v>
      </c>
      <c r="AD222" s="21" t="s">
        <v>230</v>
      </c>
      <c r="AE222" s="21" t="s">
        <v>57</v>
      </c>
      <c r="AF222" s="21" t="s">
        <v>61</v>
      </c>
      <c r="AG222" s="21" t="s">
        <v>58</v>
      </c>
      <c r="AH222" s="21" t="s">
        <v>62</v>
      </c>
      <c r="AI222" s="21" t="s">
        <v>56</v>
      </c>
      <c r="AJ222" s="23" t="s">
        <v>1018</v>
      </c>
      <c r="AK222" s="21" t="s">
        <v>393</v>
      </c>
      <c r="AL222" s="21" t="s">
        <v>231</v>
      </c>
      <c r="AM222" s="21" t="s">
        <v>231</v>
      </c>
      <c r="AN222" s="21" t="s">
        <v>232</v>
      </c>
      <c r="AO222" s="21" t="s">
        <v>1026</v>
      </c>
      <c r="AP222" s="6"/>
      <c r="AQ222" s="6"/>
      <c r="AR222" s="6"/>
      <c r="AS222" s="6"/>
      <c r="AT222" s="24" t="s">
        <v>1019</v>
      </c>
      <c r="AU222" s="24" t="s">
        <v>1020</v>
      </c>
      <c r="AV222" s="24" t="s">
        <v>1021</v>
      </c>
      <c r="AW222" s="24" t="s">
        <v>1022</v>
      </c>
      <c r="AX222" s="24" t="s">
        <v>1023</v>
      </c>
      <c r="AY222" s="24" t="s">
        <v>1024</v>
      </c>
      <c r="AZ222" s="6"/>
      <c r="BA222" s="6"/>
      <c r="BB222" s="24" t="s">
        <v>1027</v>
      </c>
    </row>
    <row r="223" spans="1:54" x14ac:dyDescent="0.2">
      <c r="A223" s="21" t="s">
        <v>1029</v>
      </c>
      <c r="B223" s="21" t="s">
        <v>965</v>
      </c>
      <c r="C223" s="6" t="s">
        <v>1028</v>
      </c>
      <c r="D223" s="21" t="s">
        <v>165</v>
      </c>
      <c r="E223" s="21" t="s">
        <v>961</v>
      </c>
      <c r="F223" s="23">
        <v>4640021064269</v>
      </c>
      <c r="G223" s="21" t="s">
        <v>170</v>
      </c>
      <c r="H223" s="24" t="s">
        <v>1037</v>
      </c>
      <c r="I223" s="21" t="s">
        <v>55</v>
      </c>
      <c r="J223" s="21">
        <v>54.5</v>
      </c>
      <c r="K223" s="21">
        <v>13.8</v>
      </c>
      <c r="L223" s="22">
        <v>0.40192</v>
      </c>
      <c r="M223" s="22">
        <v>3.1199999999999999E-2</v>
      </c>
      <c r="N223" s="21">
        <v>120</v>
      </c>
      <c r="O223" s="21">
        <v>51</v>
      </c>
      <c r="P223" s="21">
        <v>50</v>
      </c>
      <c r="Q223" s="21">
        <v>56.6</v>
      </c>
      <c r="R223" s="21">
        <v>14</v>
      </c>
      <c r="S223" s="21">
        <v>37</v>
      </c>
      <c r="T223" s="21">
        <v>120</v>
      </c>
      <c r="U223" s="21">
        <v>65</v>
      </c>
      <c r="V223" s="21">
        <v>50</v>
      </c>
      <c r="W223" s="21" t="s">
        <v>956</v>
      </c>
      <c r="X223" s="21" t="s">
        <v>84</v>
      </c>
      <c r="Y223" s="21" t="s">
        <v>76</v>
      </c>
      <c r="Z223" s="21" t="s">
        <v>84</v>
      </c>
      <c r="AA223" s="21" t="s">
        <v>456</v>
      </c>
      <c r="AB223" s="21" t="s">
        <v>60</v>
      </c>
      <c r="AC223" s="21" t="s">
        <v>64</v>
      </c>
      <c r="AD223" s="21" t="s">
        <v>230</v>
      </c>
      <c r="AE223" s="21" t="s">
        <v>57</v>
      </c>
      <c r="AF223" s="21" t="s">
        <v>61</v>
      </c>
      <c r="AG223" s="21" t="s">
        <v>58</v>
      </c>
      <c r="AH223" s="21" t="s">
        <v>62</v>
      </c>
      <c r="AI223" s="21" t="s">
        <v>56</v>
      </c>
      <c r="AJ223" s="23" t="s">
        <v>1030</v>
      </c>
      <c r="AK223" s="21" t="s">
        <v>393</v>
      </c>
      <c r="AL223" s="21" t="s">
        <v>231</v>
      </c>
      <c r="AM223" s="21" t="s">
        <v>231</v>
      </c>
      <c r="AN223" s="21" t="s">
        <v>232</v>
      </c>
      <c r="AO223" s="21" t="s">
        <v>1038</v>
      </c>
      <c r="AP223" s="6"/>
      <c r="AQ223" s="6"/>
      <c r="AR223" s="6"/>
      <c r="AS223" s="6"/>
      <c r="AT223" s="24" t="s">
        <v>1031</v>
      </c>
      <c r="AU223" s="24" t="s">
        <v>1032</v>
      </c>
      <c r="AV223" s="24" t="s">
        <v>1033</v>
      </c>
      <c r="AW223" s="24" t="s">
        <v>1034</v>
      </c>
      <c r="AX223" s="24" t="s">
        <v>1035</v>
      </c>
      <c r="AY223" s="24" t="s">
        <v>1036</v>
      </c>
      <c r="AZ223" s="6"/>
      <c r="BA223" s="6"/>
      <c r="BB223" s="24" t="s">
        <v>1039</v>
      </c>
    </row>
    <row r="224" spans="1:54" x14ac:dyDescent="0.2">
      <c r="A224" s="21" t="s">
        <v>1041</v>
      </c>
      <c r="B224" s="21" t="s">
        <v>965</v>
      </c>
      <c r="C224" s="6" t="s">
        <v>1040</v>
      </c>
      <c r="D224" s="21" t="s">
        <v>165</v>
      </c>
      <c r="E224" s="21" t="s">
        <v>961</v>
      </c>
      <c r="F224" s="23">
        <v>4640021064269</v>
      </c>
      <c r="G224" s="21" t="s">
        <v>170</v>
      </c>
      <c r="H224" s="24" t="s">
        <v>1051</v>
      </c>
      <c r="I224" s="21" t="s">
        <v>55</v>
      </c>
      <c r="J224" s="21">
        <v>54.5</v>
      </c>
      <c r="K224" s="21">
        <v>13.8</v>
      </c>
      <c r="L224" s="22">
        <v>0.40192</v>
      </c>
      <c r="M224" s="22">
        <v>3.1199999999999999E-2</v>
      </c>
      <c r="N224" s="21">
        <v>120</v>
      </c>
      <c r="O224" s="21">
        <v>51</v>
      </c>
      <c r="P224" s="21">
        <v>50</v>
      </c>
      <c r="Q224" s="21">
        <v>56.6</v>
      </c>
      <c r="R224" s="21">
        <v>14</v>
      </c>
      <c r="S224" s="21">
        <v>37</v>
      </c>
      <c r="T224" s="21">
        <v>120</v>
      </c>
      <c r="U224" s="21">
        <v>65</v>
      </c>
      <c r="V224" s="21">
        <v>50</v>
      </c>
      <c r="W224" s="21" t="s">
        <v>956</v>
      </c>
      <c r="X224" s="21" t="s">
        <v>84</v>
      </c>
      <c r="Y224" s="21" t="s">
        <v>76</v>
      </c>
      <c r="Z224" s="21" t="s">
        <v>84</v>
      </c>
      <c r="AA224" s="21" t="s">
        <v>456</v>
      </c>
      <c r="AB224" s="21" t="s">
        <v>60</v>
      </c>
      <c r="AC224" s="21" t="s">
        <v>64</v>
      </c>
      <c r="AD224" s="21" t="s">
        <v>230</v>
      </c>
      <c r="AE224" s="21" t="s">
        <v>57</v>
      </c>
      <c r="AF224" s="21" t="s">
        <v>61</v>
      </c>
      <c r="AG224" s="21" t="s">
        <v>58</v>
      </c>
      <c r="AH224" s="21" t="s">
        <v>62</v>
      </c>
      <c r="AI224" s="21" t="s">
        <v>56</v>
      </c>
      <c r="AJ224" s="23" t="s">
        <v>1042</v>
      </c>
      <c r="AK224" s="21" t="s">
        <v>393</v>
      </c>
      <c r="AL224" s="21" t="s">
        <v>231</v>
      </c>
      <c r="AM224" s="21" t="s">
        <v>231</v>
      </c>
      <c r="AN224" s="21" t="s">
        <v>232</v>
      </c>
      <c r="AO224" s="21" t="s">
        <v>1052</v>
      </c>
      <c r="AP224" s="6"/>
      <c r="AQ224" s="6"/>
      <c r="AR224" s="6"/>
      <c r="AS224" s="6"/>
      <c r="AT224" s="24" t="s">
        <v>1043</v>
      </c>
      <c r="AU224" s="24" t="s">
        <v>1044</v>
      </c>
      <c r="AV224" s="24" t="s">
        <v>1045</v>
      </c>
      <c r="AW224" s="24" t="s">
        <v>1046</v>
      </c>
      <c r="AX224" s="24" t="s">
        <v>1047</v>
      </c>
      <c r="AY224" s="24" t="s">
        <v>1048</v>
      </c>
      <c r="AZ224" s="24" t="s">
        <v>1049</v>
      </c>
      <c r="BA224" s="24" t="s">
        <v>1050</v>
      </c>
      <c r="BB224" s="24" t="s">
        <v>1053</v>
      </c>
    </row>
    <row r="225" spans="1:54" x14ac:dyDescent="0.2">
      <c r="A225" s="21" t="s">
        <v>1055</v>
      </c>
      <c r="B225" s="21" t="s">
        <v>965</v>
      </c>
      <c r="C225" s="6" t="s">
        <v>1054</v>
      </c>
      <c r="D225" s="21" t="s">
        <v>165</v>
      </c>
      <c r="E225" s="21" t="s">
        <v>961</v>
      </c>
      <c r="F225" s="23">
        <v>4640021064269</v>
      </c>
      <c r="G225" s="21" t="s">
        <v>170</v>
      </c>
      <c r="H225" s="24" t="s">
        <v>1064</v>
      </c>
      <c r="I225" s="21" t="s">
        <v>55</v>
      </c>
      <c r="J225" s="21">
        <v>54.5</v>
      </c>
      <c r="K225" s="21">
        <v>13.8</v>
      </c>
      <c r="L225" s="22">
        <v>0.40192</v>
      </c>
      <c r="M225" s="22">
        <v>3.1199999999999999E-2</v>
      </c>
      <c r="N225" s="21">
        <v>120</v>
      </c>
      <c r="O225" s="21">
        <v>51</v>
      </c>
      <c r="P225" s="21">
        <v>50</v>
      </c>
      <c r="Q225" s="21">
        <v>56.6</v>
      </c>
      <c r="R225" s="21">
        <v>14</v>
      </c>
      <c r="S225" s="21">
        <v>37</v>
      </c>
      <c r="T225" s="21">
        <v>120</v>
      </c>
      <c r="U225" s="21">
        <v>65</v>
      </c>
      <c r="V225" s="21">
        <v>50</v>
      </c>
      <c r="W225" s="21" t="s">
        <v>956</v>
      </c>
      <c r="X225" s="21" t="s">
        <v>84</v>
      </c>
      <c r="Y225" s="21" t="s">
        <v>76</v>
      </c>
      <c r="Z225" s="21" t="s">
        <v>84</v>
      </c>
      <c r="AA225" s="21" t="s">
        <v>76</v>
      </c>
      <c r="AB225" s="21" t="s">
        <v>60</v>
      </c>
      <c r="AC225" s="21" t="s">
        <v>64</v>
      </c>
      <c r="AD225" s="21" t="s">
        <v>230</v>
      </c>
      <c r="AE225" s="21" t="s">
        <v>57</v>
      </c>
      <c r="AF225" s="21" t="s">
        <v>61</v>
      </c>
      <c r="AG225" s="21" t="s">
        <v>58</v>
      </c>
      <c r="AH225" s="21" t="s">
        <v>62</v>
      </c>
      <c r="AI225" s="21" t="s">
        <v>56</v>
      </c>
      <c r="AJ225" s="23" t="s">
        <v>1056</v>
      </c>
      <c r="AK225" s="21" t="s">
        <v>393</v>
      </c>
      <c r="AL225" s="21" t="s">
        <v>231</v>
      </c>
      <c r="AM225" s="21" t="s">
        <v>231</v>
      </c>
      <c r="AN225" s="21" t="s">
        <v>232</v>
      </c>
      <c r="AO225" s="21" t="s">
        <v>80</v>
      </c>
      <c r="AP225" s="6"/>
      <c r="AQ225" s="6"/>
      <c r="AR225" s="6"/>
      <c r="AS225" s="6"/>
      <c r="AT225" s="24" t="s">
        <v>1057</v>
      </c>
      <c r="AU225" s="24" t="s">
        <v>1058</v>
      </c>
      <c r="AV225" s="24" t="s">
        <v>1059</v>
      </c>
      <c r="AW225" s="24" t="s">
        <v>1060</v>
      </c>
      <c r="AX225" s="24" t="s">
        <v>1061</v>
      </c>
      <c r="AY225" s="24" t="s">
        <v>1062</v>
      </c>
      <c r="AZ225" s="24" t="s">
        <v>1063</v>
      </c>
      <c r="BA225" s="6"/>
      <c r="BB225" s="24" t="s">
        <v>1065</v>
      </c>
    </row>
    <row r="226" spans="1:54" x14ac:dyDescent="0.2">
      <c r="A226" s="21" t="s">
        <v>1445</v>
      </c>
      <c r="B226" s="21" t="s">
        <v>1443</v>
      </c>
      <c r="C226" s="6" t="s">
        <v>1444</v>
      </c>
      <c r="D226" s="21" t="s">
        <v>74</v>
      </c>
      <c r="E226" s="6"/>
      <c r="F226" s="7"/>
      <c r="G226" s="6"/>
      <c r="H226" s="6"/>
      <c r="I226" s="21" t="s">
        <v>55</v>
      </c>
      <c r="J226" s="21">
        <v>18.7</v>
      </c>
      <c r="K226" s="6"/>
      <c r="L226" s="22">
        <v>0.10915999999999999</v>
      </c>
      <c r="M226" s="8"/>
      <c r="N226" s="21">
        <v>61</v>
      </c>
      <c r="O226" s="21">
        <v>60</v>
      </c>
      <c r="P226" s="21">
        <v>17</v>
      </c>
      <c r="Q226" s="6"/>
      <c r="R226" s="6"/>
      <c r="S226" s="6"/>
      <c r="T226" s="21">
        <v>61</v>
      </c>
      <c r="U226" s="21">
        <v>60</v>
      </c>
      <c r="V226" s="21">
        <v>17</v>
      </c>
      <c r="W226" s="21" t="s">
        <v>956</v>
      </c>
      <c r="X226" s="21" t="s">
        <v>84</v>
      </c>
      <c r="Y226" s="21" t="s">
        <v>456</v>
      </c>
      <c r="Z226" s="21" t="s">
        <v>63</v>
      </c>
      <c r="AA226" s="21" t="s">
        <v>63</v>
      </c>
      <c r="AB226" s="21" t="s">
        <v>60</v>
      </c>
      <c r="AC226" s="21" t="s">
        <v>64</v>
      </c>
      <c r="AD226" s="6"/>
      <c r="AE226" s="21" t="s">
        <v>57</v>
      </c>
      <c r="AF226" s="21" t="s">
        <v>112</v>
      </c>
      <c r="AG226" s="21" t="s">
        <v>58</v>
      </c>
      <c r="AH226" s="21" t="s">
        <v>62</v>
      </c>
      <c r="AI226" s="21" t="s">
        <v>56</v>
      </c>
      <c r="AJ226" s="23" t="s">
        <v>1446</v>
      </c>
      <c r="AK226" s="6"/>
      <c r="AL226" s="6"/>
      <c r="AM226" s="6"/>
      <c r="AN226" s="6"/>
      <c r="AO226" s="21" t="s">
        <v>963</v>
      </c>
      <c r="AP226" s="6"/>
      <c r="AQ226" s="6"/>
      <c r="AR226" s="6"/>
      <c r="AS226" s="6"/>
      <c r="AT226" s="24" t="s">
        <v>1447</v>
      </c>
      <c r="AU226" s="24" t="s">
        <v>1448</v>
      </c>
      <c r="AV226" s="24" t="s">
        <v>1449</v>
      </c>
      <c r="AW226" s="6"/>
      <c r="AX226" s="24" t="s">
        <v>1450</v>
      </c>
      <c r="AY226" s="24" t="s">
        <v>1451</v>
      </c>
      <c r="AZ226" s="6"/>
      <c r="BA226" s="6"/>
      <c r="BB226" s="24" t="s">
        <v>1452</v>
      </c>
    </row>
    <row r="227" spans="1:54" x14ac:dyDescent="0.2">
      <c r="A227" s="21" t="s">
        <v>1454</v>
      </c>
      <c r="B227" s="21" t="s">
        <v>1443</v>
      </c>
      <c r="C227" s="6" t="s">
        <v>1453</v>
      </c>
      <c r="D227" s="21" t="s">
        <v>74</v>
      </c>
      <c r="E227" s="6"/>
      <c r="F227" s="7"/>
      <c r="G227" s="6"/>
      <c r="H227" s="6"/>
      <c r="I227" s="21" t="s">
        <v>55</v>
      </c>
      <c r="J227" s="21">
        <v>18.7</v>
      </c>
      <c r="K227" s="6"/>
      <c r="L227" s="22">
        <v>0.10915999999999999</v>
      </c>
      <c r="M227" s="8"/>
      <c r="N227" s="21">
        <v>61</v>
      </c>
      <c r="O227" s="21">
        <v>60</v>
      </c>
      <c r="P227" s="21">
        <v>17</v>
      </c>
      <c r="Q227" s="6"/>
      <c r="R227" s="6"/>
      <c r="S227" s="6"/>
      <c r="T227" s="21">
        <v>61</v>
      </c>
      <c r="U227" s="21">
        <v>60</v>
      </c>
      <c r="V227" s="21">
        <v>17</v>
      </c>
      <c r="W227" s="21" t="s">
        <v>956</v>
      </c>
      <c r="X227" s="21" t="s">
        <v>84</v>
      </c>
      <c r="Y227" s="21" t="s">
        <v>456</v>
      </c>
      <c r="Z227" s="21" t="s">
        <v>63</v>
      </c>
      <c r="AA227" s="21" t="s">
        <v>63</v>
      </c>
      <c r="AB227" s="21" t="s">
        <v>60</v>
      </c>
      <c r="AC227" s="21" t="s">
        <v>64</v>
      </c>
      <c r="AD227" s="6"/>
      <c r="AE227" s="21" t="s">
        <v>57</v>
      </c>
      <c r="AF227" s="21" t="s">
        <v>112</v>
      </c>
      <c r="AG227" s="21" t="s">
        <v>58</v>
      </c>
      <c r="AH227" s="21" t="s">
        <v>62</v>
      </c>
      <c r="AI227" s="21" t="s">
        <v>56</v>
      </c>
      <c r="AJ227" s="23" t="s">
        <v>1455</v>
      </c>
      <c r="AK227" s="6"/>
      <c r="AL227" s="6"/>
      <c r="AM227" s="6"/>
      <c r="AN227" s="6"/>
      <c r="AO227" s="21" t="s">
        <v>770</v>
      </c>
      <c r="AP227" s="6"/>
      <c r="AQ227" s="6"/>
      <c r="AR227" s="6"/>
      <c r="AS227" s="6"/>
      <c r="AT227" s="24" t="s">
        <v>1456</v>
      </c>
      <c r="AU227" s="24" t="s">
        <v>1457</v>
      </c>
      <c r="AV227" s="24" t="s">
        <v>1458</v>
      </c>
      <c r="AW227" s="24" t="s">
        <v>1459</v>
      </c>
      <c r="AX227" s="24" t="s">
        <v>1460</v>
      </c>
      <c r="AY227" s="6"/>
      <c r="AZ227" s="6"/>
      <c r="BA227" s="6"/>
      <c r="BB227" s="24" t="s">
        <v>1461</v>
      </c>
    </row>
    <row r="228" spans="1:54" x14ac:dyDescent="0.2">
      <c r="A228" s="21" t="s">
        <v>1463</v>
      </c>
      <c r="B228" s="21" t="s">
        <v>1443</v>
      </c>
      <c r="C228" s="6" t="s">
        <v>1462</v>
      </c>
      <c r="D228" s="21" t="s">
        <v>74</v>
      </c>
      <c r="E228" s="6"/>
      <c r="F228" s="7"/>
      <c r="G228" s="6"/>
      <c r="H228" s="6"/>
      <c r="I228" s="21" t="s">
        <v>55</v>
      </c>
      <c r="J228" s="21">
        <v>18.7</v>
      </c>
      <c r="K228" s="6"/>
      <c r="L228" s="22">
        <v>0.10915999999999999</v>
      </c>
      <c r="M228" s="8"/>
      <c r="N228" s="21">
        <v>61</v>
      </c>
      <c r="O228" s="21">
        <v>60</v>
      </c>
      <c r="P228" s="21">
        <v>17</v>
      </c>
      <c r="Q228" s="6"/>
      <c r="R228" s="6"/>
      <c r="S228" s="6"/>
      <c r="T228" s="21">
        <v>61</v>
      </c>
      <c r="U228" s="21">
        <v>60</v>
      </c>
      <c r="V228" s="21">
        <v>17</v>
      </c>
      <c r="W228" s="21" t="s">
        <v>956</v>
      </c>
      <c r="X228" s="21" t="s">
        <v>84</v>
      </c>
      <c r="Y228" s="21" t="s">
        <v>76</v>
      </c>
      <c r="Z228" s="21" t="s">
        <v>63</v>
      </c>
      <c r="AA228" s="21" t="s">
        <v>63</v>
      </c>
      <c r="AB228" s="21" t="s">
        <v>60</v>
      </c>
      <c r="AC228" s="21" t="s">
        <v>64</v>
      </c>
      <c r="AD228" s="6"/>
      <c r="AE228" s="21" t="s">
        <v>57</v>
      </c>
      <c r="AF228" s="21" t="s">
        <v>112</v>
      </c>
      <c r="AG228" s="21" t="s">
        <v>58</v>
      </c>
      <c r="AH228" s="21" t="s">
        <v>62</v>
      </c>
      <c r="AI228" s="21" t="s">
        <v>56</v>
      </c>
      <c r="AJ228" s="23" t="s">
        <v>1464</v>
      </c>
      <c r="AK228" s="6"/>
      <c r="AL228" s="6"/>
      <c r="AM228" s="6"/>
      <c r="AN228" s="6"/>
      <c r="AO228" s="21" t="s">
        <v>80</v>
      </c>
      <c r="AP228" s="6"/>
      <c r="AQ228" s="6"/>
      <c r="AR228" s="6"/>
      <c r="AS228" s="6"/>
      <c r="AT228" s="24" t="s">
        <v>1465</v>
      </c>
      <c r="AU228" s="24" t="s">
        <v>1466</v>
      </c>
      <c r="AV228" s="24" t="s">
        <v>1467</v>
      </c>
      <c r="AW228" s="24" t="s">
        <v>1468</v>
      </c>
      <c r="AX228" s="6"/>
      <c r="AY228" s="6"/>
      <c r="AZ228" s="6"/>
      <c r="BA228" s="6"/>
      <c r="BB228" s="24" t="s">
        <v>1469</v>
      </c>
    </row>
    <row r="229" spans="1:54" x14ac:dyDescent="0.2">
      <c r="A229" s="21" t="s">
        <v>1472</v>
      </c>
      <c r="B229" s="21" t="s">
        <v>1470</v>
      </c>
      <c r="C229" s="6" t="s">
        <v>1471</v>
      </c>
      <c r="D229" s="21" t="s">
        <v>74</v>
      </c>
      <c r="E229" s="6"/>
      <c r="F229" s="7"/>
      <c r="G229" s="6"/>
      <c r="H229" s="6"/>
      <c r="I229" s="21" t="s">
        <v>55</v>
      </c>
      <c r="J229" s="21">
        <v>23.7</v>
      </c>
      <c r="K229" s="6"/>
      <c r="L229" s="22">
        <v>0.13880000000000001</v>
      </c>
      <c r="M229" s="8"/>
      <c r="N229" s="21">
        <v>80</v>
      </c>
      <c r="O229" s="21">
        <v>60</v>
      </c>
      <c r="P229" s="21">
        <v>17</v>
      </c>
      <c r="Q229" s="6"/>
      <c r="R229" s="6"/>
      <c r="S229" s="6"/>
      <c r="T229" s="21">
        <v>80</v>
      </c>
      <c r="U229" s="21">
        <v>60</v>
      </c>
      <c r="V229" s="21">
        <v>17</v>
      </c>
      <c r="W229" s="21" t="s">
        <v>956</v>
      </c>
      <c r="X229" s="21" t="s">
        <v>84</v>
      </c>
      <c r="Y229" s="21" t="s">
        <v>456</v>
      </c>
      <c r="Z229" s="21" t="s">
        <v>63</v>
      </c>
      <c r="AA229" s="21" t="s">
        <v>63</v>
      </c>
      <c r="AB229" s="21" t="s">
        <v>60</v>
      </c>
      <c r="AC229" s="21" t="s">
        <v>64</v>
      </c>
      <c r="AD229" s="6"/>
      <c r="AE229" s="21" t="s">
        <v>57</v>
      </c>
      <c r="AF229" s="21" t="s">
        <v>69</v>
      </c>
      <c r="AG229" s="21" t="s">
        <v>58</v>
      </c>
      <c r="AH229" s="21" t="s">
        <v>62</v>
      </c>
      <c r="AI229" s="21" t="s">
        <v>56</v>
      </c>
      <c r="AJ229" s="23" t="s">
        <v>1473</v>
      </c>
      <c r="AK229" s="6"/>
      <c r="AL229" s="6"/>
      <c r="AM229" s="6"/>
      <c r="AN229" s="6"/>
      <c r="AO229" s="21" t="s">
        <v>963</v>
      </c>
      <c r="AP229" s="6"/>
      <c r="AQ229" s="6"/>
      <c r="AR229" s="6"/>
      <c r="AS229" s="6"/>
      <c r="AT229" s="24" t="s">
        <v>1474</v>
      </c>
      <c r="AU229" s="24" t="s">
        <v>1475</v>
      </c>
      <c r="AV229" s="24" t="s">
        <v>1476</v>
      </c>
      <c r="AW229" s="24" t="s">
        <v>1477</v>
      </c>
      <c r="AX229" s="6"/>
      <c r="AY229" s="6"/>
      <c r="AZ229" s="6"/>
      <c r="BA229" s="6"/>
      <c r="BB229" s="24" t="s">
        <v>1478</v>
      </c>
    </row>
    <row r="230" spans="1:54" x14ac:dyDescent="0.2">
      <c r="A230" s="21" t="s">
        <v>1480</v>
      </c>
      <c r="B230" s="21" t="s">
        <v>1470</v>
      </c>
      <c r="C230" s="6" t="s">
        <v>1479</v>
      </c>
      <c r="D230" s="21" t="s">
        <v>74</v>
      </c>
      <c r="E230" s="6"/>
      <c r="F230" s="7"/>
      <c r="G230" s="6"/>
      <c r="H230" s="6"/>
      <c r="I230" s="21" t="s">
        <v>55</v>
      </c>
      <c r="J230" s="21">
        <v>23.7</v>
      </c>
      <c r="K230" s="6"/>
      <c r="L230" s="22">
        <v>0.13880000000000001</v>
      </c>
      <c r="M230" s="8"/>
      <c r="N230" s="21">
        <v>80</v>
      </c>
      <c r="O230" s="21">
        <v>60</v>
      </c>
      <c r="P230" s="21">
        <v>17</v>
      </c>
      <c r="Q230" s="6"/>
      <c r="R230" s="6"/>
      <c r="S230" s="6"/>
      <c r="T230" s="21">
        <v>80</v>
      </c>
      <c r="U230" s="21">
        <v>60</v>
      </c>
      <c r="V230" s="21">
        <v>17</v>
      </c>
      <c r="W230" s="21" t="s">
        <v>956</v>
      </c>
      <c r="X230" s="21" t="s">
        <v>84</v>
      </c>
      <c r="Y230" s="21" t="s">
        <v>456</v>
      </c>
      <c r="Z230" s="21" t="s">
        <v>63</v>
      </c>
      <c r="AA230" s="21" t="s">
        <v>63</v>
      </c>
      <c r="AB230" s="21" t="s">
        <v>60</v>
      </c>
      <c r="AC230" s="21" t="s">
        <v>64</v>
      </c>
      <c r="AD230" s="6"/>
      <c r="AE230" s="21" t="s">
        <v>57</v>
      </c>
      <c r="AF230" s="21" t="s">
        <v>69</v>
      </c>
      <c r="AG230" s="21" t="s">
        <v>58</v>
      </c>
      <c r="AH230" s="21" t="s">
        <v>62</v>
      </c>
      <c r="AI230" s="21" t="s">
        <v>56</v>
      </c>
      <c r="AJ230" s="23" t="s">
        <v>1481</v>
      </c>
      <c r="AK230" s="6"/>
      <c r="AL230" s="6"/>
      <c r="AM230" s="6"/>
      <c r="AN230" s="6"/>
      <c r="AO230" s="21" t="s">
        <v>770</v>
      </c>
      <c r="AP230" s="6"/>
      <c r="AQ230" s="6"/>
      <c r="AR230" s="6"/>
      <c r="AS230" s="6"/>
      <c r="AT230" s="24" t="s">
        <v>1482</v>
      </c>
      <c r="AU230" s="24" t="s">
        <v>1483</v>
      </c>
      <c r="AV230" s="24" t="s">
        <v>1484</v>
      </c>
      <c r="AW230" s="24" t="s">
        <v>1485</v>
      </c>
      <c r="AX230" s="6"/>
      <c r="AY230" s="6"/>
      <c r="AZ230" s="6"/>
      <c r="BA230" s="6"/>
      <c r="BB230" s="24" t="s">
        <v>1486</v>
      </c>
    </row>
    <row r="231" spans="1:54" x14ac:dyDescent="0.2">
      <c r="A231" s="21" t="s">
        <v>1488</v>
      </c>
      <c r="B231" s="21" t="s">
        <v>1470</v>
      </c>
      <c r="C231" s="6" t="s">
        <v>1487</v>
      </c>
      <c r="D231" s="21" t="s">
        <v>74</v>
      </c>
      <c r="E231" s="6"/>
      <c r="F231" s="7"/>
      <c r="G231" s="6"/>
      <c r="H231" s="6"/>
      <c r="I231" s="21" t="s">
        <v>55</v>
      </c>
      <c r="J231" s="21">
        <v>23.7</v>
      </c>
      <c r="K231" s="6"/>
      <c r="L231" s="22">
        <v>0.13880000000000001</v>
      </c>
      <c r="M231" s="8"/>
      <c r="N231" s="21">
        <v>80</v>
      </c>
      <c r="O231" s="21">
        <v>60</v>
      </c>
      <c r="P231" s="21">
        <v>17</v>
      </c>
      <c r="Q231" s="6"/>
      <c r="R231" s="6"/>
      <c r="S231" s="6"/>
      <c r="T231" s="21">
        <v>80</v>
      </c>
      <c r="U231" s="21">
        <v>60</v>
      </c>
      <c r="V231" s="21">
        <v>17</v>
      </c>
      <c r="W231" s="21" t="s">
        <v>956</v>
      </c>
      <c r="X231" s="21" t="s">
        <v>84</v>
      </c>
      <c r="Y231" s="21" t="s">
        <v>76</v>
      </c>
      <c r="Z231" s="21" t="s">
        <v>63</v>
      </c>
      <c r="AA231" s="21" t="s">
        <v>63</v>
      </c>
      <c r="AB231" s="21" t="s">
        <v>60</v>
      </c>
      <c r="AC231" s="21" t="s">
        <v>64</v>
      </c>
      <c r="AD231" s="6"/>
      <c r="AE231" s="21" t="s">
        <v>57</v>
      </c>
      <c r="AF231" s="21" t="s">
        <v>69</v>
      </c>
      <c r="AG231" s="21" t="s">
        <v>58</v>
      </c>
      <c r="AH231" s="21" t="s">
        <v>62</v>
      </c>
      <c r="AI231" s="21" t="s">
        <v>56</v>
      </c>
      <c r="AJ231" s="23" t="s">
        <v>1489</v>
      </c>
      <c r="AK231" s="6"/>
      <c r="AL231" s="6"/>
      <c r="AM231" s="6"/>
      <c r="AN231" s="6"/>
      <c r="AO231" s="21" t="s">
        <v>80</v>
      </c>
      <c r="AP231" s="6"/>
      <c r="AQ231" s="6"/>
      <c r="AR231" s="6"/>
      <c r="AS231" s="6"/>
      <c r="AT231" s="24" t="s">
        <v>1490</v>
      </c>
      <c r="AU231" s="24" t="s">
        <v>1491</v>
      </c>
      <c r="AV231" s="24" t="s">
        <v>1492</v>
      </c>
      <c r="AW231" s="24" t="s">
        <v>1493</v>
      </c>
      <c r="AX231" s="6"/>
      <c r="AY231" s="6"/>
      <c r="AZ231" s="6"/>
      <c r="BA231" s="6"/>
      <c r="BB231" s="24" t="s">
        <v>1494</v>
      </c>
    </row>
    <row r="232" spans="1:54" x14ac:dyDescent="0.2">
      <c r="A232" s="21" t="s">
        <v>1497</v>
      </c>
      <c r="B232" s="21" t="s">
        <v>1495</v>
      </c>
      <c r="C232" s="6" t="s">
        <v>1496</v>
      </c>
      <c r="D232" s="21" t="s">
        <v>74</v>
      </c>
      <c r="E232" s="6"/>
      <c r="F232" s="7"/>
      <c r="G232" s="6"/>
      <c r="H232" s="6"/>
      <c r="I232" s="21" t="s">
        <v>55</v>
      </c>
      <c r="J232" s="21">
        <v>28.2</v>
      </c>
      <c r="K232" s="6"/>
      <c r="L232" s="22">
        <v>0.18365000000000001</v>
      </c>
      <c r="M232" s="8"/>
      <c r="N232" s="21">
        <v>100</v>
      </c>
      <c r="O232" s="21">
        <v>60</v>
      </c>
      <c r="P232" s="21">
        <v>17</v>
      </c>
      <c r="Q232" s="6"/>
      <c r="R232" s="6"/>
      <c r="S232" s="6"/>
      <c r="T232" s="21">
        <v>100</v>
      </c>
      <c r="U232" s="21">
        <v>60</v>
      </c>
      <c r="V232" s="21">
        <v>17</v>
      </c>
      <c r="W232" s="21" t="s">
        <v>956</v>
      </c>
      <c r="X232" s="21" t="s">
        <v>84</v>
      </c>
      <c r="Y232" s="21" t="s">
        <v>456</v>
      </c>
      <c r="Z232" s="21" t="s">
        <v>63</v>
      </c>
      <c r="AA232" s="21" t="s">
        <v>63</v>
      </c>
      <c r="AB232" s="21" t="s">
        <v>60</v>
      </c>
      <c r="AC232" s="21" t="s">
        <v>64</v>
      </c>
      <c r="AD232" s="6"/>
      <c r="AE232" s="21" t="s">
        <v>57</v>
      </c>
      <c r="AF232" s="21" t="s">
        <v>61</v>
      </c>
      <c r="AG232" s="21" t="s">
        <v>58</v>
      </c>
      <c r="AH232" s="21" t="s">
        <v>62</v>
      </c>
      <c r="AI232" s="21" t="s">
        <v>56</v>
      </c>
      <c r="AJ232" s="23" t="s">
        <v>1498</v>
      </c>
      <c r="AK232" s="6"/>
      <c r="AL232" s="6"/>
      <c r="AM232" s="6"/>
      <c r="AN232" s="6"/>
      <c r="AO232" s="21" t="s">
        <v>963</v>
      </c>
      <c r="AP232" s="6"/>
      <c r="AQ232" s="6"/>
      <c r="AR232" s="6"/>
      <c r="AS232" s="6"/>
      <c r="AT232" s="24" t="s">
        <v>1499</v>
      </c>
      <c r="AU232" s="24" t="s">
        <v>1500</v>
      </c>
      <c r="AV232" s="24" t="s">
        <v>1501</v>
      </c>
      <c r="AW232" s="24" t="s">
        <v>1502</v>
      </c>
      <c r="AX232" s="24" t="s">
        <v>1503</v>
      </c>
      <c r="AY232" s="6"/>
      <c r="AZ232" s="6"/>
      <c r="BA232" s="6"/>
      <c r="BB232" s="24" t="s">
        <v>1504</v>
      </c>
    </row>
    <row r="233" spans="1:54" x14ac:dyDescent="0.2">
      <c r="A233" s="21" t="s">
        <v>1506</v>
      </c>
      <c r="B233" s="21" t="s">
        <v>1495</v>
      </c>
      <c r="C233" s="6" t="s">
        <v>1505</v>
      </c>
      <c r="D233" s="21" t="s">
        <v>74</v>
      </c>
      <c r="E233" s="6"/>
      <c r="F233" s="7"/>
      <c r="G233" s="6"/>
      <c r="H233" s="6"/>
      <c r="I233" s="21" t="s">
        <v>55</v>
      </c>
      <c r="J233" s="21">
        <v>28.2</v>
      </c>
      <c r="K233" s="6"/>
      <c r="L233" s="22">
        <v>0.18365000000000001</v>
      </c>
      <c r="M233" s="8"/>
      <c r="N233" s="21">
        <v>100</v>
      </c>
      <c r="O233" s="21">
        <v>60</v>
      </c>
      <c r="P233" s="21">
        <v>17</v>
      </c>
      <c r="Q233" s="6"/>
      <c r="R233" s="6"/>
      <c r="S233" s="6"/>
      <c r="T233" s="21">
        <v>100</v>
      </c>
      <c r="U233" s="21">
        <v>60</v>
      </c>
      <c r="V233" s="21">
        <v>17</v>
      </c>
      <c r="W233" s="21" t="s">
        <v>956</v>
      </c>
      <c r="X233" s="21" t="s">
        <v>84</v>
      </c>
      <c r="Y233" s="21" t="s">
        <v>456</v>
      </c>
      <c r="Z233" s="21" t="s">
        <v>63</v>
      </c>
      <c r="AA233" s="21" t="s">
        <v>63</v>
      </c>
      <c r="AB233" s="21" t="s">
        <v>60</v>
      </c>
      <c r="AC233" s="21" t="s">
        <v>64</v>
      </c>
      <c r="AD233" s="6"/>
      <c r="AE233" s="21" t="s">
        <v>57</v>
      </c>
      <c r="AF233" s="21" t="s">
        <v>61</v>
      </c>
      <c r="AG233" s="21" t="s">
        <v>58</v>
      </c>
      <c r="AH233" s="21" t="s">
        <v>62</v>
      </c>
      <c r="AI233" s="21" t="s">
        <v>56</v>
      </c>
      <c r="AJ233" s="23" t="s">
        <v>1507</v>
      </c>
      <c r="AK233" s="6"/>
      <c r="AL233" s="6"/>
      <c r="AM233" s="6"/>
      <c r="AN233" s="6"/>
      <c r="AO233" s="21" t="s">
        <v>770</v>
      </c>
      <c r="AP233" s="6"/>
      <c r="AQ233" s="6"/>
      <c r="AR233" s="6"/>
      <c r="AS233" s="6"/>
      <c r="AT233" s="24" t="s">
        <v>1508</v>
      </c>
      <c r="AU233" s="24" t="s">
        <v>1509</v>
      </c>
      <c r="AV233" s="24" t="s">
        <v>1510</v>
      </c>
      <c r="AW233" s="24" t="s">
        <v>1511</v>
      </c>
      <c r="AX233" s="24" t="s">
        <v>1512</v>
      </c>
      <c r="AY233" s="6"/>
      <c r="AZ233" s="6"/>
      <c r="BA233" s="6"/>
      <c r="BB233" s="24" t="s">
        <v>1513</v>
      </c>
    </row>
    <row r="234" spans="1:54" x14ac:dyDescent="0.2">
      <c r="A234" s="21" t="s">
        <v>1515</v>
      </c>
      <c r="B234" s="21" t="s">
        <v>1495</v>
      </c>
      <c r="C234" s="6" t="s">
        <v>1514</v>
      </c>
      <c r="D234" s="21" t="s">
        <v>74</v>
      </c>
      <c r="E234" s="6"/>
      <c r="F234" s="7"/>
      <c r="G234" s="6"/>
      <c r="H234" s="6"/>
      <c r="I234" s="21" t="s">
        <v>55</v>
      </c>
      <c r="J234" s="21">
        <v>28.2</v>
      </c>
      <c r="K234" s="6"/>
      <c r="L234" s="22">
        <v>0.18365000000000001</v>
      </c>
      <c r="M234" s="8"/>
      <c r="N234" s="21">
        <v>100</v>
      </c>
      <c r="O234" s="21">
        <v>60</v>
      </c>
      <c r="P234" s="21">
        <v>17</v>
      </c>
      <c r="Q234" s="6"/>
      <c r="R234" s="6"/>
      <c r="S234" s="6"/>
      <c r="T234" s="21">
        <v>100</v>
      </c>
      <c r="U234" s="21">
        <v>60</v>
      </c>
      <c r="V234" s="21">
        <v>17</v>
      </c>
      <c r="W234" s="21" t="s">
        <v>956</v>
      </c>
      <c r="X234" s="21" t="s">
        <v>84</v>
      </c>
      <c r="Y234" s="21" t="s">
        <v>76</v>
      </c>
      <c r="Z234" s="21" t="s">
        <v>63</v>
      </c>
      <c r="AA234" s="21" t="s">
        <v>63</v>
      </c>
      <c r="AB234" s="21" t="s">
        <v>60</v>
      </c>
      <c r="AC234" s="21" t="s">
        <v>64</v>
      </c>
      <c r="AD234" s="6"/>
      <c r="AE234" s="21" t="s">
        <v>57</v>
      </c>
      <c r="AF234" s="21" t="s">
        <v>61</v>
      </c>
      <c r="AG234" s="21" t="s">
        <v>58</v>
      </c>
      <c r="AH234" s="21" t="s">
        <v>62</v>
      </c>
      <c r="AI234" s="21" t="s">
        <v>56</v>
      </c>
      <c r="AJ234" s="23" t="s">
        <v>1516</v>
      </c>
      <c r="AK234" s="6"/>
      <c r="AL234" s="6"/>
      <c r="AM234" s="6"/>
      <c r="AN234" s="6"/>
      <c r="AO234" s="21" t="s">
        <v>80</v>
      </c>
      <c r="AP234" s="6"/>
      <c r="AQ234" s="6"/>
      <c r="AR234" s="6"/>
      <c r="AS234" s="6"/>
      <c r="AT234" s="24" t="s">
        <v>1517</v>
      </c>
      <c r="AU234" s="24" t="s">
        <v>1518</v>
      </c>
      <c r="AV234" s="24" t="s">
        <v>1519</v>
      </c>
      <c r="AW234" s="24" t="s">
        <v>1520</v>
      </c>
      <c r="AX234" s="24" t="s">
        <v>1521</v>
      </c>
      <c r="AY234" s="6"/>
      <c r="AZ234" s="6"/>
      <c r="BA234" s="6"/>
      <c r="BB234" s="24" t="s">
        <v>1522</v>
      </c>
    </row>
    <row r="235" spans="1:54" x14ac:dyDescent="0.2">
      <c r="A235" s="21" t="s">
        <v>1525</v>
      </c>
      <c r="B235" s="21" t="s">
        <v>1523</v>
      </c>
      <c r="C235" s="6" t="s">
        <v>1524</v>
      </c>
      <c r="D235" s="21" t="s">
        <v>74</v>
      </c>
      <c r="E235" s="6"/>
      <c r="F235" s="7"/>
      <c r="G235" s="6"/>
      <c r="H235" s="6"/>
      <c r="I235" s="21" t="s">
        <v>55</v>
      </c>
      <c r="J235" s="21">
        <v>33.1</v>
      </c>
      <c r="K235" s="6"/>
      <c r="L235" s="22">
        <v>0.20119999999999999</v>
      </c>
      <c r="M235" s="8"/>
      <c r="N235" s="21">
        <v>120</v>
      </c>
      <c r="O235" s="21">
        <v>60</v>
      </c>
      <c r="P235" s="21">
        <v>17</v>
      </c>
      <c r="Q235" s="6"/>
      <c r="R235" s="6"/>
      <c r="S235" s="6"/>
      <c r="T235" s="21">
        <v>120</v>
      </c>
      <c r="U235" s="21">
        <v>60</v>
      </c>
      <c r="V235" s="21">
        <v>17</v>
      </c>
      <c r="W235" s="21" t="s">
        <v>956</v>
      </c>
      <c r="X235" s="21" t="s">
        <v>84</v>
      </c>
      <c r="Y235" s="21" t="s">
        <v>456</v>
      </c>
      <c r="Z235" s="21" t="s">
        <v>63</v>
      </c>
      <c r="AA235" s="21" t="s">
        <v>63</v>
      </c>
      <c r="AB235" s="21" t="s">
        <v>60</v>
      </c>
      <c r="AC235" s="21" t="s">
        <v>64</v>
      </c>
      <c r="AD235" s="6"/>
      <c r="AE235" s="21" t="s">
        <v>57</v>
      </c>
      <c r="AF235" s="21" t="s">
        <v>61</v>
      </c>
      <c r="AG235" s="21" t="s">
        <v>58</v>
      </c>
      <c r="AH235" s="21" t="s">
        <v>62</v>
      </c>
      <c r="AI235" s="21" t="s">
        <v>56</v>
      </c>
      <c r="AJ235" s="23" t="s">
        <v>1526</v>
      </c>
      <c r="AK235" s="6"/>
      <c r="AL235" s="6"/>
      <c r="AM235" s="6"/>
      <c r="AN235" s="6"/>
      <c r="AO235" s="21" t="s">
        <v>963</v>
      </c>
      <c r="AP235" s="6"/>
      <c r="AQ235" s="6"/>
      <c r="AR235" s="6"/>
      <c r="AS235" s="6"/>
      <c r="AT235" s="24" t="s">
        <v>1527</v>
      </c>
      <c r="AU235" s="24" t="s">
        <v>1528</v>
      </c>
      <c r="AV235" s="24" t="s">
        <v>1529</v>
      </c>
      <c r="AW235" s="24" t="s">
        <v>1530</v>
      </c>
      <c r="AX235" s="24" t="s">
        <v>1531</v>
      </c>
      <c r="AY235" s="6"/>
      <c r="AZ235" s="6"/>
      <c r="BA235" s="6"/>
      <c r="BB235" s="24" t="s">
        <v>1532</v>
      </c>
    </row>
    <row r="236" spans="1:54" x14ac:dyDescent="0.2">
      <c r="A236" s="21" t="s">
        <v>1534</v>
      </c>
      <c r="B236" s="21" t="s">
        <v>1523</v>
      </c>
      <c r="C236" s="6" t="s">
        <v>1533</v>
      </c>
      <c r="D236" s="21" t="s">
        <v>74</v>
      </c>
      <c r="E236" s="6"/>
      <c r="F236" s="7"/>
      <c r="G236" s="6"/>
      <c r="H236" s="6"/>
      <c r="I236" s="21" t="s">
        <v>55</v>
      </c>
      <c r="J236" s="21">
        <v>33.1</v>
      </c>
      <c r="K236" s="6"/>
      <c r="L236" s="22">
        <v>0.20119999999999999</v>
      </c>
      <c r="M236" s="8"/>
      <c r="N236" s="21">
        <v>120</v>
      </c>
      <c r="O236" s="21">
        <v>60</v>
      </c>
      <c r="P236" s="21">
        <v>17</v>
      </c>
      <c r="Q236" s="6"/>
      <c r="R236" s="6"/>
      <c r="S236" s="6"/>
      <c r="T236" s="21">
        <v>120</v>
      </c>
      <c r="U236" s="21">
        <v>60</v>
      </c>
      <c r="V236" s="21">
        <v>17</v>
      </c>
      <c r="W236" s="21" t="s">
        <v>956</v>
      </c>
      <c r="X236" s="21" t="s">
        <v>84</v>
      </c>
      <c r="Y236" s="21" t="s">
        <v>456</v>
      </c>
      <c r="Z236" s="21" t="s">
        <v>63</v>
      </c>
      <c r="AA236" s="21" t="s">
        <v>63</v>
      </c>
      <c r="AB236" s="21" t="s">
        <v>60</v>
      </c>
      <c r="AC236" s="21" t="s">
        <v>64</v>
      </c>
      <c r="AD236" s="6"/>
      <c r="AE236" s="21" t="s">
        <v>57</v>
      </c>
      <c r="AF236" s="21" t="s">
        <v>61</v>
      </c>
      <c r="AG236" s="21" t="s">
        <v>58</v>
      </c>
      <c r="AH236" s="21" t="s">
        <v>62</v>
      </c>
      <c r="AI236" s="21" t="s">
        <v>56</v>
      </c>
      <c r="AJ236" s="23" t="s">
        <v>1535</v>
      </c>
      <c r="AK236" s="6"/>
      <c r="AL236" s="6"/>
      <c r="AM236" s="6"/>
      <c r="AN236" s="6"/>
      <c r="AO236" s="21" t="s">
        <v>770</v>
      </c>
      <c r="AP236" s="6"/>
      <c r="AQ236" s="6"/>
      <c r="AR236" s="6"/>
      <c r="AS236" s="6"/>
      <c r="AT236" s="24" t="s">
        <v>1536</v>
      </c>
      <c r="AU236" s="24" t="s">
        <v>1537</v>
      </c>
      <c r="AV236" s="24" t="s">
        <v>1538</v>
      </c>
      <c r="AW236" s="24" t="s">
        <v>1539</v>
      </c>
      <c r="AX236" s="24" t="s">
        <v>1540</v>
      </c>
      <c r="AY236" s="6"/>
      <c r="AZ236" s="6"/>
      <c r="BA236" s="6"/>
      <c r="BB236" s="24" t="s">
        <v>1541</v>
      </c>
    </row>
    <row r="237" spans="1:54" x14ac:dyDescent="0.2">
      <c r="A237" s="21" t="s">
        <v>1543</v>
      </c>
      <c r="B237" s="21" t="s">
        <v>1523</v>
      </c>
      <c r="C237" s="6" t="s">
        <v>1542</v>
      </c>
      <c r="D237" s="21" t="s">
        <v>74</v>
      </c>
      <c r="E237" s="6"/>
      <c r="F237" s="7"/>
      <c r="G237" s="6"/>
      <c r="H237" s="6"/>
      <c r="I237" s="21" t="s">
        <v>55</v>
      </c>
      <c r="J237" s="21">
        <v>33.1</v>
      </c>
      <c r="K237" s="6"/>
      <c r="L237" s="22">
        <v>0.20119999999999999</v>
      </c>
      <c r="M237" s="8"/>
      <c r="N237" s="21">
        <v>120</v>
      </c>
      <c r="O237" s="21">
        <v>60</v>
      </c>
      <c r="P237" s="21">
        <v>17</v>
      </c>
      <c r="Q237" s="6"/>
      <c r="R237" s="6"/>
      <c r="S237" s="6"/>
      <c r="T237" s="21">
        <v>120</v>
      </c>
      <c r="U237" s="21">
        <v>60</v>
      </c>
      <c r="V237" s="21">
        <v>17</v>
      </c>
      <c r="W237" s="21" t="s">
        <v>956</v>
      </c>
      <c r="X237" s="21" t="s">
        <v>84</v>
      </c>
      <c r="Y237" s="21" t="s">
        <v>76</v>
      </c>
      <c r="Z237" s="21" t="s">
        <v>63</v>
      </c>
      <c r="AA237" s="21" t="s">
        <v>63</v>
      </c>
      <c r="AB237" s="21" t="s">
        <v>60</v>
      </c>
      <c r="AC237" s="21" t="s">
        <v>64</v>
      </c>
      <c r="AD237" s="6"/>
      <c r="AE237" s="21" t="s">
        <v>57</v>
      </c>
      <c r="AF237" s="21" t="s">
        <v>61</v>
      </c>
      <c r="AG237" s="21" t="s">
        <v>58</v>
      </c>
      <c r="AH237" s="21" t="s">
        <v>62</v>
      </c>
      <c r="AI237" s="21" t="s">
        <v>56</v>
      </c>
      <c r="AJ237" s="23" t="s">
        <v>1544</v>
      </c>
      <c r="AK237" s="6"/>
      <c r="AL237" s="6"/>
      <c r="AM237" s="6"/>
      <c r="AN237" s="6"/>
      <c r="AO237" s="21" t="s">
        <v>80</v>
      </c>
      <c r="AP237" s="6"/>
      <c r="AQ237" s="6"/>
      <c r="AR237" s="6"/>
      <c r="AS237" s="6"/>
      <c r="AT237" s="24" t="s">
        <v>1545</v>
      </c>
      <c r="AU237" s="24" t="s">
        <v>1546</v>
      </c>
      <c r="AV237" s="24" t="s">
        <v>1547</v>
      </c>
      <c r="AW237" s="24" t="s">
        <v>1548</v>
      </c>
      <c r="AX237" s="24" t="s">
        <v>1549</v>
      </c>
      <c r="AY237" s="6"/>
      <c r="AZ237" s="6"/>
      <c r="BA237" s="6"/>
      <c r="BB237" s="24" t="s">
        <v>1550</v>
      </c>
    </row>
    <row r="238" spans="1:54" x14ac:dyDescent="0.2">
      <c r="A238" s="21" t="s">
        <v>1372</v>
      </c>
      <c r="B238" s="21" t="s">
        <v>1370</v>
      </c>
      <c r="C238" s="6" t="s">
        <v>1371</v>
      </c>
      <c r="D238" s="21" t="s">
        <v>136</v>
      </c>
      <c r="E238" s="6"/>
      <c r="F238" s="7"/>
      <c r="G238" s="6"/>
      <c r="H238" s="6"/>
      <c r="I238" s="21" t="s">
        <v>55</v>
      </c>
      <c r="J238" s="21">
        <v>33.9</v>
      </c>
      <c r="K238" s="6"/>
      <c r="L238" s="22">
        <v>0.19481999999999999</v>
      </c>
      <c r="M238" s="8"/>
      <c r="N238" s="21">
        <v>36.5</v>
      </c>
      <c r="O238" s="21">
        <v>150</v>
      </c>
      <c r="P238" s="21">
        <v>24</v>
      </c>
      <c r="Q238" s="6"/>
      <c r="R238" s="6"/>
      <c r="S238" s="6"/>
      <c r="T238" s="21">
        <v>36.5</v>
      </c>
      <c r="U238" s="21">
        <v>150</v>
      </c>
      <c r="V238" s="21">
        <v>24</v>
      </c>
      <c r="W238" s="21" t="s">
        <v>956</v>
      </c>
      <c r="X238" s="21" t="s">
        <v>84</v>
      </c>
      <c r="Y238" s="21" t="s">
        <v>456</v>
      </c>
      <c r="Z238" s="21" t="s">
        <v>84</v>
      </c>
      <c r="AA238" s="21" t="s">
        <v>456</v>
      </c>
      <c r="AB238" s="21" t="s">
        <v>60</v>
      </c>
      <c r="AC238" s="21" t="s">
        <v>64</v>
      </c>
      <c r="AD238" s="6"/>
      <c r="AE238" s="21" t="s">
        <v>57</v>
      </c>
      <c r="AF238" s="21" t="s">
        <v>704</v>
      </c>
      <c r="AG238" s="21" t="s">
        <v>58</v>
      </c>
      <c r="AH238" s="21" t="s">
        <v>62</v>
      </c>
      <c r="AI238" s="21" t="s">
        <v>56</v>
      </c>
      <c r="AJ238" s="23" t="s">
        <v>1373</v>
      </c>
      <c r="AK238" s="6"/>
      <c r="AL238" s="6"/>
      <c r="AM238" s="6"/>
      <c r="AN238" s="6"/>
      <c r="AO238" s="21" t="s">
        <v>963</v>
      </c>
      <c r="AP238" s="6"/>
      <c r="AQ238" s="6"/>
      <c r="AR238" s="6"/>
      <c r="AS238" s="6"/>
      <c r="AT238" s="24" t="s">
        <v>1374</v>
      </c>
      <c r="AU238" s="24" t="s">
        <v>1375</v>
      </c>
      <c r="AV238" s="24" t="s">
        <v>1376</v>
      </c>
      <c r="AW238" s="6"/>
      <c r="AX238" s="6"/>
      <c r="AY238" s="6"/>
      <c r="AZ238" s="6"/>
      <c r="BA238" s="6"/>
      <c r="BB238" s="24" t="s">
        <v>1377</v>
      </c>
    </row>
    <row r="239" spans="1:54" x14ac:dyDescent="0.2">
      <c r="A239" s="21" t="s">
        <v>1379</v>
      </c>
      <c r="B239" s="21" t="s">
        <v>1370</v>
      </c>
      <c r="C239" s="6" t="s">
        <v>1378</v>
      </c>
      <c r="D239" s="21" t="s">
        <v>136</v>
      </c>
      <c r="E239" s="6"/>
      <c r="F239" s="7"/>
      <c r="G239" s="6"/>
      <c r="H239" s="6"/>
      <c r="I239" s="21" t="s">
        <v>55</v>
      </c>
      <c r="J239" s="21">
        <v>33.9</v>
      </c>
      <c r="K239" s="6"/>
      <c r="L239" s="22">
        <v>0.19481999999999999</v>
      </c>
      <c r="M239" s="8"/>
      <c r="N239" s="21">
        <v>36.5</v>
      </c>
      <c r="O239" s="21">
        <v>150</v>
      </c>
      <c r="P239" s="21">
        <v>24</v>
      </c>
      <c r="Q239" s="6"/>
      <c r="R239" s="6"/>
      <c r="S239" s="6"/>
      <c r="T239" s="21">
        <v>36.5</v>
      </c>
      <c r="U239" s="21">
        <v>150</v>
      </c>
      <c r="V239" s="21">
        <v>24</v>
      </c>
      <c r="W239" s="21" t="s">
        <v>956</v>
      </c>
      <c r="X239" s="21" t="s">
        <v>84</v>
      </c>
      <c r="Y239" s="21" t="s">
        <v>456</v>
      </c>
      <c r="Z239" s="21" t="s">
        <v>84</v>
      </c>
      <c r="AA239" s="21" t="s">
        <v>456</v>
      </c>
      <c r="AB239" s="21" t="s">
        <v>60</v>
      </c>
      <c r="AC239" s="21" t="s">
        <v>64</v>
      </c>
      <c r="AD239" s="6"/>
      <c r="AE239" s="21" t="s">
        <v>57</v>
      </c>
      <c r="AF239" s="21" t="s">
        <v>704</v>
      </c>
      <c r="AG239" s="21" t="s">
        <v>58</v>
      </c>
      <c r="AH239" s="21" t="s">
        <v>62</v>
      </c>
      <c r="AI239" s="21" t="s">
        <v>56</v>
      </c>
      <c r="AJ239" s="23" t="s">
        <v>1380</v>
      </c>
      <c r="AK239" s="6"/>
      <c r="AL239" s="6"/>
      <c r="AM239" s="6"/>
      <c r="AN239" s="6"/>
      <c r="AO239" s="21" t="s">
        <v>976</v>
      </c>
      <c r="AP239" s="6"/>
      <c r="AQ239" s="6"/>
      <c r="AR239" s="6"/>
      <c r="AS239" s="6"/>
      <c r="AT239" s="24" t="s">
        <v>1381</v>
      </c>
      <c r="AU239" s="24" t="s">
        <v>1382</v>
      </c>
      <c r="AV239" s="24" t="s">
        <v>1383</v>
      </c>
      <c r="AW239" s="24" t="s">
        <v>1384</v>
      </c>
      <c r="AX239" s="6"/>
      <c r="AY239" s="6"/>
      <c r="AZ239" s="6"/>
      <c r="BA239" s="6"/>
      <c r="BB239" s="24" t="s">
        <v>1385</v>
      </c>
    </row>
    <row r="240" spans="1:54" x14ac:dyDescent="0.2">
      <c r="A240" s="21" t="s">
        <v>1387</v>
      </c>
      <c r="B240" s="21" t="s">
        <v>1370</v>
      </c>
      <c r="C240" s="6" t="s">
        <v>1386</v>
      </c>
      <c r="D240" s="21" t="s">
        <v>136</v>
      </c>
      <c r="E240" s="6"/>
      <c r="F240" s="7"/>
      <c r="G240" s="6"/>
      <c r="H240" s="6"/>
      <c r="I240" s="21" t="s">
        <v>55</v>
      </c>
      <c r="J240" s="21">
        <v>33.9</v>
      </c>
      <c r="K240" s="6"/>
      <c r="L240" s="22">
        <v>0.19481999999999999</v>
      </c>
      <c r="M240" s="8"/>
      <c r="N240" s="21">
        <v>36.5</v>
      </c>
      <c r="O240" s="21">
        <v>150</v>
      </c>
      <c r="P240" s="21">
        <v>24</v>
      </c>
      <c r="Q240" s="6"/>
      <c r="R240" s="6"/>
      <c r="S240" s="6"/>
      <c r="T240" s="21">
        <v>36.5</v>
      </c>
      <c r="U240" s="21">
        <v>150</v>
      </c>
      <c r="V240" s="21">
        <v>24</v>
      </c>
      <c r="W240" s="21" t="s">
        <v>956</v>
      </c>
      <c r="X240" s="21" t="s">
        <v>84</v>
      </c>
      <c r="Y240" s="21" t="s">
        <v>456</v>
      </c>
      <c r="Z240" s="21" t="s">
        <v>84</v>
      </c>
      <c r="AA240" s="21" t="s">
        <v>76</v>
      </c>
      <c r="AB240" s="21" t="s">
        <v>60</v>
      </c>
      <c r="AC240" s="21" t="s">
        <v>64</v>
      </c>
      <c r="AD240" s="6"/>
      <c r="AE240" s="21" t="s">
        <v>57</v>
      </c>
      <c r="AF240" s="21" t="s">
        <v>704</v>
      </c>
      <c r="AG240" s="21" t="s">
        <v>58</v>
      </c>
      <c r="AH240" s="21" t="s">
        <v>62</v>
      </c>
      <c r="AI240" s="21" t="s">
        <v>56</v>
      </c>
      <c r="AJ240" s="23" t="s">
        <v>1388</v>
      </c>
      <c r="AK240" s="6"/>
      <c r="AL240" s="6"/>
      <c r="AM240" s="6"/>
      <c r="AN240" s="6"/>
      <c r="AO240" s="21" t="s">
        <v>989</v>
      </c>
      <c r="AP240" s="6"/>
      <c r="AQ240" s="6"/>
      <c r="AR240" s="6"/>
      <c r="AS240" s="6"/>
      <c r="AT240" s="24" t="s">
        <v>1389</v>
      </c>
      <c r="AU240" s="24" t="s">
        <v>1390</v>
      </c>
      <c r="AV240" s="24" t="s">
        <v>1391</v>
      </c>
      <c r="AW240" s="24" t="s">
        <v>1392</v>
      </c>
      <c r="AX240" s="6"/>
      <c r="AY240" s="6"/>
      <c r="AZ240" s="6"/>
      <c r="BA240" s="6"/>
      <c r="BB240" s="24" t="s">
        <v>1393</v>
      </c>
    </row>
    <row r="241" spans="1:54" x14ac:dyDescent="0.2">
      <c r="A241" s="21" t="s">
        <v>1395</v>
      </c>
      <c r="B241" s="21" t="s">
        <v>1370</v>
      </c>
      <c r="C241" s="6" t="s">
        <v>1394</v>
      </c>
      <c r="D241" s="21" t="s">
        <v>136</v>
      </c>
      <c r="E241" s="6"/>
      <c r="F241" s="7"/>
      <c r="G241" s="6"/>
      <c r="H241" s="6"/>
      <c r="I241" s="21" t="s">
        <v>55</v>
      </c>
      <c r="J241" s="21">
        <v>33.9</v>
      </c>
      <c r="K241" s="6"/>
      <c r="L241" s="22">
        <v>0.19481999999999999</v>
      </c>
      <c r="M241" s="8"/>
      <c r="N241" s="21">
        <v>36.5</v>
      </c>
      <c r="O241" s="21">
        <v>150</v>
      </c>
      <c r="P241" s="21">
        <v>24</v>
      </c>
      <c r="Q241" s="6"/>
      <c r="R241" s="6"/>
      <c r="S241" s="6"/>
      <c r="T241" s="21">
        <v>36.5</v>
      </c>
      <c r="U241" s="21">
        <v>150</v>
      </c>
      <c r="V241" s="21">
        <v>24</v>
      </c>
      <c r="W241" s="21" t="s">
        <v>956</v>
      </c>
      <c r="X241" s="21" t="s">
        <v>84</v>
      </c>
      <c r="Y241" s="21" t="s">
        <v>456</v>
      </c>
      <c r="Z241" s="21" t="s">
        <v>84</v>
      </c>
      <c r="AA241" s="21" t="s">
        <v>456</v>
      </c>
      <c r="AB241" s="21" t="s">
        <v>60</v>
      </c>
      <c r="AC241" s="21" t="s">
        <v>64</v>
      </c>
      <c r="AD241" s="6"/>
      <c r="AE241" s="21" t="s">
        <v>57</v>
      </c>
      <c r="AF241" s="21" t="s">
        <v>704</v>
      </c>
      <c r="AG241" s="21" t="s">
        <v>58</v>
      </c>
      <c r="AH241" s="21" t="s">
        <v>62</v>
      </c>
      <c r="AI241" s="21" t="s">
        <v>56</v>
      </c>
      <c r="AJ241" s="23" t="s">
        <v>1396</v>
      </c>
      <c r="AK241" s="6"/>
      <c r="AL241" s="6"/>
      <c r="AM241" s="6"/>
      <c r="AN241" s="6"/>
      <c r="AO241" s="21" t="s">
        <v>1003</v>
      </c>
      <c r="AP241" s="6"/>
      <c r="AQ241" s="6"/>
      <c r="AR241" s="6"/>
      <c r="AS241" s="6"/>
      <c r="AT241" s="24" t="s">
        <v>1397</v>
      </c>
      <c r="AU241" s="24" t="s">
        <v>1398</v>
      </c>
      <c r="AV241" s="24" t="s">
        <v>1399</v>
      </c>
      <c r="AW241" s="24" t="s">
        <v>1400</v>
      </c>
      <c r="AX241" s="6"/>
      <c r="AY241" s="6"/>
      <c r="AZ241" s="6"/>
      <c r="BA241" s="6"/>
      <c r="BB241" s="24" t="s">
        <v>1401</v>
      </c>
    </row>
    <row r="242" spans="1:54" x14ac:dyDescent="0.2">
      <c r="A242" s="21" t="s">
        <v>1403</v>
      </c>
      <c r="B242" s="21" t="s">
        <v>1370</v>
      </c>
      <c r="C242" s="6" t="s">
        <v>1402</v>
      </c>
      <c r="D242" s="21" t="s">
        <v>136</v>
      </c>
      <c r="E242" s="6"/>
      <c r="F242" s="7"/>
      <c r="G242" s="6"/>
      <c r="H242" s="6"/>
      <c r="I242" s="21" t="s">
        <v>55</v>
      </c>
      <c r="J242" s="21">
        <v>33.9</v>
      </c>
      <c r="K242" s="6"/>
      <c r="L242" s="22">
        <v>0.19481999999999999</v>
      </c>
      <c r="M242" s="8"/>
      <c r="N242" s="21">
        <v>36.5</v>
      </c>
      <c r="O242" s="21">
        <v>150</v>
      </c>
      <c r="P242" s="21">
        <v>24</v>
      </c>
      <c r="Q242" s="6"/>
      <c r="R242" s="6"/>
      <c r="S242" s="6"/>
      <c r="T242" s="21">
        <v>36.5</v>
      </c>
      <c r="U242" s="21">
        <v>150</v>
      </c>
      <c r="V242" s="21">
        <v>24</v>
      </c>
      <c r="W242" s="21" t="s">
        <v>956</v>
      </c>
      <c r="X242" s="21" t="s">
        <v>84</v>
      </c>
      <c r="Y242" s="21" t="s">
        <v>456</v>
      </c>
      <c r="Z242" s="21" t="s">
        <v>84</v>
      </c>
      <c r="AA242" s="21" t="s">
        <v>456</v>
      </c>
      <c r="AB242" s="21" t="s">
        <v>60</v>
      </c>
      <c r="AC242" s="21" t="s">
        <v>64</v>
      </c>
      <c r="AD242" s="6"/>
      <c r="AE242" s="21" t="s">
        <v>57</v>
      </c>
      <c r="AF242" s="21" t="s">
        <v>704</v>
      </c>
      <c r="AG242" s="21" t="s">
        <v>58</v>
      </c>
      <c r="AH242" s="21" t="s">
        <v>62</v>
      </c>
      <c r="AI242" s="21" t="s">
        <v>56</v>
      </c>
      <c r="AJ242" s="23" t="s">
        <v>1404</v>
      </c>
      <c r="AK242" s="6"/>
      <c r="AL242" s="6"/>
      <c r="AM242" s="6"/>
      <c r="AN242" s="6"/>
      <c r="AO242" s="21" t="s">
        <v>770</v>
      </c>
      <c r="AP242" s="6"/>
      <c r="AQ242" s="6"/>
      <c r="AR242" s="6"/>
      <c r="AS242" s="6"/>
      <c r="AT242" s="24" t="s">
        <v>1405</v>
      </c>
      <c r="AU242" s="24" t="s">
        <v>1406</v>
      </c>
      <c r="AV242" s="24" t="s">
        <v>1407</v>
      </c>
      <c r="AW242" s="24" t="s">
        <v>1408</v>
      </c>
      <c r="AX242" s="6"/>
      <c r="AY242" s="6"/>
      <c r="AZ242" s="6"/>
      <c r="BA242" s="6"/>
      <c r="BB242" s="24" t="s">
        <v>1409</v>
      </c>
    </row>
    <row r="243" spans="1:54" x14ac:dyDescent="0.2">
      <c r="A243" s="21" t="s">
        <v>1411</v>
      </c>
      <c r="B243" s="21" t="s">
        <v>1370</v>
      </c>
      <c r="C243" s="6" t="s">
        <v>1410</v>
      </c>
      <c r="D243" s="21" t="s">
        <v>136</v>
      </c>
      <c r="E243" s="6"/>
      <c r="F243" s="7"/>
      <c r="G243" s="6"/>
      <c r="H243" s="6"/>
      <c r="I243" s="21" t="s">
        <v>55</v>
      </c>
      <c r="J243" s="21">
        <v>33.9</v>
      </c>
      <c r="K243" s="6"/>
      <c r="L243" s="22">
        <v>0.19481999999999999</v>
      </c>
      <c r="M243" s="8"/>
      <c r="N243" s="21">
        <v>36.5</v>
      </c>
      <c r="O243" s="21">
        <v>150</v>
      </c>
      <c r="P243" s="21">
        <v>24</v>
      </c>
      <c r="Q243" s="6"/>
      <c r="R243" s="6"/>
      <c r="S243" s="6"/>
      <c r="T243" s="21">
        <v>36.5</v>
      </c>
      <c r="U243" s="21">
        <v>150</v>
      </c>
      <c r="V243" s="21">
        <v>24</v>
      </c>
      <c r="W243" s="21" t="s">
        <v>956</v>
      </c>
      <c r="X243" s="21" t="s">
        <v>84</v>
      </c>
      <c r="Y243" s="21" t="s">
        <v>456</v>
      </c>
      <c r="Z243" s="21" t="s">
        <v>84</v>
      </c>
      <c r="AA243" s="21" t="s">
        <v>76</v>
      </c>
      <c r="AB243" s="21" t="s">
        <v>60</v>
      </c>
      <c r="AC243" s="21" t="s">
        <v>64</v>
      </c>
      <c r="AD243" s="6"/>
      <c r="AE243" s="21" t="s">
        <v>57</v>
      </c>
      <c r="AF243" s="21" t="s">
        <v>704</v>
      </c>
      <c r="AG243" s="21" t="s">
        <v>58</v>
      </c>
      <c r="AH243" s="21" t="s">
        <v>62</v>
      </c>
      <c r="AI243" s="21" t="s">
        <v>56</v>
      </c>
      <c r="AJ243" s="23" t="s">
        <v>1412</v>
      </c>
      <c r="AK243" s="6"/>
      <c r="AL243" s="6"/>
      <c r="AM243" s="6"/>
      <c r="AN243" s="6"/>
      <c r="AO243" s="21" t="s">
        <v>1026</v>
      </c>
      <c r="AP243" s="6"/>
      <c r="AQ243" s="6"/>
      <c r="AR243" s="6"/>
      <c r="AS243" s="6"/>
      <c r="AT243" s="24" t="s">
        <v>1413</v>
      </c>
      <c r="AU243" s="24" t="s">
        <v>1414</v>
      </c>
      <c r="AV243" s="24" t="s">
        <v>1415</v>
      </c>
      <c r="AW243" s="24" t="s">
        <v>1416</v>
      </c>
      <c r="AX243" s="24" t="s">
        <v>1417</v>
      </c>
      <c r="AY243" s="6"/>
      <c r="AZ243" s="6"/>
      <c r="BA243" s="6"/>
      <c r="BB243" s="24" t="s">
        <v>1418</v>
      </c>
    </row>
    <row r="244" spans="1:54" x14ac:dyDescent="0.2">
      <c r="A244" s="21" t="s">
        <v>1420</v>
      </c>
      <c r="B244" s="21" t="s">
        <v>1370</v>
      </c>
      <c r="C244" s="6" t="s">
        <v>1419</v>
      </c>
      <c r="D244" s="21" t="s">
        <v>136</v>
      </c>
      <c r="E244" s="6"/>
      <c r="F244" s="7"/>
      <c r="G244" s="6"/>
      <c r="H244" s="6"/>
      <c r="I244" s="21" t="s">
        <v>55</v>
      </c>
      <c r="J244" s="21">
        <v>33.9</v>
      </c>
      <c r="K244" s="6"/>
      <c r="L244" s="22">
        <v>0.19481999999999999</v>
      </c>
      <c r="M244" s="8"/>
      <c r="N244" s="21">
        <v>36.5</v>
      </c>
      <c r="O244" s="21">
        <v>150</v>
      </c>
      <c r="P244" s="21">
        <v>24</v>
      </c>
      <c r="Q244" s="6"/>
      <c r="R244" s="6"/>
      <c r="S244" s="6"/>
      <c r="T244" s="21">
        <v>36.5</v>
      </c>
      <c r="U244" s="21">
        <v>150</v>
      </c>
      <c r="V244" s="21">
        <v>24</v>
      </c>
      <c r="W244" s="21" t="s">
        <v>956</v>
      </c>
      <c r="X244" s="21" t="s">
        <v>84</v>
      </c>
      <c r="Y244" s="21" t="s">
        <v>76</v>
      </c>
      <c r="Z244" s="21" t="s">
        <v>84</v>
      </c>
      <c r="AA244" s="21" t="s">
        <v>456</v>
      </c>
      <c r="AB244" s="21" t="s">
        <v>60</v>
      </c>
      <c r="AC244" s="21" t="s">
        <v>64</v>
      </c>
      <c r="AD244" s="6"/>
      <c r="AE244" s="21" t="s">
        <v>57</v>
      </c>
      <c r="AF244" s="21" t="s">
        <v>704</v>
      </c>
      <c r="AG244" s="21" t="s">
        <v>58</v>
      </c>
      <c r="AH244" s="21" t="s">
        <v>62</v>
      </c>
      <c r="AI244" s="21" t="s">
        <v>56</v>
      </c>
      <c r="AJ244" s="23" t="s">
        <v>1421</v>
      </c>
      <c r="AK244" s="6"/>
      <c r="AL244" s="6"/>
      <c r="AM244" s="6"/>
      <c r="AN244" s="6"/>
      <c r="AO244" s="21" t="s">
        <v>1038</v>
      </c>
      <c r="AP244" s="6"/>
      <c r="AQ244" s="6"/>
      <c r="AR244" s="6"/>
      <c r="AS244" s="6"/>
      <c r="AT244" s="24" t="s">
        <v>1422</v>
      </c>
      <c r="AU244" s="24" t="s">
        <v>1423</v>
      </c>
      <c r="AV244" s="24" t="s">
        <v>1424</v>
      </c>
      <c r="AW244" s="24" t="s">
        <v>1425</v>
      </c>
      <c r="AX244" s="6"/>
      <c r="AY244" s="6"/>
      <c r="AZ244" s="6"/>
      <c r="BA244" s="6"/>
      <c r="BB244" s="24" t="s">
        <v>1426</v>
      </c>
    </row>
    <row r="245" spans="1:54" x14ac:dyDescent="0.2">
      <c r="A245" s="21" t="s">
        <v>1428</v>
      </c>
      <c r="B245" s="21" t="s">
        <v>1370</v>
      </c>
      <c r="C245" s="6" t="s">
        <v>1427</v>
      </c>
      <c r="D245" s="21" t="s">
        <v>136</v>
      </c>
      <c r="E245" s="6"/>
      <c r="F245" s="7"/>
      <c r="G245" s="6"/>
      <c r="H245" s="6"/>
      <c r="I245" s="21" t="s">
        <v>55</v>
      </c>
      <c r="J245" s="21">
        <v>33.9</v>
      </c>
      <c r="K245" s="6"/>
      <c r="L245" s="22">
        <v>0.19481999999999999</v>
      </c>
      <c r="M245" s="8"/>
      <c r="N245" s="21">
        <v>36.5</v>
      </c>
      <c r="O245" s="21">
        <v>150</v>
      </c>
      <c r="P245" s="21">
        <v>24</v>
      </c>
      <c r="Q245" s="6"/>
      <c r="R245" s="6"/>
      <c r="S245" s="6"/>
      <c r="T245" s="21">
        <v>36.5</v>
      </c>
      <c r="U245" s="21">
        <v>150</v>
      </c>
      <c r="V245" s="21">
        <v>24</v>
      </c>
      <c r="W245" s="21" t="s">
        <v>956</v>
      </c>
      <c r="X245" s="21" t="s">
        <v>84</v>
      </c>
      <c r="Y245" s="21" t="s">
        <v>76</v>
      </c>
      <c r="Z245" s="21" t="s">
        <v>84</v>
      </c>
      <c r="AA245" s="21" t="s">
        <v>456</v>
      </c>
      <c r="AB245" s="21" t="s">
        <v>60</v>
      </c>
      <c r="AC245" s="21" t="s">
        <v>64</v>
      </c>
      <c r="AD245" s="6"/>
      <c r="AE245" s="21" t="s">
        <v>57</v>
      </c>
      <c r="AF245" s="21" t="s">
        <v>704</v>
      </c>
      <c r="AG245" s="21" t="s">
        <v>58</v>
      </c>
      <c r="AH245" s="21" t="s">
        <v>62</v>
      </c>
      <c r="AI245" s="21" t="s">
        <v>56</v>
      </c>
      <c r="AJ245" s="23" t="s">
        <v>1429</v>
      </c>
      <c r="AK245" s="6"/>
      <c r="AL245" s="6"/>
      <c r="AM245" s="6"/>
      <c r="AN245" s="6"/>
      <c r="AO245" s="21" t="s">
        <v>1052</v>
      </c>
      <c r="AP245" s="6"/>
      <c r="AQ245" s="6"/>
      <c r="AR245" s="6"/>
      <c r="AS245" s="6"/>
      <c r="AT245" s="24" t="s">
        <v>1430</v>
      </c>
      <c r="AU245" s="24" t="s">
        <v>1431</v>
      </c>
      <c r="AV245" s="24" t="s">
        <v>1432</v>
      </c>
      <c r="AW245" s="24" t="s">
        <v>1433</v>
      </c>
      <c r="AX245" s="6"/>
      <c r="AY245" s="6"/>
      <c r="AZ245" s="6"/>
      <c r="BA245" s="6"/>
      <c r="BB245" s="24" t="s">
        <v>1434</v>
      </c>
    </row>
    <row r="246" spans="1:54" x14ac:dyDescent="0.2">
      <c r="A246" s="21" t="s">
        <v>1436</v>
      </c>
      <c r="B246" s="21" t="s">
        <v>1370</v>
      </c>
      <c r="C246" s="6" t="s">
        <v>1435</v>
      </c>
      <c r="D246" s="21" t="s">
        <v>136</v>
      </c>
      <c r="E246" s="6"/>
      <c r="F246" s="7"/>
      <c r="G246" s="6"/>
      <c r="H246" s="6"/>
      <c r="I246" s="21" t="s">
        <v>55</v>
      </c>
      <c r="J246" s="21">
        <v>33.9</v>
      </c>
      <c r="K246" s="6"/>
      <c r="L246" s="22">
        <v>0.19481999999999999</v>
      </c>
      <c r="M246" s="8"/>
      <c r="N246" s="21">
        <v>36.5</v>
      </c>
      <c r="O246" s="21">
        <v>150</v>
      </c>
      <c r="P246" s="21">
        <v>24</v>
      </c>
      <c r="Q246" s="6"/>
      <c r="R246" s="6"/>
      <c r="S246" s="6"/>
      <c r="T246" s="21">
        <v>36.5</v>
      </c>
      <c r="U246" s="21">
        <v>150</v>
      </c>
      <c r="V246" s="21">
        <v>24</v>
      </c>
      <c r="W246" s="21" t="s">
        <v>956</v>
      </c>
      <c r="X246" s="21" t="s">
        <v>84</v>
      </c>
      <c r="Y246" s="21" t="s">
        <v>76</v>
      </c>
      <c r="Z246" s="21" t="s">
        <v>84</v>
      </c>
      <c r="AA246" s="21" t="s">
        <v>76</v>
      </c>
      <c r="AB246" s="21" t="s">
        <v>60</v>
      </c>
      <c r="AC246" s="21" t="s">
        <v>64</v>
      </c>
      <c r="AD246" s="6"/>
      <c r="AE246" s="21" t="s">
        <v>57</v>
      </c>
      <c r="AF246" s="21" t="s">
        <v>704</v>
      </c>
      <c r="AG246" s="21" t="s">
        <v>58</v>
      </c>
      <c r="AH246" s="21" t="s">
        <v>62</v>
      </c>
      <c r="AI246" s="21" t="s">
        <v>56</v>
      </c>
      <c r="AJ246" s="23" t="s">
        <v>1437</v>
      </c>
      <c r="AK246" s="6"/>
      <c r="AL246" s="6"/>
      <c r="AM246" s="6"/>
      <c r="AN246" s="6"/>
      <c r="AO246" s="21" t="s">
        <v>80</v>
      </c>
      <c r="AP246" s="6"/>
      <c r="AQ246" s="6"/>
      <c r="AR246" s="6"/>
      <c r="AS246" s="6"/>
      <c r="AT246" s="24" t="s">
        <v>1438</v>
      </c>
      <c r="AU246" s="24" t="s">
        <v>1439</v>
      </c>
      <c r="AV246" s="24" t="s">
        <v>1440</v>
      </c>
      <c r="AW246" s="24" t="s">
        <v>1441</v>
      </c>
      <c r="AX246" s="6"/>
      <c r="AY246" s="6"/>
      <c r="AZ246" s="6"/>
      <c r="BA246" s="6"/>
      <c r="BB246" s="24" t="s">
        <v>1442</v>
      </c>
    </row>
    <row r="247" spans="1:54" x14ac:dyDescent="0.2">
      <c r="A247" s="21" t="s">
        <v>2559</v>
      </c>
      <c r="B247" s="21" t="s">
        <v>2558</v>
      </c>
      <c r="C247" s="6" t="s">
        <v>2154</v>
      </c>
      <c r="D247" s="21" t="s">
        <v>54</v>
      </c>
      <c r="E247" s="6"/>
      <c r="F247" s="7"/>
      <c r="G247" s="6"/>
      <c r="H247" s="6"/>
      <c r="I247" s="21" t="s">
        <v>55</v>
      </c>
      <c r="J247" s="21">
        <v>4.2</v>
      </c>
      <c r="K247" s="6"/>
      <c r="L247" s="22">
        <v>2.5350000000000001E-2</v>
      </c>
      <c r="M247" s="8"/>
      <c r="N247" s="21">
        <v>60</v>
      </c>
      <c r="O247" s="21">
        <v>60</v>
      </c>
      <c r="P247" s="21">
        <v>3</v>
      </c>
      <c r="Q247" s="6"/>
      <c r="R247" s="6"/>
      <c r="S247" s="6"/>
      <c r="T247" s="21">
        <v>60</v>
      </c>
      <c r="U247" s="21">
        <v>60</v>
      </c>
      <c r="V247" s="21">
        <v>3</v>
      </c>
      <c r="W247" s="21" t="s">
        <v>2555</v>
      </c>
      <c r="X247" s="6"/>
      <c r="Y247" s="6"/>
      <c r="Z247" s="21" t="s">
        <v>54</v>
      </c>
      <c r="AA247" s="6"/>
      <c r="AB247" s="6"/>
      <c r="AC247" s="6"/>
      <c r="AD247" s="6"/>
      <c r="AE247" s="6"/>
      <c r="AF247" s="21" t="s">
        <v>112</v>
      </c>
      <c r="AG247" s="21" t="s">
        <v>58</v>
      </c>
      <c r="AH247" s="21" t="s">
        <v>62</v>
      </c>
      <c r="AI247" s="21" t="s">
        <v>56</v>
      </c>
      <c r="AJ247" s="23">
        <v>4620017607083</v>
      </c>
      <c r="AK247" s="6"/>
      <c r="AL247" s="6"/>
      <c r="AM247" s="6"/>
      <c r="AN247" s="6"/>
      <c r="AO247" s="6"/>
      <c r="AP247" s="21" t="s">
        <v>65</v>
      </c>
      <c r="AQ247" s="21" t="s">
        <v>2549</v>
      </c>
      <c r="AR247" s="21">
        <v>16</v>
      </c>
      <c r="AS247" s="21" t="s">
        <v>67</v>
      </c>
      <c r="AT247" s="24" t="s">
        <v>2560</v>
      </c>
      <c r="AU247" s="24" t="s">
        <v>2561</v>
      </c>
      <c r="AV247" s="6"/>
      <c r="AW247" s="6"/>
      <c r="AX247" s="6"/>
      <c r="AY247" s="6"/>
      <c r="AZ247" s="6"/>
      <c r="BA247" s="6"/>
      <c r="BB247" s="24" t="s">
        <v>2562</v>
      </c>
    </row>
    <row r="248" spans="1:54" x14ac:dyDescent="0.2">
      <c r="A248" s="21" t="s">
        <v>2572</v>
      </c>
      <c r="B248" s="21" t="s">
        <v>2558</v>
      </c>
      <c r="C248" s="6" t="s">
        <v>2546</v>
      </c>
      <c r="D248" s="21" t="s">
        <v>54</v>
      </c>
      <c r="E248" s="6"/>
      <c r="F248" s="7"/>
      <c r="G248" s="6"/>
      <c r="H248" s="6"/>
      <c r="I248" s="21" t="s">
        <v>55</v>
      </c>
      <c r="J248" s="21">
        <v>4.2</v>
      </c>
      <c r="K248" s="6"/>
      <c r="L248" s="22">
        <v>2.1125000000000001E-2</v>
      </c>
      <c r="M248" s="8"/>
      <c r="N248" s="21">
        <v>60</v>
      </c>
      <c r="O248" s="21">
        <v>60</v>
      </c>
      <c r="P248" s="21">
        <v>3</v>
      </c>
      <c r="Q248" s="6"/>
      <c r="R248" s="6"/>
      <c r="S248" s="6"/>
      <c r="T248" s="21">
        <v>60</v>
      </c>
      <c r="U248" s="21">
        <v>60</v>
      </c>
      <c r="V248" s="21">
        <v>3</v>
      </c>
      <c r="W248" s="21" t="s">
        <v>2555</v>
      </c>
      <c r="X248" s="6"/>
      <c r="Y248" s="6"/>
      <c r="Z248" s="21" t="s">
        <v>54</v>
      </c>
      <c r="AA248" s="6"/>
      <c r="AB248" s="6"/>
      <c r="AC248" s="6"/>
      <c r="AD248" s="6"/>
      <c r="AE248" s="6"/>
      <c r="AF248" s="21" t="s">
        <v>112</v>
      </c>
      <c r="AG248" s="21" t="s">
        <v>58</v>
      </c>
      <c r="AH248" s="21" t="s">
        <v>62</v>
      </c>
      <c r="AI248" s="21" t="s">
        <v>56</v>
      </c>
      <c r="AJ248" s="23">
        <v>4620017607113</v>
      </c>
      <c r="AK248" s="6"/>
      <c r="AL248" s="6"/>
      <c r="AM248" s="6"/>
      <c r="AN248" s="6"/>
      <c r="AO248" s="6"/>
      <c r="AP248" s="21" t="s">
        <v>65</v>
      </c>
      <c r="AQ248" s="21" t="s">
        <v>2549</v>
      </c>
      <c r="AR248" s="21">
        <v>16</v>
      </c>
      <c r="AS248" s="21" t="s">
        <v>67</v>
      </c>
      <c r="AT248" s="24" t="s">
        <v>2573</v>
      </c>
      <c r="AU248" s="24" t="s">
        <v>2574</v>
      </c>
      <c r="AV248" s="6"/>
      <c r="AW248" s="6"/>
      <c r="AX248" s="6"/>
      <c r="AY248" s="6"/>
      <c r="AZ248" s="6"/>
      <c r="BA248" s="6"/>
      <c r="BB248" s="24" t="s">
        <v>2575</v>
      </c>
    </row>
    <row r="249" spans="1:54" x14ac:dyDescent="0.2">
      <c r="A249" s="21" t="s">
        <v>2583</v>
      </c>
      <c r="B249" s="21" t="s">
        <v>2558</v>
      </c>
      <c r="C249" s="6" t="s">
        <v>2546</v>
      </c>
      <c r="D249" s="21" t="s">
        <v>54</v>
      </c>
      <c r="E249" s="6"/>
      <c r="F249" s="7"/>
      <c r="G249" s="6"/>
      <c r="H249" s="6"/>
      <c r="I249" s="21" t="s">
        <v>55</v>
      </c>
      <c r="J249" s="21">
        <v>4.2</v>
      </c>
      <c r="K249" s="6"/>
      <c r="L249" s="22">
        <v>2.5350000000000001E-2</v>
      </c>
      <c r="M249" s="8"/>
      <c r="N249" s="21">
        <v>60</v>
      </c>
      <c r="O249" s="21">
        <v>60</v>
      </c>
      <c r="P249" s="21">
        <v>3</v>
      </c>
      <c r="Q249" s="6"/>
      <c r="R249" s="6"/>
      <c r="S249" s="6"/>
      <c r="T249" s="21">
        <v>60</v>
      </c>
      <c r="U249" s="21">
        <v>60</v>
      </c>
      <c r="V249" s="21">
        <v>3</v>
      </c>
      <c r="W249" s="21" t="s">
        <v>2555</v>
      </c>
      <c r="X249" s="6"/>
      <c r="Y249" s="6"/>
      <c r="Z249" s="21" t="s">
        <v>54</v>
      </c>
      <c r="AA249" s="6"/>
      <c r="AB249" s="6"/>
      <c r="AC249" s="6"/>
      <c r="AD249" s="6"/>
      <c r="AE249" s="6"/>
      <c r="AF249" s="21" t="s">
        <v>112</v>
      </c>
      <c r="AG249" s="21" t="s">
        <v>58</v>
      </c>
      <c r="AH249" s="21" t="s">
        <v>62</v>
      </c>
      <c r="AI249" s="21" t="s">
        <v>56</v>
      </c>
      <c r="AJ249" s="23">
        <v>4620017607144</v>
      </c>
      <c r="AK249" s="6"/>
      <c r="AL249" s="6"/>
      <c r="AM249" s="6"/>
      <c r="AN249" s="6"/>
      <c r="AO249" s="6"/>
      <c r="AP249" s="21" t="s">
        <v>65</v>
      </c>
      <c r="AQ249" s="21" t="s">
        <v>2549</v>
      </c>
      <c r="AR249" s="21">
        <v>16</v>
      </c>
      <c r="AS249" s="21" t="s">
        <v>67</v>
      </c>
      <c r="AT249" s="24" t="s">
        <v>2584</v>
      </c>
      <c r="AU249" s="24" t="s">
        <v>2585</v>
      </c>
      <c r="AV249" s="6"/>
      <c r="AW249" s="6"/>
      <c r="AX249" s="6"/>
      <c r="AY249" s="6"/>
      <c r="AZ249" s="6"/>
      <c r="BA249" s="6"/>
      <c r="BB249" s="24" t="s">
        <v>2586</v>
      </c>
    </row>
    <row r="250" spans="1:54" x14ac:dyDescent="0.2">
      <c r="A250" s="21" t="s">
        <v>2563</v>
      </c>
      <c r="B250" s="21" t="s">
        <v>2551</v>
      </c>
      <c r="C250" s="6" t="s">
        <v>2154</v>
      </c>
      <c r="D250" s="21" t="s">
        <v>54</v>
      </c>
      <c r="E250" s="6"/>
      <c r="F250" s="7"/>
      <c r="G250" s="6"/>
      <c r="H250" s="6"/>
      <c r="I250" s="21" t="s">
        <v>55</v>
      </c>
      <c r="J250" s="21">
        <v>5.6</v>
      </c>
      <c r="K250" s="6"/>
      <c r="L250" s="22">
        <v>3.6124999999999997E-2</v>
      </c>
      <c r="M250" s="8"/>
      <c r="N250" s="21">
        <v>80</v>
      </c>
      <c r="O250" s="21">
        <v>80</v>
      </c>
      <c r="P250" s="21">
        <v>3</v>
      </c>
      <c r="Q250" s="6"/>
      <c r="R250" s="6"/>
      <c r="S250" s="6"/>
      <c r="T250" s="21">
        <v>80</v>
      </c>
      <c r="U250" s="21">
        <v>80</v>
      </c>
      <c r="V250" s="21">
        <v>3</v>
      </c>
      <c r="W250" s="21" t="s">
        <v>2555</v>
      </c>
      <c r="X250" s="6"/>
      <c r="Y250" s="6"/>
      <c r="Z250" s="21" t="s">
        <v>54</v>
      </c>
      <c r="AA250" s="6"/>
      <c r="AB250" s="6"/>
      <c r="AC250" s="6"/>
      <c r="AD250" s="6"/>
      <c r="AE250" s="6"/>
      <c r="AF250" s="21" t="s">
        <v>69</v>
      </c>
      <c r="AG250" s="21" t="s">
        <v>58</v>
      </c>
      <c r="AH250" s="21" t="s">
        <v>62</v>
      </c>
      <c r="AI250" s="21" t="s">
        <v>56</v>
      </c>
      <c r="AJ250" s="23">
        <v>4620017607090</v>
      </c>
      <c r="AK250" s="6"/>
      <c r="AL250" s="6"/>
      <c r="AM250" s="6"/>
      <c r="AN250" s="6"/>
      <c r="AO250" s="6"/>
      <c r="AP250" s="21" t="s">
        <v>65</v>
      </c>
      <c r="AQ250" s="21" t="s">
        <v>2549</v>
      </c>
      <c r="AR250" s="21">
        <v>23</v>
      </c>
      <c r="AS250" s="21" t="s">
        <v>67</v>
      </c>
      <c r="AT250" s="24" t="s">
        <v>2564</v>
      </c>
      <c r="AU250" s="24" t="s">
        <v>2565</v>
      </c>
      <c r="AV250" s="24" t="s">
        <v>2566</v>
      </c>
      <c r="AW250" s="6"/>
      <c r="AX250" s="6"/>
      <c r="AY250" s="6"/>
      <c r="AZ250" s="6"/>
      <c r="BA250" s="6"/>
      <c r="BB250" s="24" t="s">
        <v>2567</v>
      </c>
    </row>
    <row r="251" spans="1:54" x14ac:dyDescent="0.2">
      <c r="A251" s="21" t="s">
        <v>2576</v>
      </c>
      <c r="B251" s="21" t="s">
        <v>2551</v>
      </c>
      <c r="C251" s="6" t="s">
        <v>2546</v>
      </c>
      <c r="D251" s="21" t="s">
        <v>54</v>
      </c>
      <c r="E251" s="6"/>
      <c r="F251" s="7"/>
      <c r="G251" s="6"/>
      <c r="H251" s="6"/>
      <c r="I251" s="21" t="s">
        <v>55</v>
      </c>
      <c r="J251" s="21">
        <v>5.6</v>
      </c>
      <c r="K251" s="6"/>
      <c r="L251" s="22">
        <v>3.6124999999999997E-2</v>
      </c>
      <c r="M251" s="8"/>
      <c r="N251" s="21">
        <v>80</v>
      </c>
      <c r="O251" s="21">
        <v>80</v>
      </c>
      <c r="P251" s="21">
        <v>3</v>
      </c>
      <c r="Q251" s="6"/>
      <c r="R251" s="6"/>
      <c r="S251" s="6"/>
      <c r="T251" s="21">
        <v>80</v>
      </c>
      <c r="U251" s="21">
        <v>80</v>
      </c>
      <c r="V251" s="21">
        <v>3</v>
      </c>
      <c r="W251" s="21" t="s">
        <v>2555</v>
      </c>
      <c r="X251" s="6"/>
      <c r="Y251" s="6"/>
      <c r="Z251" s="21" t="s">
        <v>54</v>
      </c>
      <c r="AA251" s="6"/>
      <c r="AB251" s="6"/>
      <c r="AC251" s="6"/>
      <c r="AD251" s="6"/>
      <c r="AE251" s="6"/>
      <c r="AF251" s="21" t="s">
        <v>69</v>
      </c>
      <c r="AG251" s="21" t="s">
        <v>58</v>
      </c>
      <c r="AH251" s="21" t="s">
        <v>62</v>
      </c>
      <c r="AI251" s="21" t="s">
        <v>56</v>
      </c>
      <c r="AJ251" s="23">
        <v>4620017607120</v>
      </c>
      <c r="AK251" s="6"/>
      <c r="AL251" s="6"/>
      <c r="AM251" s="6"/>
      <c r="AN251" s="6"/>
      <c r="AO251" s="6"/>
      <c r="AP251" s="21" t="s">
        <v>65</v>
      </c>
      <c r="AQ251" s="21" t="s">
        <v>2549</v>
      </c>
      <c r="AR251" s="21">
        <v>23</v>
      </c>
      <c r="AS251" s="21" t="s">
        <v>67</v>
      </c>
      <c r="AT251" s="24" t="s">
        <v>2577</v>
      </c>
      <c r="AU251" s="24" t="s">
        <v>2578</v>
      </c>
      <c r="AV251" s="6"/>
      <c r="AW251" s="6"/>
      <c r="AX251" s="6"/>
      <c r="AY251" s="6"/>
      <c r="AZ251" s="6"/>
      <c r="BA251" s="6"/>
      <c r="BB251" s="24" t="s">
        <v>2579</v>
      </c>
    </row>
    <row r="252" spans="1:54" x14ac:dyDescent="0.2">
      <c r="A252" s="21" t="s">
        <v>2587</v>
      </c>
      <c r="B252" s="21" t="s">
        <v>2551</v>
      </c>
      <c r="C252" s="6" t="s">
        <v>2546</v>
      </c>
      <c r="D252" s="21" t="s">
        <v>54</v>
      </c>
      <c r="E252" s="6"/>
      <c r="F252" s="7"/>
      <c r="G252" s="6"/>
      <c r="H252" s="6"/>
      <c r="I252" s="21" t="s">
        <v>55</v>
      </c>
      <c r="J252" s="21">
        <v>5.6</v>
      </c>
      <c r="K252" s="6"/>
      <c r="L252" s="22">
        <v>4.335E-2</v>
      </c>
      <c r="M252" s="8"/>
      <c r="N252" s="21">
        <v>80</v>
      </c>
      <c r="O252" s="21">
        <v>80</v>
      </c>
      <c r="P252" s="21">
        <v>3</v>
      </c>
      <c r="Q252" s="6"/>
      <c r="R252" s="6"/>
      <c r="S252" s="6"/>
      <c r="T252" s="21">
        <v>80</v>
      </c>
      <c r="U252" s="21">
        <v>80</v>
      </c>
      <c r="V252" s="21">
        <v>3</v>
      </c>
      <c r="W252" s="21" t="s">
        <v>2555</v>
      </c>
      <c r="X252" s="6"/>
      <c r="Y252" s="6"/>
      <c r="Z252" s="21" t="s">
        <v>54</v>
      </c>
      <c r="AA252" s="6"/>
      <c r="AB252" s="6"/>
      <c r="AC252" s="6"/>
      <c r="AD252" s="6"/>
      <c r="AE252" s="6"/>
      <c r="AF252" s="21" t="s">
        <v>69</v>
      </c>
      <c r="AG252" s="21" t="s">
        <v>58</v>
      </c>
      <c r="AH252" s="21" t="s">
        <v>62</v>
      </c>
      <c r="AI252" s="21" t="s">
        <v>56</v>
      </c>
      <c r="AJ252" s="23">
        <v>4620017607151</v>
      </c>
      <c r="AK252" s="6"/>
      <c r="AL252" s="6"/>
      <c r="AM252" s="6"/>
      <c r="AN252" s="6"/>
      <c r="AO252" s="6"/>
      <c r="AP252" s="21" t="s">
        <v>65</v>
      </c>
      <c r="AQ252" s="21" t="s">
        <v>2549</v>
      </c>
      <c r="AR252" s="21">
        <v>23</v>
      </c>
      <c r="AS252" s="21" t="s">
        <v>67</v>
      </c>
      <c r="AT252" s="24" t="s">
        <v>2588</v>
      </c>
      <c r="AU252" s="24" t="s">
        <v>2589</v>
      </c>
      <c r="AV252" s="6"/>
      <c r="AW252" s="6"/>
      <c r="AX252" s="6"/>
      <c r="AY252" s="6"/>
      <c r="AZ252" s="6"/>
      <c r="BA252" s="6"/>
      <c r="BB252" s="24" t="s">
        <v>2590</v>
      </c>
    </row>
    <row r="253" spans="1:54" x14ac:dyDescent="0.2">
      <c r="A253" s="21" t="s">
        <v>2554</v>
      </c>
      <c r="B253" s="21" t="s">
        <v>2545</v>
      </c>
      <c r="C253" s="6" t="s">
        <v>2154</v>
      </c>
      <c r="D253" s="21" t="s">
        <v>54</v>
      </c>
      <c r="E253" s="6"/>
      <c r="F253" s="7"/>
      <c r="G253" s="6"/>
      <c r="H253" s="6"/>
      <c r="I253" s="21" t="s">
        <v>55</v>
      </c>
      <c r="J253" s="21">
        <v>10</v>
      </c>
      <c r="K253" s="6"/>
      <c r="L253" s="22">
        <v>5.5125E-2</v>
      </c>
      <c r="M253" s="8"/>
      <c r="N253" s="21">
        <v>100</v>
      </c>
      <c r="O253" s="21">
        <v>100</v>
      </c>
      <c r="P253" s="21">
        <v>3</v>
      </c>
      <c r="Q253" s="6"/>
      <c r="R253" s="6"/>
      <c r="S253" s="6"/>
      <c r="T253" s="21">
        <v>100</v>
      </c>
      <c r="U253" s="21">
        <v>100</v>
      </c>
      <c r="V253" s="21">
        <v>3</v>
      </c>
      <c r="W253" s="21" t="s">
        <v>2555</v>
      </c>
      <c r="X253" s="6"/>
      <c r="Y253" s="6"/>
      <c r="Z253" s="21" t="s">
        <v>54</v>
      </c>
      <c r="AA253" s="6"/>
      <c r="AB253" s="6"/>
      <c r="AC253" s="6"/>
      <c r="AD253" s="6"/>
      <c r="AE253" s="6"/>
      <c r="AF253" s="21" t="s">
        <v>61</v>
      </c>
      <c r="AG253" s="21" t="s">
        <v>58</v>
      </c>
      <c r="AH253" s="21" t="s">
        <v>62</v>
      </c>
      <c r="AI253" s="21" t="s">
        <v>56</v>
      </c>
      <c r="AJ253" s="23">
        <v>4620017607076</v>
      </c>
      <c r="AK253" s="6"/>
      <c r="AL253" s="6"/>
      <c r="AM253" s="6"/>
      <c r="AN253" s="6"/>
      <c r="AO253" s="6"/>
      <c r="AP253" s="21" t="s">
        <v>65</v>
      </c>
      <c r="AQ253" s="21" t="s">
        <v>2549</v>
      </c>
      <c r="AR253" s="21">
        <v>29</v>
      </c>
      <c r="AS253" s="21" t="s">
        <v>67</v>
      </c>
      <c r="AT253" s="24" t="s">
        <v>2556</v>
      </c>
      <c r="AU253" s="6"/>
      <c r="AV253" s="6"/>
      <c r="AW253" s="6"/>
      <c r="AX253" s="6"/>
      <c r="AY253" s="6"/>
      <c r="AZ253" s="6"/>
      <c r="BA253" s="6"/>
      <c r="BB253" s="24" t="s">
        <v>2557</v>
      </c>
    </row>
    <row r="254" spans="1:54" x14ac:dyDescent="0.2">
      <c r="A254" s="21" t="s">
        <v>2568</v>
      </c>
      <c r="B254" s="21" t="s">
        <v>2545</v>
      </c>
      <c r="C254" s="6" t="s">
        <v>2546</v>
      </c>
      <c r="D254" s="21" t="s">
        <v>54</v>
      </c>
      <c r="E254" s="6"/>
      <c r="F254" s="7"/>
      <c r="G254" s="6"/>
      <c r="H254" s="6"/>
      <c r="I254" s="21" t="s">
        <v>55</v>
      </c>
      <c r="J254" s="21">
        <v>10</v>
      </c>
      <c r="K254" s="6"/>
      <c r="L254" s="22">
        <v>5.5125E-2</v>
      </c>
      <c r="M254" s="8"/>
      <c r="N254" s="21">
        <v>100</v>
      </c>
      <c r="O254" s="21">
        <v>100</v>
      </c>
      <c r="P254" s="21">
        <v>3</v>
      </c>
      <c r="Q254" s="6"/>
      <c r="R254" s="6"/>
      <c r="S254" s="6"/>
      <c r="T254" s="21">
        <v>100</v>
      </c>
      <c r="U254" s="21">
        <v>100</v>
      </c>
      <c r="V254" s="21">
        <v>3</v>
      </c>
      <c r="W254" s="21" t="s">
        <v>2555</v>
      </c>
      <c r="X254" s="6"/>
      <c r="Y254" s="6"/>
      <c r="Z254" s="21" t="s">
        <v>54</v>
      </c>
      <c r="AA254" s="6"/>
      <c r="AB254" s="6"/>
      <c r="AC254" s="6"/>
      <c r="AD254" s="6"/>
      <c r="AE254" s="6"/>
      <c r="AF254" s="21" t="s">
        <v>61</v>
      </c>
      <c r="AG254" s="21" t="s">
        <v>58</v>
      </c>
      <c r="AH254" s="21" t="s">
        <v>62</v>
      </c>
      <c r="AI254" s="21" t="s">
        <v>56</v>
      </c>
      <c r="AJ254" s="23">
        <v>4620017607106</v>
      </c>
      <c r="AK254" s="6"/>
      <c r="AL254" s="6"/>
      <c r="AM254" s="6"/>
      <c r="AN254" s="6"/>
      <c r="AO254" s="6"/>
      <c r="AP254" s="21" t="s">
        <v>65</v>
      </c>
      <c r="AQ254" s="21" t="s">
        <v>2549</v>
      </c>
      <c r="AR254" s="21">
        <v>29</v>
      </c>
      <c r="AS254" s="21" t="s">
        <v>67</v>
      </c>
      <c r="AT254" s="24" t="s">
        <v>2569</v>
      </c>
      <c r="AU254" s="24" t="s">
        <v>2570</v>
      </c>
      <c r="AV254" s="6"/>
      <c r="AW254" s="6"/>
      <c r="AX254" s="6"/>
      <c r="AY254" s="6"/>
      <c r="AZ254" s="6"/>
      <c r="BA254" s="6"/>
      <c r="BB254" s="24" t="s">
        <v>2571</v>
      </c>
    </row>
    <row r="255" spans="1:54" x14ac:dyDescent="0.2">
      <c r="A255" s="21" t="s">
        <v>2580</v>
      </c>
      <c r="B255" s="21" t="s">
        <v>2545</v>
      </c>
      <c r="C255" s="6" t="s">
        <v>2546</v>
      </c>
      <c r="D255" s="21" t="s">
        <v>54</v>
      </c>
      <c r="E255" s="6"/>
      <c r="F255" s="7"/>
      <c r="G255" s="6"/>
      <c r="H255" s="6"/>
      <c r="I255" s="21" t="s">
        <v>55</v>
      </c>
      <c r="J255" s="21">
        <v>10</v>
      </c>
      <c r="K255" s="6"/>
      <c r="L255" s="22">
        <v>6.615E-2</v>
      </c>
      <c r="M255" s="8"/>
      <c r="N255" s="21">
        <v>100</v>
      </c>
      <c r="O255" s="21">
        <v>100</v>
      </c>
      <c r="P255" s="21">
        <v>3</v>
      </c>
      <c r="Q255" s="6"/>
      <c r="R255" s="6"/>
      <c r="S255" s="6"/>
      <c r="T255" s="21">
        <v>100</v>
      </c>
      <c r="U255" s="21">
        <v>100</v>
      </c>
      <c r="V255" s="21">
        <v>3</v>
      </c>
      <c r="W255" s="21" t="s">
        <v>2555</v>
      </c>
      <c r="X255" s="6"/>
      <c r="Y255" s="6"/>
      <c r="Z255" s="21" t="s">
        <v>54</v>
      </c>
      <c r="AA255" s="6"/>
      <c r="AB255" s="6"/>
      <c r="AC255" s="6"/>
      <c r="AD255" s="6"/>
      <c r="AE255" s="6"/>
      <c r="AF255" s="21" t="s">
        <v>61</v>
      </c>
      <c r="AG255" s="21" t="s">
        <v>58</v>
      </c>
      <c r="AH255" s="21" t="s">
        <v>62</v>
      </c>
      <c r="AI255" s="21" t="s">
        <v>56</v>
      </c>
      <c r="AJ255" s="23">
        <v>4620017607137</v>
      </c>
      <c r="AK255" s="6"/>
      <c r="AL255" s="6"/>
      <c r="AM255" s="6"/>
      <c r="AN255" s="6"/>
      <c r="AO255" s="6"/>
      <c r="AP255" s="21" t="s">
        <v>65</v>
      </c>
      <c r="AQ255" s="21" t="s">
        <v>2549</v>
      </c>
      <c r="AR255" s="21">
        <v>29</v>
      </c>
      <c r="AS255" s="21" t="s">
        <v>67</v>
      </c>
      <c r="AT255" s="24" t="s">
        <v>2581</v>
      </c>
      <c r="AU255" s="6"/>
      <c r="AV255" s="6"/>
      <c r="AW255" s="6"/>
      <c r="AX255" s="6"/>
      <c r="AY255" s="6"/>
      <c r="AZ255" s="6"/>
      <c r="BA255" s="6"/>
      <c r="BB255" s="24" t="s">
        <v>2582</v>
      </c>
    </row>
    <row r="256" spans="1:54" x14ac:dyDescent="0.2">
      <c r="A256" s="21" t="s">
        <v>607</v>
      </c>
      <c r="B256" s="21" t="s">
        <v>395</v>
      </c>
      <c r="C256" s="6" t="s">
        <v>606</v>
      </c>
      <c r="D256" s="21" t="s">
        <v>165</v>
      </c>
      <c r="E256" s="21" t="s">
        <v>612</v>
      </c>
      <c r="F256" s="23">
        <v>191638</v>
      </c>
      <c r="G256" s="21" t="s">
        <v>170</v>
      </c>
      <c r="H256" s="24" t="s">
        <v>613</v>
      </c>
      <c r="I256" s="21" t="s">
        <v>2987</v>
      </c>
      <c r="J256" s="21">
        <v>26</v>
      </c>
      <c r="K256" s="21">
        <v>16.100000000000001</v>
      </c>
      <c r="L256" s="22">
        <v>0.21654999999999999</v>
      </c>
      <c r="M256" s="22">
        <v>6.4500000000000002E-2</v>
      </c>
      <c r="N256" s="21">
        <v>55.5</v>
      </c>
      <c r="O256" s="21">
        <v>75</v>
      </c>
      <c r="P256" s="21">
        <v>44.5</v>
      </c>
      <c r="Q256" s="21">
        <v>60</v>
      </c>
      <c r="R256" s="21">
        <v>8</v>
      </c>
      <c r="S256" s="21">
        <v>47.5</v>
      </c>
      <c r="T256" s="21">
        <v>60</v>
      </c>
      <c r="U256" s="21">
        <v>83</v>
      </c>
      <c r="V256" s="21">
        <v>47.5</v>
      </c>
      <c r="W256" s="21" t="s">
        <v>608</v>
      </c>
      <c r="X256" s="21" t="s">
        <v>72</v>
      </c>
      <c r="Y256" s="21" t="s">
        <v>76</v>
      </c>
      <c r="Z256" s="21" t="s">
        <v>84</v>
      </c>
      <c r="AA256" s="21" t="s">
        <v>76</v>
      </c>
      <c r="AB256" s="21" t="s">
        <v>131</v>
      </c>
      <c r="AC256" s="21" t="s">
        <v>64</v>
      </c>
      <c r="AD256" s="21" t="s">
        <v>230</v>
      </c>
      <c r="AE256" s="21" t="s">
        <v>57</v>
      </c>
      <c r="AF256" s="21" t="s">
        <v>112</v>
      </c>
      <c r="AG256" s="21" t="s">
        <v>58</v>
      </c>
      <c r="AH256" s="21" t="s">
        <v>62</v>
      </c>
      <c r="AI256" s="21" t="s">
        <v>56</v>
      </c>
      <c r="AJ256" s="23">
        <v>4620017600848</v>
      </c>
      <c r="AK256" s="21" t="s">
        <v>393</v>
      </c>
      <c r="AL256" s="21" t="s">
        <v>174</v>
      </c>
      <c r="AM256" s="21" t="s">
        <v>175</v>
      </c>
      <c r="AN256" s="21" t="s">
        <v>176</v>
      </c>
      <c r="AO256" s="21" t="s">
        <v>80</v>
      </c>
      <c r="AP256" s="6"/>
      <c r="AQ256" s="6"/>
      <c r="AR256" s="6"/>
      <c r="AS256" s="6"/>
      <c r="AT256" s="24" t="s">
        <v>609</v>
      </c>
      <c r="AU256" s="24" t="s">
        <v>610</v>
      </c>
      <c r="AV256" s="24" t="s">
        <v>611</v>
      </c>
      <c r="AW256" s="6"/>
      <c r="AX256" s="6"/>
      <c r="AY256" s="6"/>
      <c r="AZ256" s="6"/>
      <c r="BA256" s="6"/>
      <c r="BB256" s="24" t="s">
        <v>614</v>
      </c>
    </row>
    <row r="257" spans="1:54" x14ac:dyDescent="0.2">
      <c r="A257" s="21" t="s">
        <v>616</v>
      </c>
      <c r="B257" s="21" t="s">
        <v>386</v>
      </c>
      <c r="C257" s="6" t="s">
        <v>615</v>
      </c>
      <c r="D257" s="21" t="s">
        <v>165</v>
      </c>
      <c r="E257" s="21" t="s">
        <v>612</v>
      </c>
      <c r="F257" s="23">
        <v>191638</v>
      </c>
      <c r="G257" s="21" t="s">
        <v>170</v>
      </c>
      <c r="H257" s="24" t="s">
        <v>621</v>
      </c>
      <c r="I257" s="21" t="s">
        <v>2987</v>
      </c>
      <c r="J257" s="21">
        <v>20</v>
      </c>
      <c r="K257" s="21">
        <v>16.100000000000001</v>
      </c>
      <c r="L257" s="22">
        <v>0.15859999999999999</v>
      </c>
      <c r="M257" s="22">
        <v>6.4500000000000002E-2</v>
      </c>
      <c r="N257" s="21">
        <v>55.5</v>
      </c>
      <c r="O257" s="21">
        <v>46.5</v>
      </c>
      <c r="P257" s="21">
        <v>44.5</v>
      </c>
      <c r="Q257" s="21">
        <v>60</v>
      </c>
      <c r="R257" s="21">
        <v>8</v>
      </c>
      <c r="S257" s="21">
        <v>47.5</v>
      </c>
      <c r="T257" s="21">
        <v>60</v>
      </c>
      <c r="U257" s="21">
        <v>54.5</v>
      </c>
      <c r="V257" s="21">
        <v>47.5</v>
      </c>
      <c r="W257" s="21" t="s">
        <v>608</v>
      </c>
      <c r="X257" s="21" t="s">
        <v>72</v>
      </c>
      <c r="Y257" s="21" t="s">
        <v>76</v>
      </c>
      <c r="Z257" s="21" t="s">
        <v>84</v>
      </c>
      <c r="AA257" s="21" t="s">
        <v>76</v>
      </c>
      <c r="AB257" s="21" t="s">
        <v>60</v>
      </c>
      <c r="AC257" s="21" t="s">
        <v>64</v>
      </c>
      <c r="AD257" s="21" t="s">
        <v>230</v>
      </c>
      <c r="AE257" s="21" t="s">
        <v>57</v>
      </c>
      <c r="AF257" s="21" t="s">
        <v>112</v>
      </c>
      <c r="AG257" s="21" t="s">
        <v>58</v>
      </c>
      <c r="AH257" s="21" t="s">
        <v>62</v>
      </c>
      <c r="AI257" s="21" t="s">
        <v>56</v>
      </c>
      <c r="AJ257" s="23">
        <v>4620017600855</v>
      </c>
      <c r="AK257" s="21" t="s">
        <v>393</v>
      </c>
      <c r="AL257" s="21" t="s">
        <v>174</v>
      </c>
      <c r="AM257" s="21" t="s">
        <v>175</v>
      </c>
      <c r="AN257" s="21" t="s">
        <v>176</v>
      </c>
      <c r="AO257" s="21" t="s">
        <v>80</v>
      </c>
      <c r="AP257" s="6"/>
      <c r="AQ257" s="6"/>
      <c r="AR257" s="6"/>
      <c r="AS257" s="6"/>
      <c r="AT257" s="24" t="s">
        <v>617</v>
      </c>
      <c r="AU257" s="24" t="s">
        <v>618</v>
      </c>
      <c r="AV257" s="24" t="s">
        <v>619</v>
      </c>
      <c r="AW257" s="24" t="s">
        <v>620</v>
      </c>
      <c r="AX257" s="6"/>
      <c r="AY257" s="6"/>
      <c r="AZ257" s="6"/>
      <c r="BA257" s="6"/>
      <c r="BB257" s="24" t="s">
        <v>622</v>
      </c>
    </row>
    <row r="258" spans="1:54" x14ac:dyDescent="0.2">
      <c r="A258" s="21" t="s">
        <v>623</v>
      </c>
      <c r="B258" s="21" t="s">
        <v>495</v>
      </c>
      <c r="C258" s="6" t="s">
        <v>606</v>
      </c>
      <c r="D258" s="21" t="s">
        <v>165</v>
      </c>
      <c r="E258" s="21" t="s">
        <v>626</v>
      </c>
      <c r="F258" s="23">
        <v>191645</v>
      </c>
      <c r="G258" s="21" t="s">
        <v>170</v>
      </c>
      <c r="H258" s="24" t="s">
        <v>627</v>
      </c>
      <c r="I258" s="21" t="s">
        <v>2987</v>
      </c>
      <c r="J258" s="21">
        <v>27.1</v>
      </c>
      <c r="K258" s="21">
        <v>19.8</v>
      </c>
      <c r="L258" s="22">
        <v>0.24675</v>
      </c>
      <c r="M258" s="22">
        <v>6.93E-2</v>
      </c>
      <c r="N258" s="21">
        <v>64.5</v>
      </c>
      <c r="O258" s="21">
        <v>75</v>
      </c>
      <c r="P258" s="21">
        <v>44.5</v>
      </c>
      <c r="Q258" s="21">
        <v>70</v>
      </c>
      <c r="R258" s="21">
        <v>8</v>
      </c>
      <c r="S258" s="21">
        <v>47.5</v>
      </c>
      <c r="T258" s="21">
        <v>70</v>
      </c>
      <c r="U258" s="21">
        <v>83</v>
      </c>
      <c r="V258" s="21">
        <v>47.5</v>
      </c>
      <c r="W258" s="21" t="s">
        <v>608</v>
      </c>
      <c r="X258" s="21" t="s">
        <v>72</v>
      </c>
      <c r="Y258" s="21" t="s">
        <v>76</v>
      </c>
      <c r="Z258" s="21" t="s">
        <v>84</v>
      </c>
      <c r="AA258" s="21" t="s">
        <v>76</v>
      </c>
      <c r="AB258" s="21" t="s">
        <v>131</v>
      </c>
      <c r="AC258" s="21" t="s">
        <v>64</v>
      </c>
      <c r="AD258" s="21" t="s">
        <v>230</v>
      </c>
      <c r="AE258" s="21" t="s">
        <v>57</v>
      </c>
      <c r="AF258" s="21" t="s">
        <v>79</v>
      </c>
      <c r="AG258" s="21" t="s">
        <v>58</v>
      </c>
      <c r="AH258" s="21" t="s">
        <v>62</v>
      </c>
      <c r="AI258" s="21" t="s">
        <v>56</v>
      </c>
      <c r="AJ258" s="23">
        <v>4620017600329</v>
      </c>
      <c r="AK258" s="21" t="s">
        <v>393</v>
      </c>
      <c r="AL258" s="21" t="s">
        <v>174</v>
      </c>
      <c r="AM258" s="21" t="s">
        <v>175</v>
      </c>
      <c r="AN258" s="21" t="s">
        <v>176</v>
      </c>
      <c r="AO258" s="21" t="s">
        <v>80</v>
      </c>
      <c r="AP258" s="6"/>
      <c r="AQ258" s="6"/>
      <c r="AR258" s="6"/>
      <c r="AS258" s="6"/>
      <c r="AT258" s="24" t="s">
        <v>624</v>
      </c>
      <c r="AU258" s="24" t="s">
        <v>625</v>
      </c>
      <c r="AV258" s="6"/>
      <c r="AW258" s="6"/>
      <c r="AX258" s="6"/>
      <c r="AY258" s="6"/>
      <c r="AZ258" s="6"/>
      <c r="BA258" s="6"/>
      <c r="BB258" s="24" t="s">
        <v>628</v>
      </c>
    </row>
    <row r="259" spans="1:54" x14ac:dyDescent="0.2">
      <c r="A259" s="21" t="s">
        <v>630</v>
      </c>
      <c r="B259" s="21" t="s">
        <v>629</v>
      </c>
      <c r="C259" s="6" t="s">
        <v>615</v>
      </c>
      <c r="D259" s="21" t="s">
        <v>165</v>
      </c>
      <c r="E259" s="21" t="s">
        <v>626</v>
      </c>
      <c r="F259" s="23">
        <v>191645</v>
      </c>
      <c r="G259" s="21" t="s">
        <v>170</v>
      </c>
      <c r="H259" s="24" t="s">
        <v>633</v>
      </c>
      <c r="I259" s="21" t="s">
        <v>2987</v>
      </c>
      <c r="J259" s="21">
        <v>22</v>
      </c>
      <c r="K259" s="21">
        <v>19.8</v>
      </c>
      <c r="L259" s="22">
        <v>0.182</v>
      </c>
      <c r="M259" s="22">
        <v>6.93E-2</v>
      </c>
      <c r="N259" s="21">
        <v>64.5</v>
      </c>
      <c r="O259" s="21">
        <v>46.5</v>
      </c>
      <c r="P259" s="21">
        <v>44.5</v>
      </c>
      <c r="Q259" s="21">
        <v>70</v>
      </c>
      <c r="R259" s="21">
        <v>8</v>
      </c>
      <c r="S259" s="21">
        <v>47.5</v>
      </c>
      <c r="T259" s="21">
        <v>70</v>
      </c>
      <c r="U259" s="21">
        <v>54.5</v>
      </c>
      <c r="V259" s="21">
        <v>47.5</v>
      </c>
      <c r="W259" s="21" t="s">
        <v>608</v>
      </c>
      <c r="X259" s="21" t="s">
        <v>72</v>
      </c>
      <c r="Y259" s="21" t="s">
        <v>76</v>
      </c>
      <c r="Z259" s="21" t="s">
        <v>84</v>
      </c>
      <c r="AA259" s="21" t="s">
        <v>76</v>
      </c>
      <c r="AB259" s="21" t="s">
        <v>60</v>
      </c>
      <c r="AC259" s="21" t="s">
        <v>64</v>
      </c>
      <c r="AD259" s="21" t="s">
        <v>230</v>
      </c>
      <c r="AE259" s="21" t="s">
        <v>57</v>
      </c>
      <c r="AF259" s="21" t="s">
        <v>79</v>
      </c>
      <c r="AG259" s="21" t="s">
        <v>58</v>
      </c>
      <c r="AH259" s="21" t="s">
        <v>62</v>
      </c>
      <c r="AI259" s="21" t="s">
        <v>56</v>
      </c>
      <c r="AJ259" s="23">
        <v>4620017600862</v>
      </c>
      <c r="AK259" s="21" t="s">
        <v>393</v>
      </c>
      <c r="AL259" s="21" t="s">
        <v>174</v>
      </c>
      <c r="AM259" s="21" t="s">
        <v>175</v>
      </c>
      <c r="AN259" s="21" t="s">
        <v>176</v>
      </c>
      <c r="AO259" s="21" t="s">
        <v>80</v>
      </c>
      <c r="AP259" s="6"/>
      <c r="AQ259" s="6"/>
      <c r="AR259" s="6"/>
      <c r="AS259" s="6"/>
      <c r="AT259" s="24" t="s">
        <v>631</v>
      </c>
      <c r="AU259" s="24" t="s">
        <v>632</v>
      </c>
      <c r="AV259" s="6"/>
      <c r="AW259" s="6"/>
      <c r="AX259" s="6"/>
      <c r="AY259" s="6"/>
      <c r="AZ259" s="6"/>
      <c r="BA259" s="6"/>
      <c r="BB259" s="24" t="s">
        <v>634</v>
      </c>
    </row>
    <row r="260" spans="1:54" x14ac:dyDescent="0.2">
      <c r="A260" s="21" t="s">
        <v>647</v>
      </c>
      <c r="B260" s="21" t="s">
        <v>356</v>
      </c>
      <c r="C260" s="6" t="s">
        <v>646</v>
      </c>
      <c r="D260" s="21" t="s">
        <v>74</v>
      </c>
      <c r="E260" s="6"/>
      <c r="F260" s="7"/>
      <c r="G260" s="6"/>
      <c r="H260" s="6"/>
      <c r="I260" s="21" t="s">
        <v>2987</v>
      </c>
      <c r="J260" s="21">
        <v>16</v>
      </c>
      <c r="K260" s="6"/>
      <c r="L260" s="22">
        <v>0.110565</v>
      </c>
      <c r="M260" s="8"/>
      <c r="N260" s="21">
        <v>60</v>
      </c>
      <c r="O260" s="21">
        <v>76</v>
      </c>
      <c r="P260" s="21">
        <v>15</v>
      </c>
      <c r="Q260" s="6"/>
      <c r="R260" s="6"/>
      <c r="S260" s="6"/>
      <c r="T260" s="21">
        <v>60</v>
      </c>
      <c r="U260" s="21">
        <v>76</v>
      </c>
      <c r="V260" s="21">
        <v>15</v>
      </c>
      <c r="W260" s="21" t="s">
        <v>608</v>
      </c>
      <c r="X260" s="21" t="s">
        <v>72</v>
      </c>
      <c r="Y260" s="21" t="s">
        <v>76</v>
      </c>
      <c r="Z260" s="21" t="s">
        <v>54</v>
      </c>
      <c r="AA260" s="21" t="s">
        <v>63</v>
      </c>
      <c r="AB260" s="21" t="s">
        <v>60</v>
      </c>
      <c r="AC260" s="21" t="s">
        <v>64</v>
      </c>
      <c r="AD260" s="6"/>
      <c r="AE260" s="21" t="s">
        <v>57</v>
      </c>
      <c r="AF260" s="21" t="s">
        <v>112</v>
      </c>
      <c r="AG260" s="21" t="s">
        <v>58</v>
      </c>
      <c r="AH260" s="21" t="s">
        <v>62</v>
      </c>
      <c r="AI260" s="21" t="s">
        <v>56</v>
      </c>
      <c r="AJ260" s="23">
        <v>4620017600893</v>
      </c>
      <c r="AK260" s="6"/>
      <c r="AL260" s="6"/>
      <c r="AM260" s="6"/>
      <c r="AN260" s="6"/>
      <c r="AO260" s="21" t="s">
        <v>80</v>
      </c>
      <c r="AP260" s="21" t="s">
        <v>65</v>
      </c>
      <c r="AQ260" s="21" t="s">
        <v>66</v>
      </c>
      <c r="AR260" s="21">
        <v>6</v>
      </c>
      <c r="AS260" s="21" t="s">
        <v>97</v>
      </c>
      <c r="AT260" s="24" t="s">
        <v>648</v>
      </c>
      <c r="AU260" s="24" t="s">
        <v>649</v>
      </c>
      <c r="AV260" s="24" t="s">
        <v>650</v>
      </c>
      <c r="AW260" s="6"/>
      <c r="AX260" s="6"/>
      <c r="AY260" s="6"/>
      <c r="AZ260" s="6"/>
      <c r="BA260" s="6"/>
      <c r="BB260" s="24" t="s">
        <v>651</v>
      </c>
    </row>
    <row r="261" spans="1:54" x14ac:dyDescent="0.2">
      <c r="A261" s="21" t="s">
        <v>653</v>
      </c>
      <c r="B261" s="21" t="s">
        <v>70</v>
      </c>
      <c r="C261" s="6" t="s">
        <v>652</v>
      </c>
      <c r="D261" s="21" t="s">
        <v>74</v>
      </c>
      <c r="E261" s="6"/>
      <c r="F261" s="7"/>
      <c r="G261" s="6"/>
      <c r="H261" s="6"/>
      <c r="I261" s="21" t="s">
        <v>2987</v>
      </c>
      <c r="J261" s="21">
        <v>17</v>
      </c>
      <c r="K261" s="6"/>
      <c r="L261" s="22">
        <v>0.12757499999999999</v>
      </c>
      <c r="M261" s="8"/>
      <c r="N261" s="21">
        <v>70</v>
      </c>
      <c r="O261" s="21">
        <v>76</v>
      </c>
      <c r="P261" s="21">
        <v>15</v>
      </c>
      <c r="Q261" s="6"/>
      <c r="R261" s="6"/>
      <c r="S261" s="6"/>
      <c r="T261" s="21">
        <v>70</v>
      </c>
      <c r="U261" s="21">
        <v>76</v>
      </c>
      <c r="V261" s="21">
        <v>15</v>
      </c>
      <c r="W261" s="21" t="s">
        <v>608</v>
      </c>
      <c r="X261" s="21" t="s">
        <v>72</v>
      </c>
      <c r="Y261" s="21" t="s">
        <v>76</v>
      </c>
      <c r="Z261" s="21" t="s">
        <v>54</v>
      </c>
      <c r="AA261" s="21" t="s">
        <v>63</v>
      </c>
      <c r="AB261" s="21" t="s">
        <v>60</v>
      </c>
      <c r="AC261" s="21" t="s">
        <v>64</v>
      </c>
      <c r="AD261" s="6"/>
      <c r="AE261" s="21" t="s">
        <v>57</v>
      </c>
      <c r="AF261" s="21" t="s">
        <v>79</v>
      </c>
      <c r="AG261" s="21" t="s">
        <v>58</v>
      </c>
      <c r="AH261" s="21" t="s">
        <v>62</v>
      </c>
      <c r="AI261" s="21" t="s">
        <v>56</v>
      </c>
      <c r="AJ261" s="23">
        <v>4620017600909</v>
      </c>
      <c r="AK261" s="6"/>
      <c r="AL261" s="6"/>
      <c r="AM261" s="6"/>
      <c r="AN261" s="6"/>
      <c r="AO261" s="21" t="s">
        <v>80</v>
      </c>
      <c r="AP261" s="21" t="s">
        <v>65</v>
      </c>
      <c r="AQ261" s="21" t="s">
        <v>66</v>
      </c>
      <c r="AR261" s="21">
        <v>9</v>
      </c>
      <c r="AS261" s="21" t="s">
        <v>97</v>
      </c>
      <c r="AT261" s="24" t="s">
        <v>654</v>
      </c>
      <c r="AU261" s="24" t="s">
        <v>655</v>
      </c>
      <c r="AV261" s="24" t="s">
        <v>656</v>
      </c>
      <c r="AW261" s="6"/>
      <c r="AX261" s="6"/>
      <c r="AY261" s="6"/>
      <c r="AZ261" s="6"/>
      <c r="BA261" s="6"/>
      <c r="BB261" s="24" t="s">
        <v>657</v>
      </c>
    </row>
    <row r="262" spans="1:54" ht="15" x14ac:dyDescent="0.25">
      <c r="A262" s="21" t="s">
        <v>660</v>
      </c>
      <c r="B262" s="21" t="s">
        <v>658</v>
      </c>
      <c r="C262" s="6" t="s">
        <v>659</v>
      </c>
      <c r="D262" s="21" t="s">
        <v>74</v>
      </c>
      <c r="E262" s="6"/>
      <c r="F262" s="7"/>
      <c r="G262" s="6"/>
      <c r="H262" s="6"/>
      <c r="I262" s="21" t="s">
        <v>2987</v>
      </c>
      <c r="J262" s="21">
        <v>18</v>
      </c>
      <c r="K262" s="6"/>
      <c r="L262" s="22">
        <v>0.14458499999999999</v>
      </c>
      <c r="M262" s="8"/>
      <c r="N262" s="21">
        <v>80</v>
      </c>
      <c r="O262" s="21">
        <v>76</v>
      </c>
      <c r="P262" s="21">
        <v>15</v>
      </c>
      <c r="Q262" s="6"/>
      <c r="R262" s="6"/>
      <c r="S262" s="6"/>
      <c r="T262" s="21">
        <v>80</v>
      </c>
      <c r="U262" s="21">
        <v>76</v>
      </c>
      <c r="V262" s="21">
        <v>15</v>
      </c>
      <c r="W262" s="21" t="s">
        <v>608</v>
      </c>
      <c r="X262" s="21" t="s">
        <v>72</v>
      </c>
      <c r="Y262" s="21" t="s">
        <v>76</v>
      </c>
      <c r="Z262" s="21" t="s">
        <v>54</v>
      </c>
      <c r="AA262" s="21" t="s">
        <v>63</v>
      </c>
      <c r="AB262" s="21" t="s">
        <v>60</v>
      </c>
      <c r="AC262" s="21" t="s">
        <v>64</v>
      </c>
      <c r="AD262" s="6"/>
      <c r="AE262" s="21" t="s">
        <v>57</v>
      </c>
      <c r="AF262" s="21" t="s">
        <v>69</v>
      </c>
      <c r="AG262" s="21" t="s">
        <v>58</v>
      </c>
      <c r="AH262" s="21" t="s">
        <v>62</v>
      </c>
      <c r="AI262" s="21" t="s">
        <v>56</v>
      </c>
      <c r="AJ262" s="23">
        <v>4620017600916</v>
      </c>
      <c r="AK262" s="6"/>
      <c r="AL262" s="6"/>
      <c r="AM262" s="6"/>
      <c r="AN262" s="6"/>
      <c r="AO262" s="21" t="s">
        <v>80</v>
      </c>
      <c r="AP262" s="21" t="s">
        <v>65</v>
      </c>
      <c r="AQ262" s="21" t="s">
        <v>66</v>
      </c>
      <c r="AR262" s="21">
        <v>9</v>
      </c>
      <c r="AS262" s="21" t="s">
        <v>97</v>
      </c>
      <c r="AT262" s="24" t="s">
        <v>661</v>
      </c>
      <c r="AU262" s="24" t="s">
        <v>662</v>
      </c>
      <c r="AV262" s="40" t="s">
        <v>663</v>
      </c>
      <c r="AW262" s="6"/>
      <c r="AX262" s="6"/>
      <c r="AY262" s="6"/>
      <c r="AZ262" s="6"/>
      <c r="BA262" s="6"/>
      <c r="BB262" s="24" t="s">
        <v>664</v>
      </c>
    </row>
    <row r="263" spans="1:54" x14ac:dyDescent="0.2">
      <c r="A263" s="21" t="s">
        <v>666</v>
      </c>
      <c r="B263" s="21" t="s">
        <v>275</v>
      </c>
      <c r="C263" s="6" t="s">
        <v>665</v>
      </c>
      <c r="D263" s="21" t="s">
        <v>136</v>
      </c>
      <c r="E263" s="6"/>
      <c r="F263" s="7"/>
      <c r="G263" s="6"/>
      <c r="H263" s="6"/>
      <c r="I263" s="21" t="s">
        <v>2987</v>
      </c>
      <c r="J263" s="21">
        <v>27</v>
      </c>
      <c r="K263" s="6"/>
      <c r="L263" s="22">
        <v>0.20580000000000001</v>
      </c>
      <c r="M263" s="8"/>
      <c r="N263" s="21">
        <v>35</v>
      </c>
      <c r="O263" s="21">
        <v>140</v>
      </c>
      <c r="P263" s="21">
        <v>30</v>
      </c>
      <c r="Q263" s="6"/>
      <c r="R263" s="6"/>
      <c r="S263" s="6"/>
      <c r="T263" s="21">
        <v>35</v>
      </c>
      <c r="U263" s="21">
        <v>140</v>
      </c>
      <c r="V263" s="21">
        <v>30</v>
      </c>
      <c r="W263" s="21" t="s">
        <v>608</v>
      </c>
      <c r="X263" s="21" t="s">
        <v>72</v>
      </c>
      <c r="Y263" s="21" t="s">
        <v>76</v>
      </c>
      <c r="Z263" s="21" t="s">
        <v>84</v>
      </c>
      <c r="AA263" s="21" t="s">
        <v>76</v>
      </c>
      <c r="AB263" s="21" t="s">
        <v>60</v>
      </c>
      <c r="AC263" s="21" t="s">
        <v>64</v>
      </c>
      <c r="AD263" s="6"/>
      <c r="AE263" s="21" t="s">
        <v>57</v>
      </c>
      <c r="AF263" s="21" t="s">
        <v>90</v>
      </c>
      <c r="AG263" s="21" t="s">
        <v>58</v>
      </c>
      <c r="AH263" s="21" t="s">
        <v>62</v>
      </c>
      <c r="AI263" s="21" t="s">
        <v>56</v>
      </c>
      <c r="AJ263" s="23">
        <v>4620017600923</v>
      </c>
      <c r="AK263" s="6"/>
      <c r="AL263" s="6"/>
      <c r="AM263" s="6"/>
      <c r="AN263" s="6"/>
      <c r="AO263" s="21" t="s">
        <v>80</v>
      </c>
      <c r="AP263" s="6"/>
      <c r="AQ263" s="6"/>
      <c r="AR263" s="6"/>
      <c r="AS263" s="6"/>
      <c r="AT263" s="24" t="s">
        <v>667</v>
      </c>
      <c r="AU263" s="24" t="s">
        <v>668</v>
      </c>
      <c r="AV263" s="6"/>
      <c r="AW263" s="6"/>
      <c r="AX263" s="6"/>
      <c r="AY263" s="6"/>
      <c r="AZ263" s="6"/>
      <c r="BA263" s="6"/>
      <c r="BB263" s="24" t="s">
        <v>669</v>
      </c>
    </row>
    <row r="264" spans="1:54" x14ac:dyDescent="0.2">
      <c r="A264" s="21" t="s">
        <v>635</v>
      </c>
      <c r="B264" s="21" t="s">
        <v>511</v>
      </c>
      <c r="C264" s="6" t="s">
        <v>606</v>
      </c>
      <c r="D264" s="21" t="s">
        <v>165</v>
      </c>
      <c r="E264" s="21" t="s">
        <v>638</v>
      </c>
      <c r="F264" s="23">
        <v>192185</v>
      </c>
      <c r="G264" s="21" t="s">
        <v>170</v>
      </c>
      <c r="H264" s="24" t="s">
        <v>639</v>
      </c>
      <c r="I264" s="21" t="s">
        <v>2987</v>
      </c>
      <c r="J264" s="21">
        <v>30</v>
      </c>
      <c r="K264" s="21">
        <v>20.8</v>
      </c>
      <c r="L264" s="22">
        <v>0.28754999999999997</v>
      </c>
      <c r="M264" s="22">
        <v>0.09</v>
      </c>
      <c r="N264" s="21">
        <v>75</v>
      </c>
      <c r="O264" s="21">
        <v>75</v>
      </c>
      <c r="P264" s="21">
        <v>44.5</v>
      </c>
      <c r="Q264" s="21">
        <v>80</v>
      </c>
      <c r="R264" s="21">
        <v>8</v>
      </c>
      <c r="S264" s="21">
        <v>47.5</v>
      </c>
      <c r="T264" s="21">
        <v>80</v>
      </c>
      <c r="U264" s="21">
        <v>83</v>
      </c>
      <c r="V264" s="21">
        <v>47.5</v>
      </c>
      <c r="W264" s="21" t="s">
        <v>608</v>
      </c>
      <c r="X264" s="21" t="s">
        <v>72</v>
      </c>
      <c r="Y264" s="21" t="s">
        <v>76</v>
      </c>
      <c r="Z264" s="21" t="s">
        <v>84</v>
      </c>
      <c r="AA264" s="21" t="s">
        <v>76</v>
      </c>
      <c r="AB264" s="21" t="s">
        <v>131</v>
      </c>
      <c r="AC264" s="21" t="s">
        <v>64</v>
      </c>
      <c r="AD264" s="21" t="s">
        <v>230</v>
      </c>
      <c r="AE264" s="21" t="s">
        <v>57</v>
      </c>
      <c r="AF264" s="21" t="s">
        <v>69</v>
      </c>
      <c r="AG264" s="21" t="s">
        <v>58</v>
      </c>
      <c r="AH264" s="21" t="s">
        <v>62</v>
      </c>
      <c r="AI264" s="21" t="s">
        <v>56</v>
      </c>
      <c r="AJ264" s="23">
        <v>4620017605003</v>
      </c>
      <c r="AK264" s="21" t="s">
        <v>393</v>
      </c>
      <c r="AL264" s="21" t="s">
        <v>174</v>
      </c>
      <c r="AM264" s="21" t="s">
        <v>175</v>
      </c>
      <c r="AN264" s="21" t="s">
        <v>176</v>
      </c>
      <c r="AO264" s="21" t="s">
        <v>80</v>
      </c>
      <c r="AP264" s="6"/>
      <c r="AQ264" s="6"/>
      <c r="AR264" s="6"/>
      <c r="AS264" s="6"/>
      <c r="AT264" s="24" t="s">
        <v>636</v>
      </c>
      <c r="AU264" s="24" t="s">
        <v>637</v>
      </c>
      <c r="AV264" s="6"/>
      <c r="AW264" s="6"/>
      <c r="AX264" s="6"/>
      <c r="AY264" s="6"/>
      <c r="AZ264" s="6"/>
      <c r="BA264" s="6"/>
      <c r="BB264" s="24" t="s">
        <v>640</v>
      </c>
    </row>
    <row r="265" spans="1:54" x14ac:dyDescent="0.2">
      <c r="A265" s="21" t="s">
        <v>641</v>
      </c>
      <c r="B265" s="21" t="s">
        <v>503</v>
      </c>
      <c r="C265" s="6" t="s">
        <v>615</v>
      </c>
      <c r="D265" s="21" t="s">
        <v>165</v>
      </c>
      <c r="E265" s="21" t="s">
        <v>638</v>
      </c>
      <c r="F265" s="23">
        <v>192185</v>
      </c>
      <c r="G265" s="21" t="s">
        <v>170</v>
      </c>
      <c r="H265" s="24" t="s">
        <v>644</v>
      </c>
      <c r="I265" s="21" t="s">
        <v>2987</v>
      </c>
      <c r="J265" s="21">
        <v>24</v>
      </c>
      <c r="K265" s="21">
        <v>20.8</v>
      </c>
      <c r="L265" s="22">
        <v>0.214812</v>
      </c>
      <c r="M265" s="22">
        <v>0.09</v>
      </c>
      <c r="N265" s="21">
        <v>75</v>
      </c>
      <c r="O265" s="21">
        <v>46.5</v>
      </c>
      <c r="P265" s="21">
        <v>44.5</v>
      </c>
      <c r="Q265" s="21">
        <v>80</v>
      </c>
      <c r="R265" s="21">
        <v>8</v>
      </c>
      <c r="S265" s="21">
        <v>47.5</v>
      </c>
      <c r="T265" s="21">
        <v>80</v>
      </c>
      <c r="U265" s="21">
        <v>54.5</v>
      </c>
      <c r="V265" s="21">
        <v>47.5</v>
      </c>
      <c r="W265" s="21" t="s">
        <v>608</v>
      </c>
      <c r="X265" s="21" t="s">
        <v>72</v>
      </c>
      <c r="Y265" s="21" t="s">
        <v>76</v>
      </c>
      <c r="Z265" s="21" t="s">
        <v>84</v>
      </c>
      <c r="AA265" s="21" t="s">
        <v>76</v>
      </c>
      <c r="AB265" s="21" t="s">
        <v>60</v>
      </c>
      <c r="AC265" s="21" t="s">
        <v>64</v>
      </c>
      <c r="AD265" s="21" t="s">
        <v>230</v>
      </c>
      <c r="AE265" s="21" t="s">
        <v>57</v>
      </c>
      <c r="AF265" s="21" t="s">
        <v>69</v>
      </c>
      <c r="AG265" s="21" t="s">
        <v>58</v>
      </c>
      <c r="AH265" s="21" t="s">
        <v>62</v>
      </c>
      <c r="AI265" s="21" t="s">
        <v>56</v>
      </c>
      <c r="AJ265" s="23">
        <v>4620017604990</v>
      </c>
      <c r="AK265" s="21" t="s">
        <v>393</v>
      </c>
      <c r="AL265" s="21" t="s">
        <v>174</v>
      </c>
      <c r="AM265" s="21" t="s">
        <v>175</v>
      </c>
      <c r="AN265" s="21" t="s">
        <v>176</v>
      </c>
      <c r="AO265" s="21" t="s">
        <v>80</v>
      </c>
      <c r="AP265" s="6"/>
      <c r="AQ265" s="6"/>
      <c r="AR265" s="6"/>
      <c r="AS265" s="6"/>
      <c r="AT265" s="24" t="s">
        <v>642</v>
      </c>
      <c r="AU265" s="24" t="s">
        <v>643</v>
      </c>
      <c r="AV265" s="6"/>
      <c r="AW265" s="6"/>
      <c r="AX265" s="6"/>
      <c r="AY265" s="6"/>
      <c r="AZ265" s="6"/>
      <c r="BA265" s="6"/>
      <c r="BB265" s="24" t="s">
        <v>645</v>
      </c>
    </row>
    <row r="266" spans="1:54" s="39" customFormat="1" x14ac:dyDescent="0.2">
      <c r="A266" s="34" t="s">
        <v>1756</v>
      </c>
      <c r="B266" s="34" t="s">
        <v>503</v>
      </c>
      <c r="C266" s="35" t="s">
        <v>1755</v>
      </c>
      <c r="D266" s="34" t="s">
        <v>165</v>
      </c>
      <c r="E266" s="34" t="s">
        <v>1757</v>
      </c>
      <c r="F266" s="36" t="s">
        <v>1758</v>
      </c>
      <c r="G266" s="34" t="s">
        <v>229</v>
      </c>
      <c r="H266" s="41" t="s">
        <v>3651</v>
      </c>
      <c r="I266" s="34" t="s">
        <v>55</v>
      </c>
      <c r="J266" s="34">
        <v>30.7</v>
      </c>
      <c r="K266" s="34">
        <v>16.3</v>
      </c>
      <c r="L266" s="38">
        <v>0.25245000000000001</v>
      </c>
      <c r="M266" s="38">
        <v>9.35E-2</v>
      </c>
      <c r="N266" s="34">
        <v>79.5</v>
      </c>
      <c r="O266" s="34">
        <v>49</v>
      </c>
      <c r="P266" s="34">
        <v>47.5</v>
      </c>
      <c r="Q266" s="34">
        <v>80</v>
      </c>
      <c r="R266" s="34">
        <v>5</v>
      </c>
      <c r="S266" s="34">
        <v>48</v>
      </c>
      <c r="T266" s="34">
        <v>80</v>
      </c>
      <c r="U266" s="34">
        <v>54</v>
      </c>
      <c r="V266" s="34">
        <v>48</v>
      </c>
      <c r="W266" s="34" t="s">
        <v>1750</v>
      </c>
      <c r="X266" s="34" t="s">
        <v>84</v>
      </c>
      <c r="Y266" s="34" t="s">
        <v>76</v>
      </c>
      <c r="Z266" s="34" t="s">
        <v>84</v>
      </c>
      <c r="AA266" s="34" t="s">
        <v>76</v>
      </c>
      <c r="AB266" s="34" t="s">
        <v>60</v>
      </c>
      <c r="AC266" s="34" t="s">
        <v>64</v>
      </c>
      <c r="AD266" s="34" t="s">
        <v>171</v>
      </c>
      <c r="AE266" s="34" t="s">
        <v>57</v>
      </c>
      <c r="AF266" s="34" t="s">
        <v>69</v>
      </c>
      <c r="AG266" s="34" t="s">
        <v>58</v>
      </c>
      <c r="AH266" s="34" t="s">
        <v>62</v>
      </c>
      <c r="AI266" s="34" t="s">
        <v>56</v>
      </c>
      <c r="AJ266" s="36">
        <v>4620017603030</v>
      </c>
      <c r="AK266" s="34" t="s">
        <v>393</v>
      </c>
      <c r="AL266" s="34" t="s">
        <v>231</v>
      </c>
      <c r="AM266" s="34" t="s">
        <v>231</v>
      </c>
      <c r="AN266" s="34" t="s">
        <v>176</v>
      </c>
      <c r="AO266" s="34" t="s">
        <v>80</v>
      </c>
      <c r="AP266" s="35"/>
      <c r="AQ266" s="35"/>
      <c r="AR266" s="35"/>
      <c r="AS266" s="35"/>
      <c r="AT266" s="41" t="s">
        <v>3657</v>
      </c>
      <c r="AU266" s="41" t="s">
        <v>3658</v>
      </c>
      <c r="AV266" s="41" t="s">
        <v>3659</v>
      </c>
      <c r="AW266" s="41" t="s">
        <v>3660</v>
      </c>
      <c r="AX266" s="41" t="s">
        <v>3661</v>
      </c>
      <c r="AY266" s="41" t="s">
        <v>3662</v>
      </c>
      <c r="AZ266" s="35"/>
      <c r="BA266" s="35"/>
      <c r="BB266" s="41" t="s">
        <v>3656</v>
      </c>
    </row>
    <row r="267" spans="1:54" s="39" customFormat="1" ht="12.75" customHeight="1" x14ac:dyDescent="0.2">
      <c r="A267" s="34" t="s">
        <v>3646</v>
      </c>
      <c r="B267" s="34" t="s">
        <v>503</v>
      </c>
      <c r="C267" s="35" t="s">
        <v>3642</v>
      </c>
      <c r="D267" s="34" t="s">
        <v>165</v>
      </c>
      <c r="E267" s="34" t="s">
        <v>1757</v>
      </c>
      <c r="F267" s="36" t="s">
        <v>1758</v>
      </c>
      <c r="G267" s="34" t="s">
        <v>229</v>
      </c>
      <c r="H267" s="41" t="s">
        <v>3651</v>
      </c>
      <c r="I267" s="34" t="s">
        <v>55</v>
      </c>
      <c r="J267" s="34">
        <v>30.7</v>
      </c>
      <c r="K267" s="34">
        <v>16.3</v>
      </c>
      <c r="L267" s="38">
        <v>0.25245000000000001</v>
      </c>
      <c r="M267" s="38">
        <v>9.35E-2</v>
      </c>
      <c r="N267" s="34">
        <v>79.5</v>
      </c>
      <c r="O267" s="34">
        <v>49</v>
      </c>
      <c r="P267" s="34">
        <v>47.5</v>
      </c>
      <c r="Q267" s="34">
        <v>80</v>
      </c>
      <c r="R267" s="34">
        <v>5</v>
      </c>
      <c r="S267" s="34">
        <v>48</v>
      </c>
      <c r="T267" s="34">
        <v>80</v>
      </c>
      <c r="U267" s="34">
        <v>54</v>
      </c>
      <c r="V267" s="34">
        <v>48</v>
      </c>
      <c r="W267" s="34" t="s">
        <v>1750</v>
      </c>
      <c r="X267" s="34" t="s">
        <v>84</v>
      </c>
      <c r="Y267" s="34" t="s">
        <v>223</v>
      </c>
      <c r="Z267" s="34" t="s">
        <v>84</v>
      </c>
      <c r="AA267" s="34" t="s">
        <v>223</v>
      </c>
      <c r="AB267" s="34" t="s">
        <v>60</v>
      </c>
      <c r="AC267" s="34" t="s">
        <v>64</v>
      </c>
      <c r="AD267" s="34" t="s">
        <v>171</v>
      </c>
      <c r="AE267" s="34" t="s">
        <v>57</v>
      </c>
      <c r="AF267" s="34" t="s">
        <v>69</v>
      </c>
      <c r="AG267" s="34" t="s">
        <v>58</v>
      </c>
      <c r="AH267" s="34" t="s">
        <v>62</v>
      </c>
      <c r="AI267" s="34" t="s">
        <v>56</v>
      </c>
      <c r="AJ267" s="36">
        <v>4620017609988</v>
      </c>
      <c r="AK267" s="34" t="s">
        <v>393</v>
      </c>
      <c r="AL267" s="34" t="s">
        <v>231</v>
      </c>
      <c r="AM267" s="34" t="s">
        <v>231</v>
      </c>
      <c r="AN267" s="34" t="s">
        <v>176</v>
      </c>
      <c r="AO267" s="34" t="s">
        <v>2810</v>
      </c>
      <c r="AP267" s="35"/>
      <c r="AQ267" s="35"/>
      <c r="AR267" s="35"/>
      <c r="AS267" s="35"/>
      <c r="AT267" s="41" t="s">
        <v>3653</v>
      </c>
      <c r="AU267" s="41" t="s">
        <v>3654</v>
      </c>
      <c r="AV267" s="41" t="s">
        <v>3655</v>
      </c>
      <c r="AW267" s="37"/>
      <c r="AX267" s="37"/>
      <c r="AY267" s="37"/>
      <c r="AZ267" s="35"/>
      <c r="BA267" s="35"/>
      <c r="BB267" s="41" t="s">
        <v>3656</v>
      </c>
    </row>
    <row r="268" spans="1:54" s="39" customFormat="1" x14ac:dyDescent="0.2">
      <c r="A268" s="34" t="s">
        <v>3647</v>
      </c>
      <c r="B268" s="34" t="s">
        <v>503</v>
      </c>
      <c r="C268" s="35" t="s">
        <v>3643</v>
      </c>
      <c r="D268" s="34" t="s">
        <v>165</v>
      </c>
      <c r="E268" s="34" t="s">
        <v>1757</v>
      </c>
      <c r="F268" s="36" t="s">
        <v>1758</v>
      </c>
      <c r="G268" s="34" t="s">
        <v>229</v>
      </c>
      <c r="H268" s="41" t="s">
        <v>3651</v>
      </c>
      <c r="I268" s="34" t="s">
        <v>55</v>
      </c>
      <c r="J268" s="34">
        <v>30.7</v>
      </c>
      <c r="K268" s="34">
        <v>16.3</v>
      </c>
      <c r="L268" s="38">
        <v>0.25245000000000001</v>
      </c>
      <c r="M268" s="38">
        <v>9.35E-2</v>
      </c>
      <c r="N268" s="34">
        <v>79.5</v>
      </c>
      <c r="O268" s="34">
        <v>49</v>
      </c>
      <c r="P268" s="34">
        <v>47.5</v>
      </c>
      <c r="Q268" s="34">
        <v>80</v>
      </c>
      <c r="R268" s="34">
        <v>5</v>
      </c>
      <c r="S268" s="34">
        <v>48</v>
      </c>
      <c r="T268" s="34">
        <v>80</v>
      </c>
      <c r="U268" s="34">
        <v>54</v>
      </c>
      <c r="V268" s="34">
        <v>48</v>
      </c>
      <c r="W268" s="34" t="s">
        <v>1750</v>
      </c>
      <c r="X268" s="34" t="s">
        <v>84</v>
      </c>
      <c r="Y268" s="34" t="s">
        <v>223</v>
      </c>
      <c r="Z268" s="34" t="s">
        <v>84</v>
      </c>
      <c r="AA268" s="34" t="s">
        <v>223</v>
      </c>
      <c r="AB268" s="34" t="s">
        <v>60</v>
      </c>
      <c r="AC268" s="34" t="s">
        <v>64</v>
      </c>
      <c r="AD268" s="34" t="s">
        <v>171</v>
      </c>
      <c r="AE268" s="34" t="s">
        <v>57</v>
      </c>
      <c r="AF268" s="34" t="s">
        <v>69</v>
      </c>
      <c r="AG268" s="34" t="s">
        <v>58</v>
      </c>
      <c r="AH268" s="34" t="s">
        <v>62</v>
      </c>
      <c r="AI268" s="34" t="s">
        <v>56</v>
      </c>
      <c r="AJ268" s="36">
        <v>4620017609971</v>
      </c>
      <c r="AK268" s="34" t="s">
        <v>393</v>
      </c>
      <c r="AL268" s="34" t="s">
        <v>231</v>
      </c>
      <c r="AM268" s="34" t="s">
        <v>231</v>
      </c>
      <c r="AN268" s="34" t="s">
        <v>176</v>
      </c>
      <c r="AO268" s="34" t="s">
        <v>2803</v>
      </c>
      <c r="AP268" s="35"/>
      <c r="AQ268" s="35"/>
      <c r="AR268" s="35"/>
      <c r="AS268" s="35"/>
      <c r="AT268" s="41" t="s">
        <v>3663</v>
      </c>
      <c r="AU268" s="41" t="s">
        <v>3666</v>
      </c>
      <c r="AV268" s="41" t="s">
        <v>3668</v>
      </c>
      <c r="AW268" s="37"/>
      <c r="AX268" s="37"/>
      <c r="AY268" s="37"/>
      <c r="AZ268" s="35"/>
      <c r="BA268" s="35"/>
      <c r="BB268" s="41" t="s">
        <v>3656</v>
      </c>
    </row>
    <row r="269" spans="1:54" s="39" customFormat="1" x14ac:dyDescent="0.2">
      <c r="A269" s="34" t="s">
        <v>3648</v>
      </c>
      <c r="B269" s="34" t="s">
        <v>503</v>
      </c>
      <c r="C269" s="35" t="s">
        <v>3644</v>
      </c>
      <c r="D269" s="34" t="s">
        <v>165</v>
      </c>
      <c r="E269" s="34" t="s">
        <v>1757</v>
      </c>
      <c r="F269" s="36" t="s">
        <v>1758</v>
      </c>
      <c r="G269" s="34" t="s">
        <v>229</v>
      </c>
      <c r="H269" s="41" t="s">
        <v>3651</v>
      </c>
      <c r="I269" s="34" t="s">
        <v>55</v>
      </c>
      <c r="J269" s="34">
        <v>30.7</v>
      </c>
      <c r="K269" s="34">
        <v>16.3</v>
      </c>
      <c r="L269" s="38">
        <v>0.25245000000000001</v>
      </c>
      <c r="M269" s="38">
        <v>9.35E-2</v>
      </c>
      <c r="N269" s="34">
        <v>79.5</v>
      </c>
      <c r="O269" s="34">
        <v>49</v>
      </c>
      <c r="P269" s="34">
        <v>47.5</v>
      </c>
      <c r="Q269" s="34">
        <v>80</v>
      </c>
      <c r="R269" s="34">
        <v>5</v>
      </c>
      <c r="S269" s="34">
        <v>48</v>
      </c>
      <c r="T269" s="34">
        <v>80</v>
      </c>
      <c r="U269" s="34">
        <v>54</v>
      </c>
      <c r="V269" s="34">
        <v>48</v>
      </c>
      <c r="W269" s="34" t="s">
        <v>1750</v>
      </c>
      <c r="X269" s="34" t="s">
        <v>84</v>
      </c>
      <c r="Y269" s="34" t="s">
        <v>223</v>
      </c>
      <c r="Z269" s="34" t="s">
        <v>84</v>
      </c>
      <c r="AA269" s="34" t="s">
        <v>223</v>
      </c>
      <c r="AB269" s="34" t="s">
        <v>60</v>
      </c>
      <c r="AC269" s="34" t="s">
        <v>64</v>
      </c>
      <c r="AD269" s="34" t="s">
        <v>171</v>
      </c>
      <c r="AE269" s="34" t="s">
        <v>57</v>
      </c>
      <c r="AF269" s="34" t="s">
        <v>69</v>
      </c>
      <c r="AG269" s="34" t="s">
        <v>58</v>
      </c>
      <c r="AH269" s="34" t="s">
        <v>62</v>
      </c>
      <c r="AI269" s="34" t="s">
        <v>56</v>
      </c>
      <c r="AJ269" s="36">
        <v>4620017609957</v>
      </c>
      <c r="AK269" s="34" t="s">
        <v>393</v>
      </c>
      <c r="AL269" s="34" t="s">
        <v>231</v>
      </c>
      <c r="AM269" s="34" t="s">
        <v>231</v>
      </c>
      <c r="AN269" s="34" t="s">
        <v>176</v>
      </c>
      <c r="AO269" s="34" t="s">
        <v>1974</v>
      </c>
      <c r="AP269" s="35"/>
      <c r="AQ269" s="35"/>
      <c r="AR269" s="35"/>
      <c r="AS269" s="35"/>
      <c r="AT269" s="41" t="s">
        <v>3664</v>
      </c>
      <c r="AU269" s="41" t="s">
        <v>3671</v>
      </c>
      <c r="AV269" s="41" t="s">
        <v>3669</v>
      </c>
      <c r="AW269" s="41" t="s">
        <v>3672</v>
      </c>
      <c r="AX269" s="37"/>
      <c r="AY269" s="37"/>
      <c r="AZ269" s="35"/>
      <c r="BA269" s="35"/>
      <c r="BB269" s="41" t="s">
        <v>3656</v>
      </c>
    </row>
    <row r="270" spans="1:54" s="39" customFormat="1" x14ac:dyDescent="0.2">
      <c r="A270" s="34" t="s">
        <v>3649</v>
      </c>
      <c r="B270" s="34" t="s">
        <v>503</v>
      </c>
      <c r="C270" s="35" t="s">
        <v>3645</v>
      </c>
      <c r="D270" s="34" t="s">
        <v>165</v>
      </c>
      <c r="E270" s="34" t="s">
        <v>1757</v>
      </c>
      <c r="F270" s="36" t="s">
        <v>1758</v>
      </c>
      <c r="G270" s="34" t="s">
        <v>229</v>
      </c>
      <c r="H270" s="41" t="s">
        <v>3651</v>
      </c>
      <c r="I270" s="34" t="s">
        <v>55</v>
      </c>
      <c r="J270" s="34">
        <v>30.7</v>
      </c>
      <c r="K270" s="34">
        <v>16.3</v>
      </c>
      <c r="L270" s="38">
        <v>0.25245000000000001</v>
      </c>
      <c r="M270" s="38">
        <v>9.35E-2</v>
      </c>
      <c r="N270" s="34">
        <v>79.5</v>
      </c>
      <c r="O270" s="34">
        <v>49</v>
      </c>
      <c r="P270" s="34">
        <v>47.5</v>
      </c>
      <c r="Q270" s="34">
        <v>80</v>
      </c>
      <c r="R270" s="34">
        <v>5</v>
      </c>
      <c r="S270" s="34">
        <v>48</v>
      </c>
      <c r="T270" s="34">
        <v>80</v>
      </c>
      <c r="U270" s="34">
        <v>54</v>
      </c>
      <c r="V270" s="34">
        <v>48</v>
      </c>
      <c r="W270" s="34" t="s">
        <v>1750</v>
      </c>
      <c r="X270" s="34" t="s">
        <v>84</v>
      </c>
      <c r="Y270" s="34" t="s">
        <v>223</v>
      </c>
      <c r="Z270" s="34" t="s">
        <v>84</v>
      </c>
      <c r="AA270" s="34" t="s">
        <v>223</v>
      </c>
      <c r="AB270" s="34" t="s">
        <v>60</v>
      </c>
      <c r="AC270" s="34" t="s">
        <v>64</v>
      </c>
      <c r="AD270" s="34" t="s">
        <v>171</v>
      </c>
      <c r="AE270" s="34" t="s">
        <v>57</v>
      </c>
      <c r="AF270" s="34" t="s">
        <v>69</v>
      </c>
      <c r="AG270" s="34" t="s">
        <v>58</v>
      </c>
      <c r="AH270" s="34" t="s">
        <v>62</v>
      </c>
      <c r="AI270" s="34" t="s">
        <v>56</v>
      </c>
      <c r="AJ270" s="36">
        <v>4620017609964</v>
      </c>
      <c r="AK270" s="34" t="s">
        <v>393</v>
      </c>
      <c r="AL270" s="34" t="s">
        <v>231</v>
      </c>
      <c r="AM270" s="34" t="s">
        <v>231</v>
      </c>
      <c r="AN270" s="34" t="s">
        <v>176</v>
      </c>
      <c r="AO270" s="34" t="s">
        <v>3650</v>
      </c>
      <c r="AP270" s="35"/>
      <c r="AQ270" s="35"/>
      <c r="AR270" s="35"/>
      <c r="AS270" s="35"/>
      <c r="AT270" s="41" t="s">
        <v>3665</v>
      </c>
      <c r="AU270" s="41" t="s">
        <v>3667</v>
      </c>
      <c r="AV270" s="41" t="s">
        <v>3670</v>
      </c>
      <c r="AW270" s="41" t="s">
        <v>3673</v>
      </c>
      <c r="AX270" s="37"/>
      <c r="AY270" s="37"/>
      <c r="AZ270" s="35"/>
      <c r="BA270" s="35"/>
      <c r="BB270" s="41" t="s">
        <v>3656</v>
      </c>
    </row>
    <row r="271" spans="1:54" x14ac:dyDescent="0.2">
      <c r="A271" s="21" t="s">
        <v>1749</v>
      </c>
      <c r="B271" s="21" t="s">
        <v>658</v>
      </c>
      <c r="C271" s="6" t="s">
        <v>1748</v>
      </c>
      <c r="D271" s="21" t="s">
        <v>74</v>
      </c>
      <c r="E271" s="6"/>
      <c r="F271" s="7"/>
      <c r="G271" s="6"/>
      <c r="H271" s="6"/>
      <c r="I271" s="21" t="s">
        <v>55</v>
      </c>
      <c r="J271" s="21">
        <v>11.63</v>
      </c>
      <c r="K271" s="6"/>
      <c r="L271" s="22">
        <v>4.6457999999999999E-2</v>
      </c>
      <c r="M271" s="8"/>
      <c r="N271" s="21">
        <v>80</v>
      </c>
      <c r="O271" s="21">
        <v>76</v>
      </c>
      <c r="P271" s="21">
        <v>17</v>
      </c>
      <c r="Q271" s="6"/>
      <c r="R271" s="6"/>
      <c r="S271" s="6"/>
      <c r="T271" s="21">
        <v>80</v>
      </c>
      <c r="U271" s="21">
        <v>76</v>
      </c>
      <c r="V271" s="21">
        <v>17</v>
      </c>
      <c r="W271" s="21" t="s">
        <v>1750</v>
      </c>
      <c r="X271" s="21" t="s">
        <v>84</v>
      </c>
      <c r="Y271" s="21" t="s">
        <v>76</v>
      </c>
      <c r="Z271" s="21" t="s">
        <v>54</v>
      </c>
      <c r="AA271" s="21" t="s">
        <v>63</v>
      </c>
      <c r="AB271" s="21" t="s">
        <v>60</v>
      </c>
      <c r="AC271" s="21" t="s">
        <v>64</v>
      </c>
      <c r="AD271" s="6"/>
      <c r="AE271" s="21" t="s">
        <v>57</v>
      </c>
      <c r="AF271" s="21" t="s">
        <v>69</v>
      </c>
      <c r="AG271" s="21" t="s">
        <v>58</v>
      </c>
      <c r="AH271" s="21" t="s">
        <v>62</v>
      </c>
      <c r="AI271" s="21" t="s">
        <v>56</v>
      </c>
      <c r="AJ271" s="23">
        <v>4620017603016</v>
      </c>
      <c r="AK271" s="6"/>
      <c r="AL271" s="6"/>
      <c r="AM271" s="6"/>
      <c r="AN271" s="6"/>
      <c r="AO271" s="21" t="s">
        <v>80</v>
      </c>
      <c r="AP271" s="21" t="s">
        <v>65</v>
      </c>
      <c r="AQ271" s="21" t="s">
        <v>790</v>
      </c>
      <c r="AR271" s="21">
        <v>8</v>
      </c>
      <c r="AS271" s="21" t="s">
        <v>67</v>
      </c>
      <c r="AT271" s="24" t="s">
        <v>1751</v>
      </c>
      <c r="AU271" s="24" t="s">
        <v>1752</v>
      </c>
      <c r="AV271" s="24" t="s">
        <v>1753</v>
      </c>
      <c r="AW271" s="6"/>
      <c r="AX271" s="6"/>
      <c r="AY271" s="6"/>
      <c r="AZ271" s="6"/>
      <c r="BA271" s="6"/>
      <c r="BB271" s="24" t="s">
        <v>1754</v>
      </c>
    </row>
    <row r="272" spans="1:54" x14ac:dyDescent="0.2">
      <c r="A272" s="21" t="s">
        <v>2591</v>
      </c>
      <c r="B272" s="21" t="s">
        <v>99</v>
      </c>
      <c r="C272" s="6" t="s">
        <v>2546</v>
      </c>
      <c r="D272" s="21" t="s">
        <v>54</v>
      </c>
      <c r="E272" s="6"/>
      <c r="F272" s="7"/>
      <c r="G272" s="6"/>
      <c r="H272" s="6"/>
      <c r="I272" s="21" t="s">
        <v>55</v>
      </c>
      <c r="J272" s="21">
        <v>4.8</v>
      </c>
      <c r="K272" s="6"/>
      <c r="L272" s="22">
        <v>0.378</v>
      </c>
      <c r="M272" s="8"/>
      <c r="N272" s="21">
        <v>55</v>
      </c>
      <c r="O272" s="21">
        <v>100</v>
      </c>
      <c r="P272" s="21">
        <v>3</v>
      </c>
      <c r="Q272" s="6"/>
      <c r="R272" s="6"/>
      <c r="S272" s="6"/>
      <c r="T272" s="21">
        <v>55</v>
      </c>
      <c r="U272" s="21">
        <v>100</v>
      </c>
      <c r="V272" s="21">
        <v>3</v>
      </c>
      <c r="W272" s="21" t="s">
        <v>2592</v>
      </c>
      <c r="X272" s="6"/>
      <c r="Y272" s="6"/>
      <c r="Z272" s="21" t="s">
        <v>54</v>
      </c>
      <c r="AA272" s="6"/>
      <c r="AB272" s="6"/>
      <c r="AC272" s="6"/>
      <c r="AD272" s="6"/>
      <c r="AE272" s="6"/>
      <c r="AF272" s="21" t="s">
        <v>90</v>
      </c>
      <c r="AG272" s="21" t="s">
        <v>58</v>
      </c>
      <c r="AH272" s="21" t="s">
        <v>62</v>
      </c>
      <c r="AI272" s="21" t="s">
        <v>56</v>
      </c>
      <c r="AJ272" s="23">
        <v>4620017607205</v>
      </c>
      <c r="AK272" s="6"/>
      <c r="AL272" s="6"/>
      <c r="AM272" s="6"/>
      <c r="AN272" s="6"/>
      <c r="AO272" s="6"/>
      <c r="AP272" s="21" t="s">
        <v>65</v>
      </c>
      <c r="AQ272" s="21" t="s">
        <v>2549</v>
      </c>
      <c r="AR272" s="21">
        <v>23</v>
      </c>
      <c r="AS272" s="21" t="s">
        <v>67</v>
      </c>
      <c r="AT272" s="24" t="s">
        <v>2593</v>
      </c>
      <c r="AU272" s="24" t="s">
        <v>2594</v>
      </c>
      <c r="AV272" s="24" t="s">
        <v>2595</v>
      </c>
      <c r="AW272" s="6"/>
      <c r="AX272" s="6"/>
      <c r="AY272" s="6"/>
      <c r="AZ272" s="6"/>
      <c r="BA272" s="6"/>
      <c r="BB272" s="24" t="s">
        <v>2596</v>
      </c>
    </row>
    <row r="273" spans="1:54" x14ac:dyDescent="0.2">
      <c r="A273" s="21" t="s">
        <v>2518</v>
      </c>
      <c r="B273" s="21" t="s">
        <v>677</v>
      </c>
      <c r="C273" s="6" t="s">
        <v>431</v>
      </c>
      <c r="D273" s="21" t="s">
        <v>165</v>
      </c>
      <c r="E273" s="21" t="s">
        <v>680</v>
      </c>
      <c r="F273" s="23">
        <v>4640021061435</v>
      </c>
      <c r="G273" s="21" t="s">
        <v>170</v>
      </c>
      <c r="H273" s="24" t="s">
        <v>2526</v>
      </c>
      <c r="I273" s="21" t="s">
        <v>55</v>
      </c>
      <c r="J273" s="21">
        <v>10.7</v>
      </c>
      <c r="K273" s="21">
        <v>14.5</v>
      </c>
      <c r="L273" s="22">
        <v>9.4399999999999998E-2</v>
      </c>
      <c r="M273" s="22">
        <v>4.87E-2</v>
      </c>
      <c r="N273" s="21">
        <v>35.5</v>
      </c>
      <c r="O273" s="21">
        <v>66</v>
      </c>
      <c r="P273" s="21">
        <v>35.5</v>
      </c>
      <c r="Q273" s="21">
        <v>46</v>
      </c>
      <c r="R273" s="21">
        <v>18</v>
      </c>
      <c r="S273" s="21">
        <v>46</v>
      </c>
      <c r="T273" s="21">
        <v>46</v>
      </c>
      <c r="U273" s="21">
        <v>84</v>
      </c>
      <c r="V273" s="21">
        <v>46</v>
      </c>
      <c r="W273" s="21" t="s">
        <v>2519</v>
      </c>
      <c r="X273" s="21" t="s">
        <v>72</v>
      </c>
      <c r="Y273" s="21" t="s">
        <v>456</v>
      </c>
      <c r="Z273" s="21" t="s">
        <v>72</v>
      </c>
      <c r="AA273" s="21" t="s">
        <v>456</v>
      </c>
      <c r="AB273" s="21" t="s">
        <v>131</v>
      </c>
      <c r="AC273" s="21" t="s">
        <v>64</v>
      </c>
      <c r="AD273" s="21" t="s">
        <v>681</v>
      </c>
      <c r="AE273" s="6"/>
      <c r="AF273" s="21" t="s">
        <v>90</v>
      </c>
      <c r="AG273" s="21" t="s">
        <v>58</v>
      </c>
      <c r="AH273" s="21" t="s">
        <v>62</v>
      </c>
      <c r="AI273" s="21" t="s">
        <v>56</v>
      </c>
      <c r="AJ273" s="23">
        <v>4620017606918</v>
      </c>
      <c r="AK273" s="21" t="s">
        <v>173</v>
      </c>
      <c r="AL273" s="21" t="s">
        <v>174</v>
      </c>
      <c r="AM273" s="21" t="s">
        <v>175</v>
      </c>
      <c r="AN273" s="21" t="s">
        <v>176</v>
      </c>
      <c r="AO273" s="21" t="s">
        <v>2527</v>
      </c>
      <c r="AP273" s="6"/>
      <c r="AQ273" s="6"/>
      <c r="AR273" s="6"/>
      <c r="AS273" s="6"/>
      <c r="AT273" s="24" t="s">
        <v>2520</v>
      </c>
      <c r="AU273" s="24" t="s">
        <v>2521</v>
      </c>
      <c r="AV273" s="24" t="s">
        <v>2522</v>
      </c>
      <c r="AW273" s="24" t="s">
        <v>2523</v>
      </c>
      <c r="AX273" s="24" t="s">
        <v>2524</v>
      </c>
      <c r="AY273" s="24" t="s">
        <v>2525</v>
      </c>
      <c r="AZ273" s="6"/>
      <c r="BA273" s="6"/>
      <c r="BB273" s="24" t="s">
        <v>2528</v>
      </c>
    </row>
    <row r="274" spans="1:54" x14ac:dyDescent="0.2">
      <c r="A274" s="21" t="s">
        <v>2530</v>
      </c>
      <c r="B274" s="21" t="s">
        <v>677</v>
      </c>
      <c r="C274" s="6" t="s">
        <v>431</v>
      </c>
      <c r="D274" s="21" t="s">
        <v>165</v>
      </c>
      <c r="E274" s="21" t="s">
        <v>680</v>
      </c>
      <c r="F274" s="23">
        <v>4640021061435</v>
      </c>
      <c r="G274" s="21" t="s">
        <v>170</v>
      </c>
      <c r="H274" s="24" t="s">
        <v>2535</v>
      </c>
      <c r="I274" s="21" t="s">
        <v>55</v>
      </c>
      <c r="J274" s="21">
        <v>10.9</v>
      </c>
      <c r="K274" s="21">
        <v>14.5</v>
      </c>
      <c r="L274" s="22">
        <v>9.4399999999999998E-2</v>
      </c>
      <c r="M274" s="22">
        <v>4.87E-2</v>
      </c>
      <c r="N274" s="21">
        <v>35.5</v>
      </c>
      <c r="O274" s="21">
        <v>66</v>
      </c>
      <c r="P274" s="21">
        <v>35.5</v>
      </c>
      <c r="Q274" s="21">
        <v>46</v>
      </c>
      <c r="R274" s="21">
        <v>18</v>
      </c>
      <c r="S274" s="21">
        <v>46</v>
      </c>
      <c r="T274" s="21">
        <v>46</v>
      </c>
      <c r="U274" s="21">
        <v>84</v>
      </c>
      <c r="V274" s="21">
        <v>46</v>
      </c>
      <c r="W274" s="21" t="s">
        <v>2519</v>
      </c>
      <c r="X274" s="21" t="s">
        <v>2529</v>
      </c>
      <c r="Y274" s="21" t="s">
        <v>76</v>
      </c>
      <c r="Z274" s="21" t="s">
        <v>2529</v>
      </c>
      <c r="AA274" s="21" t="s">
        <v>76</v>
      </c>
      <c r="AB274" s="21" t="s">
        <v>131</v>
      </c>
      <c r="AC274" s="21" t="s">
        <v>64</v>
      </c>
      <c r="AD274" s="21" t="s">
        <v>681</v>
      </c>
      <c r="AE274" s="6"/>
      <c r="AF274" s="21" t="s">
        <v>90</v>
      </c>
      <c r="AG274" s="21" t="s">
        <v>58</v>
      </c>
      <c r="AH274" s="21" t="s">
        <v>62</v>
      </c>
      <c r="AI274" s="21" t="s">
        <v>56</v>
      </c>
      <c r="AJ274" s="23">
        <v>4620017606925</v>
      </c>
      <c r="AK274" s="21" t="s">
        <v>173</v>
      </c>
      <c r="AL274" s="21" t="s">
        <v>174</v>
      </c>
      <c r="AM274" s="21" t="s">
        <v>175</v>
      </c>
      <c r="AN274" s="21" t="s">
        <v>176</v>
      </c>
      <c r="AO274" s="21" t="s">
        <v>80</v>
      </c>
      <c r="AP274" s="6"/>
      <c r="AQ274" s="6"/>
      <c r="AR274" s="6"/>
      <c r="AS274" s="6"/>
      <c r="AT274" s="24" t="s">
        <v>2531</v>
      </c>
      <c r="AU274" s="24" t="s">
        <v>2532</v>
      </c>
      <c r="AV274" s="24" t="s">
        <v>2533</v>
      </c>
      <c r="AW274" s="24" t="s">
        <v>2534</v>
      </c>
      <c r="AX274" s="6"/>
      <c r="AY274" s="6"/>
      <c r="AZ274" s="6"/>
      <c r="BA274" s="6"/>
      <c r="BB274" s="24" t="s">
        <v>2536</v>
      </c>
    </row>
    <row r="275" spans="1:54" x14ac:dyDescent="0.2">
      <c r="A275" s="21" t="s">
        <v>2537</v>
      </c>
      <c r="B275" s="21" t="s">
        <v>677</v>
      </c>
      <c r="C275" s="6" t="s">
        <v>431</v>
      </c>
      <c r="D275" s="21" t="s">
        <v>165</v>
      </c>
      <c r="E275" s="21" t="s">
        <v>680</v>
      </c>
      <c r="F275" s="23">
        <v>4640021061435</v>
      </c>
      <c r="G275" s="21" t="s">
        <v>170</v>
      </c>
      <c r="H275" s="24" t="s">
        <v>2543</v>
      </c>
      <c r="I275" s="21" t="s">
        <v>55</v>
      </c>
      <c r="J275" s="21">
        <v>10.8</v>
      </c>
      <c r="K275" s="21">
        <v>14.5</v>
      </c>
      <c r="L275" s="22">
        <v>9.4399999999999998E-2</v>
      </c>
      <c r="M275" s="22">
        <v>4.87E-2</v>
      </c>
      <c r="N275" s="21">
        <v>35.5</v>
      </c>
      <c r="O275" s="21">
        <v>66</v>
      </c>
      <c r="P275" s="21">
        <v>35.5</v>
      </c>
      <c r="Q275" s="21">
        <v>46</v>
      </c>
      <c r="R275" s="21">
        <v>18</v>
      </c>
      <c r="S275" s="21">
        <v>46</v>
      </c>
      <c r="T275" s="21">
        <v>46</v>
      </c>
      <c r="U275" s="21">
        <v>84</v>
      </c>
      <c r="V275" s="21">
        <v>46</v>
      </c>
      <c r="W275" s="21" t="s">
        <v>2519</v>
      </c>
      <c r="X275" s="21" t="s">
        <v>2529</v>
      </c>
      <c r="Y275" s="21" t="s">
        <v>76</v>
      </c>
      <c r="Z275" s="21" t="s">
        <v>2529</v>
      </c>
      <c r="AA275" s="21" t="s">
        <v>76</v>
      </c>
      <c r="AB275" s="21" t="s">
        <v>131</v>
      </c>
      <c r="AC275" s="21" t="s">
        <v>64</v>
      </c>
      <c r="AD275" s="21" t="s">
        <v>681</v>
      </c>
      <c r="AE275" s="6"/>
      <c r="AF275" s="21" t="s">
        <v>90</v>
      </c>
      <c r="AG275" s="21" t="s">
        <v>58</v>
      </c>
      <c r="AH275" s="21" t="s">
        <v>62</v>
      </c>
      <c r="AI275" s="21" t="s">
        <v>56</v>
      </c>
      <c r="AJ275" s="23">
        <v>4620017606932</v>
      </c>
      <c r="AK275" s="21" t="s">
        <v>173</v>
      </c>
      <c r="AL275" s="21" t="s">
        <v>174</v>
      </c>
      <c r="AM275" s="21" t="s">
        <v>175</v>
      </c>
      <c r="AN275" s="21" t="s">
        <v>176</v>
      </c>
      <c r="AO275" s="21" t="s">
        <v>80</v>
      </c>
      <c r="AP275" s="6"/>
      <c r="AQ275" s="6"/>
      <c r="AR275" s="6"/>
      <c r="AS275" s="6"/>
      <c r="AT275" s="24" t="s">
        <v>2538</v>
      </c>
      <c r="AU275" s="24" t="s">
        <v>2539</v>
      </c>
      <c r="AV275" s="24" t="s">
        <v>2540</v>
      </c>
      <c r="AW275" s="24" t="s">
        <v>2541</v>
      </c>
      <c r="AX275" s="24" t="s">
        <v>2542</v>
      </c>
      <c r="AY275" s="6"/>
      <c r="AZ275" s="6"/>
      <c r="BA275" s="6"/>
      <c r="BB275" s="24" t="s">
        <v>2544</v>
      </c>
    </row>
    <row r="276" spans="1:54" x14ac:dyDescent="0.2">
      <c r="A276" s="21" t="s">
        <v>672</v>
      </c>
      <c r="B276" s="21" t="s">
        <v>670</v>
      </c>
      <c r="C276" s="6" t="s">
        <v>671</v>
      </c>
      <c r="D276" s="21" t="s">
        <v>74</v>
      </c>
      <c r="E276" s="6"/>
      <c r="F276" s="7"/>
      <c r="G276" s="6"/>
      <c r="H276" s="6"/>
      <c r="I276" s="21" t="s">
        <v>2987</v>
      </c>
      <c r="J276" s="21">
        <v>11.2</v>
      </c>
      <c r="K276" s="6"/>
      <c r="L276" s="22">
        <v>0.11025</v>
      </c>
      <c r="M276" s="8"/>
      <c r="N276" s="21">
        <v>33.5</v>
      </c>
      <c r="O276" s="21">
        <v>64</v>
      </c>
      <c r="P276" s="21">
        <v>33.5</v>
      </c>
      <c r="Q276" s="6"/>
      <c r="R276" s="6"/>
      <c r="S276" s="6"/>
      <c r="T276" s="21">
        <v>33.5</v>
      </c>
      <c r="U276" s="21">
        <v>64</v>
      </c>
      <c r="V276" s="21">
        <v>33.5</v>
      </c>
      <c r="W276" s="21" t="s">
        <v>673</v>
      </c>
      <c r="X276" s="21" t="s">
        <v>72</v>
      </c>
      <c r="Y276" s="6"/>
      <c r="Z276" s="21" t="s">
        <v>54</v>
      </c>
      <c r="AA276" s="21" t="s">
        <v>63</v>
      </c>
      <c r="AB276" s="21" t="s">
        <v>60</v>
      </c>
      <c r="AC276" s="21" t="s">
        <v>64</v>
      </c>
      <c r="AD276" s="6"/>
      <c r="AE276" s="21" t="s">
        <v>57</v>
      </c>
      <c r="AF276" s="21" t="s">
        <v>90</v>
      </c>
      <c r="AG276" s="21" t="s">
        <v>58</v>
      </c>
      <c r="AH276" s="21" t="s">
        <v>62</v>
      </c>
      <c r="AI276" s="21" t="s">
        <v>56</v>
      </c>
      <c r="AJ276" s="23">
        <v>4607092319155</v>
      </c>
      <c r="AK276" s="6"/>
      <c r="AL276" s="6"/>
      <c r="AM276" s="6"/>
      <c r="AN276" s="6"/>
      <c r="AO276" s="21" t="s">
        <v>80</v>
      </c>
      <c r="AP276" s="6"/>
      <c r="AQ276" s="6"/>
      <c r="AR276" s="6"/>
      <c r="AS276" s="6"/>
      <c r="AT276" s="24" t="s">
        <v>674</v>
      </c>
      <c r="AU276" s="24" t="s">
        <v>675</v>
      </c>
      <c r="AV276" s="6"/>
      <c r="AW276" s="6"/>
      <c r="AX276" s="6"/>
      <c r="AY276" s="6"/>
      <c r="AZ276" s="6"/>
      <c r="BA276" s="6"/>
      <c r="BB276" s="24" t="s">
        <v>676</v>
      </c>
    </row>
    <row r="277" spans="1:54" x14ac:dyDescent="0.2">
      <c r="A277" s="21" t="s">
        <v>1929</v>
      </c>
      <c r="B277" s="21" t="s">
        <v>1927</v>
      </c>
      <c r="C277" s="6" t="s">
        <v>1928</v>
      </c>
      <c r="D277" s="21" t="s">
        <v>54</v>
      </c>
      <c r="E277" s="6"/>
      <c r="F277" s="7"/>
      <c r="G277" s="6"/>
      <c r="H277" s="6"/>
      <c r="I277" s="21" t="s">
        <v>55</v>
      </c>
      <c r="J277" s="21">
        <v>10.3</v>
      </c>
      <c r="K277" s="6"/>
      <c r="L277" s="22">
        <v>4.3007999999999998E-2</v>
      </c>
      <c r="M277" s="8"/>
      <c r="N277" s="21">
        <v>50</v>
      </c>
      <c r="O277" s="21">
        <v>90</v>
      </c>
      <c r="P277" s="21">
        <v>4</v>
      </c>
      <c r="Q277" s="6"/>
      <c r="R277" s="6"/>
      <c r="S277" s="6"/>
      <c r="T277" s="21">
        <v>50</v>
      </c>
      <c r="U277" s="21">
        <v>90</v>
      </c>
      <c r="V277" s="21">
        <v>4</v>
      </c>
      <c r="W277" s="21" t="s">
        <v>1903</v>
      </c>
      <c r="X277" s="21" t="s">
        <v>1901</v>
      </c>
      <c r="Y277" s="21" t="s">
        <v>223</v>
      </c>
      <c r="Z277" s="21" t="s">
        <v>54</v>
      </c>
      <c r="AA277" s="21" t="s">
        <v>63</v>
      </c>
      <c r="AB277" s="21" t="s">
        <v>60</v>
      </c>
      <c r="AC277" s="21" t="s">
        <v>64</v>
      </c>
      <c r="AD277" s="6"/>
      <c r="AE277" s="21" t="s">
        <v>57</v>
      </c>
      <c r="AF277" s="21" t="s">
        <v>90</v>
      </c>
      <c r="AG277" s="21" t="s">
        <v>58</v>
      </c>
      <c r="AH277" s="21" t="s">
        <v>62</v>
      </c>
      <c r="AI277" s="21" t="s">
        <v>56</v>
      </c>
      <c r="AJ277" s="23">
        <v>4620017605140</v>
      </c>
      <c r="AK277" s="6"/>
      <c r="AL277" s="6"/>
      <c r="AM277" s="6"/>
      <c r="AN277" s="6"/>
      <c r="AO277" s="21" t="s">
        <v>233</v>
      </c>
      <c r="AP277" s="6"/>
      <c r="AQ277" s="6"/>
      <c r="AR277" s="6"/>
      <c r="AS277" s="6"/>
      <c r="AT277" s="24" t="s">
        <v>1930</v>
      </c>
      <c r="AU277" s="24" t="s">
        <v>1931</v>
      </c>
      <c r="AV277" s="6"/>
      <c r="AW277" s="6"/>
      <c r="AX277" s="6"/>
      <c r="AY277" s="6"/>
      <c r="AZ277" s="6"/>
      <c r="BA277" s="6"/>
      <c r="BB277" s="24" t="s">
        <v>1932</v>
      </c>
    </row>
    <row r="278" spans="1:54" x14ac:dyDescent="0.2">
      <c r="A278" s="21" t="s">
        <v>1935</v>
      </c>
      <c r="B278" s="21" t="s">
        <v>1933</v>
      </c>
      <c r="C278" s="6" t="s">
        <v>1934</v>
      </c>
      <c r="D278" s="21" t="s">
        <v>54</v>
      </c>
      <c r="E278" s="6"/>
      <c r="F278" s="7"/>
      <c r="G278" s="6"/>
      <c r="H278" s="6"/>
      <c r="I278" s="21" t="s">
        <v>55</v>
      </c>
      <c r="J278" s="21">
        <v>10.3</v>
      </c>
      <c r="K278" s="6"/>
      <c r="L278" s="22">
        <v>4.3007999999999998E-2</v>
      </c>
      <c r="M278" s="8"/>
      <c r="N278" s="21">
        <v>50</v>
      </c>
      <c r="O278" s="21">
        <v>90</v>
      </c>
      <c r="P278" s="21">
        <v>4</v>
      </c>
      <c r="Q278" s="6"/>
      <c r="R278" s="6"/>
      <c r="S278" s="6"/>
      <c r="T278" s="21">
        <v>50</v>
      </c>
      <c r="U278" s="21">
        <v>90</v>
      </c>
      <c r="V278" s="21">
        <v>4</v>
      </c>
      <c r="W278" s="21" t="s">
        <v>1903</v>
      </c>
      <c r="X278" s="21" t="s">
        <v>1901</v>
      </c>
      <c r="Y278" s="21" t="s">
        <v>223</v>
      </c>
      <c r="Z278" s="21" t="s">
        <v>54</v>
      </c>
      <c r="AA278" s="21" t="s">
        <v>63</v>
      </c>
      <c r="AB278" s="21" t="s">
        <v>60</v>
      </c>
      <c r="AC278" s="21" t="s">
        <v>64</v>
      </c>
      <c r="AD278" s="6"/>
      <c r="AE278" s="21" t="s">
        <v>57</v>
      </c>
      <c r="AF278" s="21" t="s">
        <v>90</v>
      </c>
      <c r="AG278" s="21" t="s">
        <v>58</v>
      </c>
      <c r="AH278" s="21" t="s">
        <v>62</v>
      </c>
      <c r="AI278" s="21" t="s">
        <v>56</v>
      </c>
      <c r="AJ278" s="23">
        <v>4620017605157</v>
      </c>
      <c r="AK278" s="6"/>
      <c r="AL278" s="6"/>
      <c r="AM278" s="6"/>
      <c r="AN278" s="6"/>
      <c r="AO278" s="21" t="s">
        <v>80</v>
      </c>
      <c r="AP278" s="6"/>
      <c r="AQ278" s="6"/>
      <c r="AR278" s="6"/>
      <c r="AS278" s="6"/>
      <c r="AT278" s="24" t="s">
        <v>1936</v>
      </c>
      <c r="AU278" s="6"/>
      <c r="AV278" s="6"/>
      <c r="AW278" s="6"/>
      <c r="AX278" s="6"/>
      <c r="AY278" s="6"/>
      <c r="AZ278" s="6"/>
      <c r="BA278" s="6"/>
      <c r="BB278" s="24" t="s">
        <v>1937</v>
      </c>
    </row>
    <row r="279" spans="1:54" x14ac:dyDescent="0.2">
      <c r="A279" s="21" t="s">
        <v>1902</v>
      </c>
      <c r="B279" s="21" t="s">
        <v>1899</v>
      </c>
      <c r="C279" s="6" t="s">
        <v>1900</v>
      </c>
      <c r="D279" s="21" t="s">
        <v>54</v>
      </c>
      <c r="E279" s="6"/>
      <c r="F279" s="7"/>
      <c r="G279" s="6"/>
      <c r="H279" s="6"/>
      <c r="I279" s="21" t="s">
        <v>55</v>
      </c>
      <c r="J279" s="21">
        <v>7</v>
      </c>
      <c r="K279" s="6"/>
      <c r="L279" s="22">
        <v>3.9204000000000003E-2</v>
      </c>
      <c r="M279" s="8"/>
      <c r="N279" s="21">
        <v>60</v>
      </c>
      <c r="O279" s="21">
        <v>60</v>
      </c>
      <c r="P279" s="21">
        <v>4</v>
      </c>
      <c r="Q279" s="6"/>
      <c r="R279" s="6"/>
      <c r="S279" s="6"/>
      <c r="T279" s="21">
        <v>60</v>
      </c>
      <c r="U279" s="21">
        <v>60</v>
      </c>
      <c r="V279" s="21">
        <v>4</v>
      </c>
      <c r="W279" s="21" t="s">
        <v>1903</v>
      </c>
      <c r="X279" s="21" t="s">
        <v>1901</v>
      </c>
      <c r="Y279" s="21" t="s">
        <v>223</v>
      </c>
      <c r="Z279" s="21" t="s">
        <v>54</v>
      </c>
      <c r="AA279" s="21" t="s">
        <v>63</v>
      </c>
      <c r="AB279" s="21" t="s">
        <v>60</v>
      </c>
      <c r="AC279" s="21" t="s">
        <v>1906</v>
      </c>
      <c r="AD279" s="6"/>
      <c r="AE279" s="21" t="s">
        <v>57</v>
      </c>
      <c r="AF279" s="21" t="s">
        <v>112</v>
      </c>
      <c r="AG279" s="21" t="s">
        <v>58</v>
      </c>
      <c r="AH279" s="21" t="s">
        <v>62</v>
      </c>
      <c r="AI279" s="21" t="s">
        <v>56</v>
      </c>
      <c r="AJ279" s="23">
        <v>4620017604396</v>
      </c>
      <c r="AK279" s="6"/>
      <c r="AL279" s="6"/>
      <c r="AM279" s="6"/>
      <c r="AN279" s="6"/>
      <c r="AO279" s="21" t="s">
        <v>233</v>
      </c>
      <c r="AP279" s="6"/>
      <c r="AQ279" s="6"/>
      <c r="AR279" s="6"/>
      <c r="AS279" s="6"/>
      <c r="AT279" s="24" t="s">
        <v>1904</v>
      </c>
      <c r="AU279" s="24" t="s">
        <v>1905</v>
      </c>
      <c r="AV279" s="6"/>
      <c r="AW279" s="6"/>
      <c r="AX279" s="6"/>
      <c r="AY279" s="6"/>
      <c r="AZ279" s="6"/>
      <c r="BA279" s="6"/>
      <c r="BB279" s="24" t="s">
        <v>1907</v>
      </c>
    </row>
    <row r="280" spans="1:54" x14ac:dyDescent="0.2">
      <c r="A280" s="21" t="s">
        <v>1910</v>
      </c>
      <c r="B280" s="21" t="s">
        <v>1908</v>
      </c>
      <c r="C280" s="6" t="s">
        <v>1909</v>
      </c>
      <c r="D280" s="21" t="s">
        <v>54</v>
      </c>
      <c r="E280" s="6"/>
      <c r="F280" s="7"/>
      <c r="G280" s="6"/>
      <c r="H280" s="6"/>
      <c r="I280" s="21" t="s">
        <v>55</v>
      </c>
      <c r="J280" s="21">
        <v>7</v>
      </c>
      <c r="K280" s="6"/>
      <c r="L280" s="22">
        <v>3.9204000000000003E-2</v>
      </c>
      <c r="M280" s="8"/>
      <c r="N280" s="21">
        <v>60</v>
      </c>
      <c r="O280" s="21">
        <v>60</v>
      </c>
      <c r="P280" s="21">
        <v>4</v>
      </c>
      <c r="Q280" s="6"/>
      <c r="R280" s="6"/>
      <c r="S280" s="6"/>
      <c r="T280" s="21">
        <v>60</v>
      </c>
      <c r="U280" s="21">
        <v>60</v>
      </c>
      <c r="V280" s="21">
        <v>4</v>
      </c>
      <c r="W280" s="21" t="s">
        <v>1903</v>
      </c>
      <c r="X280" s="21" t="s">
        <v>1901</v>
      </c>
      <c r="Y280" s="21" t="s">
        <v>223</v>
      </c>
      <c r="Z280" s="21" t="s">
        <v>54</v>
      </c>
      <c r="AA280" s="21" t="s">
        <v>63</v>
      </c>
      <c r="AB280" s="21" t="s">
        <v>60</v>
      </c>
      <c r="AC280" s="21" t="s">
        <v>1906</v>
      </c>
      <c r="AD280" s="6"/>
      <c r="AE280" s="21" t="s">
        <v>57</v>
      </c>
      <c r="AF280" s="21" t="s">
        <v>112</v>
      </c>
      <c r="AG280" s="21" t="s">
        <v>58</v>
      </c>
      <c r="AH280" s="21" t="s">
        <v>62</v>
      </c>
      <c r="AI280" s="21" t="s">
        <v>56</v>
      </c>
      <c r="AJ280" s="23">
        <v>4620017604402</v>
      </c>
      <c r="AK280" s="6"/>
      <c r="AL280" s="6"/>
      <c r="AM280" s="6"/>
      <c r="AN280" s="6"/>
      <c r="AO280" s="21" t="s">
        <v>80</v>
      </c>
      <c r="AP280" s="6"/>
      <c r="AQ280" s="6"/>
      <c r="AR280" s="6"/>
      <c r="AS280" s="6"/>
      <c r="AT280" s="24" t="s">
        <v>1911</v>
      </c>
      <c r="AU280" s="24" t="s">
        <v>1912</v>
      </c>
      <c r="AV280" s="6"/>
      <c r="AW280" s="6"/>
      <c r="AX280" s="6"/>
      <c r="AY280" s="6"/>
      <c r="AZ280" s="6"/>
      <c r="BA280" s="6"/>
      <c r="BB280" s="24" t="s">
        <v>1913</v>
      </c>
    </row>
    <row r="281" spans="1:54" x14ac:dyDescent="0.2">
      <c r="A281" s="21" t="s">
        <v>1916</v>
      </c>
      <c r="B281" s="21" t="s">
        <v>1914</v>
      </c>
      <c r="C281" s="6" t="s">
        <v>1915</v>
      </c>
      <c r="D281" s="21" t="s">
        <v>54</v>
      </c>
      <c r="E281" s="6"/>
      <c r="F281" s="7"/>
      <c r="G281" s="6"/>
      <c r="H281" s="6"/>
      <c r="I281" s="21" t="s">
        <v>55</v>
      </c>
      <c r="J281" s="21">
        <v>9</v>
      </c>
      <c r="K281" s="6"/>
      <c r="L281" s="22">
        <v>6.6563999999999998E-2</v>
      </c>
      <c r="M281" s="8"/>
      <c r="N281" s="21">
        <v>80</v>
      </c>
      <c r="O281" s="21">
        <v>80</v>
      </c>
      <c r="P281" s="21">
        <v>4</v>
      </c>
      <c r="Q281" s="6"/>
      <c r="R281" s="6"/>
      <c r="S281" s="6"/>
      <c r="T281" s="21">
        <v>80</v>
      </c>
      <c r="U281" s="21">
        <v>80</v>
      </c>
      <c r="V281" s="21">
        <v>4</v>
      </c>
      <c r="W281" s="21" t="s">
        <v>1903</v>
      </c>
      <c r="X281" s="21" t="s">
        <v>1901</v>
      </c>
      <c r="Y281" s="21" t="s">
        <v>223</v>
      </c>
      <c r="Z281" s="21" t="s">
        <v>54</v>
      </c>
      <c r="AA281" s="21" t="s">
        <v>63</v>
      </c>
      <c r="AB281" s="21" t="s">
        <v>60</v>
      </c>
      <c r="AC281" s="21" t="s">
        <v>1906</v>
      </c>
      <c r="AD281" s="6"/>
      <c r="AE281" s="21" t="s">
        <v>57</v>
      </c>
      <c r="AF281" s="21" t="s">
        <v>69</v>
      </c>
      <c r="AG281" s="21" t="s">
        <v>58</v>
      </c>
      <c r="AH281" s="21" t="s">
        <v>62</v>
      </c>
      <c r="AI281" s="21" t="s">
        <v>56</v>
      </c>
      <c r="AJ281" s="23">
        <v>4620017604419</v>
      </c>
      <c r="AK281" s="6"/>
      <c r="AL281" s="6"/>
      <c r="AM281" s="6"/>
      <c r="AN281" s="6"/>
      <c r="AO281" s="21" t="s">
        <v>233</v>
      </c>
      <c r="AP281" s="6"/>
      <c r="AQ281" s="6"/>
      <c r="AR281" s="6"/>
      <c r="AS281" s="6"/>
      <c r="AT281" s="24" t="s">
        <v>1917</v>
      </c>
      <c r="AU281" s="24" t="s">
        <v>1918</v>
      </c>
      <c r="AV281" s="24" t="s">
        <v>1919</v>
      </c>
      <c r="AW281" s="6"/>
      <c r="AX281" s="6"/>
      <c r="AY281" s="6"/>
      <c r="AZ281" s="6"/>
      <c r="BA281" s="6"/>
      <c r="BB281" s="24" t="s">
        <v>1920</v>
      </c>
    </row>
    <row r="282" spans="1:54" x14ac:dyDescent="0.2">
      <c r="A282" s="21" t="s">
        <v>1923</v>
      </c>
      <c r="B282" s="21" t="s">
        <v>1921</v>
      </c>
      <c r="C282" s="6" t="s">
        <v>1922</v>
      </c>
      <c r="D282" s="21" t="s">
        <v>54</v>
      </c>
      <c r="E282" s="6"/>
      <c r="F282" s="7"/>
      <c r="G282" s="6"/>
      <c r="H282" s="6"/>
      <c r="I282" s="21" t="s">
        <v>55</v>
      </c>
      <c r="J282" s="21">
        <v>9</v>
      </c>
      <c r="K282" s="6"/>
      <c r="L282" s="22">
        <v>6.6563999999999998E-2</v>
      </c>
      <c r="M282" s="8"/>
      <c r="N282" s="21">
        <v>80</v>
      </c>
      <c r="O282" s="21">
        <v>80</v>
      </c>
      <c r="P282" s="21">
        <v>4</v>
      </c>
      <c r="Q282" s="6"/>
      <c r="R282" s="6"/>
      <c r="S282" s="6"/>
      <c r="T282" s="21">
        <v>80</v>
      </c>
      <c r="U282" s="21">
        <v>80</v>
      </c>
      <c r="V282" s="21">
        <v>4</v>
      </c>
      <c r="W282" s="21" t="s">
        <v>1903</v>
      </c>
      <c r="X282" s="21" t="s">
        <v>1901</v>
      </c>
      <c r="Y282" s="21" t="s">
        <v>223</v>
      </c>
      <c r="Z282" s="21" t="s">
        <v>54</v>
      </c>
      <c r="AA282" s="21" t="s">
        <v>63</v>
      </c>
      <c r="AB282" s="21" t="s">
        <v>60</v>
      </c>
      <c r="AC282" s="21" t="s">
        <v>1906</v>
      </c>
      <c r="AD282" s="6"/>
      <c r="AE282" s="21" t="s">
        <v>57</v>
      </c>
      <c r="AF282" s="21" t="s">
        <v>69</v>
      </c>
      <c r="AG282" s="21" t="s">
        <v>58</v>
      </c>
      <c r="AH282" s="21" t="s">
        <v>62</v>
      </c>
      <c r="AI282" s="21" t="s">
        <v>56</v>
      </c>
      <c r="AJ282" s="23">
        <v>4620017604426</v>
      </c>
      <c r="AK282" s="6"/>
      <c r="AL282" s="6"/>
      <c r="AM282" s="6"/>
      <c r="AN282" s="6"/>
      <c r="AO282" s="21" t="s">
        <v>80</v>
      </c>
      <c r="AP282" s="6"/>
      <c r="AQ282" s="6"/>
      <c r="AR282" s="6"/>
      <c r="AS282" s="6"/>
      <c r="AT282" s="24" t="s">
        <v>1924</v>
      </c>
      <c r="AU282" s="24" t="s">
        <v>1925</v>
      </c>
      <c r="AV282" s="6"/>
      <c r="AW282" s="6"/>
      <c r="AX282" s="6"/>
      <c r="AY282" s="6"/>
      <c r="AZ282" s="6"/>
      <c r="BA282" s="6"/>
      <c r="BB282" s="24" t="s">
        <v>1926</v>
      </c>
    </row>
    <row r="283" spans="1:54" x14ac:dyDescent="0.2">
      <c r="A283" s="21" t="s">
        <v>2703</v>
      </c>
      <c r="B283" s="21" t="s">
        <v>2701</v>
      </c>
      <c r="C283" s="6" t="s">
        <v>2702</v>
      </c>
      <c r="D283" s="21" t="s">
        <v>165</v>
      </c>
      <c r="E283" s="21" t="s">
        <v>308</v>
      </c>
      <c r="F283" s="23">
        <v>4620008195766</v>
      </c>
      <c r="G283" s="21" t="s">
        <v>170</v>
      </c>
      <c r="H283" s="24" t="s">
        <v>2707</v>
      </c>
      <c r="I283" s="21" t="s">
        <v>55</v>
      </c>
      <c r="J283" s="21">
        <v>17.100000000000001</v>
      </c>
      <c r="K283" s="21">
        <v>11.4</v>
      </c>
      <c r="L283" s="22">
        <v>0.1275</v>
      </c>
      <c r="M283" s="22">
        <v>5.8000000000000003E-2</v>
      </c>
      <c r="N283" s="21">
        <v>45</v>
      </c>
      <c r="O283" s="21">
        <v>80.5</v>
      </c>
      <c r="P283" s="21">
        <v>29</v>
      </c>
      <c r="Q283" s="21">
        <v>50</v>
      </c>
      <c r="R283" s="21">
        <v>18</v>
      </c>
      <c r="S283" s="21">
        <v>40.5</v>
      </c>
      <c r="T283" s="21">
        <v>50</v>
      </c>
      <c r="U283" s="21">
        <v>86.5</v>
      </c>
      <c r="V283" s="21">
        <v>40.5</v>
      </c>
      <c r="W283" s="21" t="s">
        <v>2686</v>
      </c>
      <c r="X283" s="21" t="s">
        <v>72</v>
      </c>
      <c r="Y283" s="21" t="s">
        <v>456</v>
      </c>
      <c r="Z283" s="21" t="s">
        <v>2529</v>
      </c>
      <c r="AA283" s="6" t="s">
        <v>3633</v>
      </c>
      <c r="AB283" s="21" t="s">
        <v>3632</v>
      </c>
      <c r="AC283" s="21" t="s">
        <v>64</v>
      </c>
      <c r="AD283" s="21" t="s">
        <v>171</v>
      </c>
      <c r="AE283" s="6"/>
      <c r="AF283" s="21" t="s">
        <v>90</v>
      </c>
      <c r="AG283" s="21" t="s">
        <v>58</v>
      </c>
      <c r="AH283" s="21" t="s">
        <v>62</v>
      </c>
      <c r="AI283" s="21" t="s">
        <v>56</v>
      </c>
      <c r="AJ283" s="23">
        <v>4620017608011</v>
      </c>
      <c r="AK283" s="21" t="s">
        <v>173</v>
      </c>
      <c r="AL283" s="21" t="s">
        <v>174</v>
      </c>
      <c r="AM283" s="21" t="s">
        <v>175</v>
      </c>
      <c r="AN283" s="21" t="s">
        <v>176</v>
      </c>
      <c r="AO283" s="21" t="s">
        <v>80</v>
      </c>
      <c r="AP283" s="6"/>
      <c r="AQ283" s="6"/>
      <c r="AR283" s="6"/>
      <c r="AS283" s="6"/>
      <c r="AT283" s="24" t="s">
        <v>2704</v>
      </c>
      <c r="AU283" s="24" t="s">
        <v>2705</v>
      </c>
      <c r="AV283" s="24" t="s">
        <v>2706</v>
      </c>
      <c r="AW283" s="6"/>
      <c r="AX283" s="6"/>
      <c r="AY283" s="6"/>
      <c r="AZ283" s="6"/>
      <c r="BA283" s="6"/>
      <c r="BB283" s="24" t="s">
        <v>2708</v>
      </c>
    </row>
    <row r="284" spans="1:54" x14ac:dyDescent="0.2">
      <c r="A284" s="21" t="s">
        <v>2711</v>
      </c>
      <c r="B284" s="21" t="s">
        <v>2709</v>
      </c>
      <c r="C284" s="6" t="s">
        <v>2710</v>
      </c>
      <c r="D284" s="21" t="s">
        <v>165</v>
      </c>
      <c r="E284" s="21" t="s">
        <v>321</v>
      </c>
      <c r="F284" s="23">
        <v>4620008192475</v>
      </c>
      <c r="G284" s="21" t="s">
        <v>170</v>
      </c>
      <c r="H284" s="24" t="s">
        <v>2715</v>
      </c>
      <c r="I284" s="21" t="s">
        <v>55</v>
      </c>
      <c r="J284" s="21">
        <v>15.8</v>
      </c>
      <c r="K284" s="21">
        <v>15.5</v>
      </c>
      <c r="L284" s="22">
        <v>0.1404</v>
      </c>
      <c r="M284" s="22">
        <v>6.8040000000000003E-2</v>
      </c>
      <c r="N284" s="21">
        <v>60</v>
      </c>
      <c r="O284" s="21">
        <v>54.6</v>
      </c>
      <c r="P284" s="21">
        <v>31.4</v>
      </c>
      <c r="Q284" s="21">
        <v>65</v>
      </c>
      <c r="R284" s="21">
        <v>18</v>
      </c>
      <c r="S284" s="21">
        <v>44</v>
      </c>
      <c r="T284" s="21">
        <v>65</v>
      </c>
      <c r="U284" s="21">
        <v>60.6</v>
      </c>
      <c r="V284" s="21">
        <v>44</v>
      </c>
      <c r="W284" s="21" t="s">
        <v>2686</v>
      </c>
      <c r="X284" s="21" t="s">
        <v>72</v>
      </c>
      <c r="Y284" s="21" t="s">
        <v>456</v>
      </c>
      <c r="Z284" s="21" t="s">
        <v>2529</v>
      </c>
      <c r="AA284" s="6" t="s">
        <v>3633</v>
      </c>
      <c r="AB284" s="21" t="s">
        <v>60</v>
      </c>
      <c r="AC284" s="21" t="s">
        <v>64</v>
      </c>
      <c r="AD284" s="21" t="s">
        <v>171</v>
      </c>
      <c r="AE284" s="6"/>
      <c r="AF284" s="21" t="s">
        <v>112</v>
      </c>
      <c r="AG284" s="21" t="s">
        <v>58</v>
      </c>
      <c r="AH284" s="21" t="s">
        <v>62</v>
      </c>
      <c r="AI284" s="21" t="s">
        <v>56</v>
      </c>
      <c r="AJ284" s="23">
        <v>4620017608028</v>
      </c>
      <c r="AK284" s="21" t="s">
        <v>173</v>
      </c>
      <c r="AL284" s="21" t="s">
        <v>174</v>
      </c>
      <c r="AM284" s="21" t="s">
        <v>175</v>
      </c>
      <c r="AN284" s="21" t="s">
        <v>176</v>
      </c>
      <c r="AO284" s="21" t="s">
        <v>80</v>
      </c>
      <c r="AP284" s="6"/>
      <c r="AQ284" s="6"/>
      <c r="AR284" s="6"/>
      <c r="AS284" s="6"/>
      <c r="AT284" s="24" t="s">
        <v>2712</v>
      </c>
      <c r="AU284" s="24" t="s">
        <v>2713</v>
      </c>
      <c r="AV284" s="24" t="s">
        <v>2714</v>
      </c>
      <c r="AW284" s="6"/>
      <c r="AX284" s="6"/>
      <c r="AY284" s="6"/>
      <c r="AZ284" s="6"/>
      <c r="BA284" s="6"/>
      <c r="BB284" s="24" t="s">
        <v>2716</v>
      </c>
    </row>
    <row r="285" spans="1:54" x14ac:dyDescent="0.2">
      <c r="A285" s="21" t="s">
        <v>2718</v>
      </c>
      <c r="B285" s="21" t="s">
        <v>2090</v>
      </c>
      <c r="C285" s="6" t="s">
        <v>2717</v>
      </c>
      <c r="D285" s="21" t="s">
        <v>165</v>
      </c>
      <c r="E285" s="21" t="s">
        <v>321</v>
      </c>
      <c r="F285" s="23">
        <v>4620008192475</v>
      </c>
      <c r="G285" s="21" t="s">
        <v>170</v>
      </c>
      <c r="H285" s="24" t="s">
        <v>2723</v>
      </c>
      <c r="I285" s="21" t="s">
        <v>55</v>
      </c>
      <c r="J285" s="21">
        <v>21.5</v>
      </c>
      <c r="K285" s="21">
        <v>15.5</v>
      </c>
      <c r="L285" s="22">
        <v>0.18018000000000001</v>
      </c>
      <c r="M285" s="22">
        <v>6.8040000000000003E-2</v>
      </c>
      <c r="N285" s="21">
        <v>60</v>
      </c>
      <c r="O285" s="21">
        <v>83</v>
      </c>
      <c r="P285" s="21">
        <v>31.4</v>
      </c>
      <c r="Q285" s="21">
        <v>65</v>
      </c>
      <c r="R285" s="21">
        <v>18</v>
      </c>
      <c r="S285" s="21">
        <v>44</v>
      </c>
      <c r="T285" s="21">
        <v>65</v>
      </c>
      <c r="U285" s="21">
        <v>89</v>
      </c>
      <c r="V285" s="21">
        <v>44</v>
      </c>
      <c r="W285" s="21" t="s">
        <v>2686</v>
      </c>
      <c r="X285" s="21" t="s">
        <v>72</v>
      </c>
      <c r="Y285" s="21" t="s">
        <v>456</v>
      </c>
      <c r="Z285" s="21" t="s">
        <v>2529</v>
      </c>
      <c r="AA285" s="6" t="s">
        <v>3633</v>
      </c>
      <c r="AB285" s="21" t="s">
        <v>131</v>
      </c>
      <c r="AC285" s="21" t="s">
        <v>64</v>
      </c>
      <c r="AD285" s="21" t="s">
        <v>171</v>
      </c>
      <c r="AE285" s="6"/>
      <c r="AF285" s="21" t="s">
        <v>112</v>
      </c>
      <c r="AG285" s="21" t="s">
        <v>58</v>
      </c>
      <c r="AH285" s="21" t="s">
        <v>62</v>
      </c>
      <c r="AI285" s="21" t="s">
        <v>56</v>
      </c>
      <c r="AJ285" s="23">
        <v>4620017608035</v>
      </c>
      <c r="AK285" s="21" t="s">
        <v>173</v>
      </c>
      <c r="AL285" s="21" t="s">
        <v>174</v>
      </c>
      <c r="AM285" s="21" t="s">
        <v>175</v>
      </c>
      <c r="AN285" s="21" t="s">
        <v>176</v>
      </c>
      <c r="AO285" s="21" t="s">
        <v>80</v>
      </c>
      <c r="AP285" s="6"/>
      <c r="AQ285" s="6"/>
      <c r="AR285" s="6"/>
      <c r="AS285" s="6"/>
      <c r="AT285" s="24" t="s">
        <v>2719</v>
      </c>
      <c r="AU285" s="24" t="s">
        <v>2720</v>
      </c>
      <c r="AV285" s="24" t="s">
        <v>2721</v>
      </c>
      <c r="AW285" s="24" t="s">
        <v>2722</v>
      </c>
      <c r="AX285" s="6"/>
      <c r="AY285" s="6"/>
      <c r="AZ285" s="6"/>
      <c r="BA285" s="6"/>
      <c r="BB285" s="24" t="s">
        <v>2724</v>
      </c>
    </row>
    <row r="286" spans="1:54" x14ac:dyDescent="0.2">
      <c r="A286" s="21" t="s">
        <v>2727</v>
      </c>
      <c r="B286" s="21" t="s">
        <v>2725</v>
      </c>
      <c r="C286" s="6" t="s">
        <v>2726</v>
      </c>
      <c r="D286" s="21" t="s">
        <v>165</v>
      </c>
      <c r="E286" s="21" t="s">
        <v>2108</v>
      </c>
      <c r="F286" s="23">
        <v>4620008197371</v>
      </c>
      <c r="G286" s="21" t="s">
        <v>170</v>
      </c>
      <c r="H286" s="24" t="s">
        <v>2734</v>
      </c>
      <c r="I286" s="21" t="s">
        <v>55</v>
      </c>
      <c r="J286" s="21">
        <v>17.399999999999999</v>
      </c>
      <c r="K286" s="21">
        <v>16.899999999999999</v>
      </c>
      <c r="L286" s="22">
        <v>0.15984000000000001</v>
      </c>
      <c r="M286" s="22">
        <v>7.1099999999999997E-2</v>
      </c>
      <c r="N286" s="21">
        <v>68.8</v>
      </c>
      <c r="O286" s="21">
        <v>54.6</v>
      </c>
      <c r="P286" s="21">
        <v>31.4</v>
      </c>
      <c r="Q286" s="21">
        <v>76</v>
      </c>
      <c r="R286" s="21">
        <v>19.5</v>
      </c>
      <c r="S286" s="21">
        <v>45</v>
      </c>
      <c r="T286" s="21">
        <v>76</v>
      </c>
      <c r="U286" s="21">
        <v>60.6</v>
      </c>
      <c r="V286" s="21">
        <v>45</v>
      </c>
      <c r="W286" s="21" t="s">
        <v>2686</v>
      </c>
      <c r="X286" s="21" t="s">
        <v>72</v>
      </c>
      <c r="Y286" s="21" t="s">
        <v>456</v>
      </c>
      <c r="Z286" s="21" t="s">
        <v>2529</v>
      </c>
      <c r="AA286" s="6" t="s">
        <v>3633</v>
      </c>
      <c r="AB286" s="21" t="s">
        <v>60</v>
      </c>
      <c r="AC286" s="21" t="s">
        <v>64</v>
      </c>
      <c r="AD286" s="21" t="s">
        <v>171</v>
      </c>
      <c r="AE286" s="6"/>
      <c r="AF286" s="21" t="s">
        <v>79</v>
      </c>
      <c r="AG286" s="21" t="s">
        <v>58</v>
      </c>
      <c r="AH286" s="21" t="s">
        <v>62</v>
      </c>
      <c r="AI286" s="21" t="s">
        <v>56</v>
      </c>
      <c r="AJ286" s="23">
        <v>4620017608042</v>
      </c>
      <c r="AK286" s="21" t="s">
        <v>173</v>
      </c>
      <c r="AL286" s="21" t="s">
        <v>174</v>
      </c>
      <c r="AM286" s="21" t="s">
        <v>175</v>
      </c>
      <c r="AN286" s="21" t="s">
        <v>176</v>
      </c>
      <c r="AO286" s="21" t="s">
        <v>80</v>
      </c>
      <c r="AP286" s="6"/>
      <c r="AQ286" s="6"/>
      <c r="AR286" s="6"/>
      <c r="AS286" s="6"/>
      <c r="AT286" s="24" t="s">
        <v>2728</v>
      </c>
      <c r="AU286" s="24" t="s">
        <v>2729</v>
      </c>
      <c r="AV286" s="24" t="s">
        <v>2730</v>
      </c>
      <c r="AW286" s="24" t="s">
        <v>2731</v>
      </c>
      <c r="AX286" s="24" t="s">
        <v>2732</v>
      </c>
      <c r="AY286" s="24" t="s">
        <v>2733</v>
      </c>
      <c r="AZ286" s="6"/>
      <c r="BA286" s="6"/>
      <c r="BB286" s="24" t="s">
        <v>2735</v>
      </c>
    </row>
    <row r="287" spans="1:54" x14ac:dyDescent="0.2">
      <c r="A287" s="21" t="s">
        <v>2738</v>
      </c>
      <c r="B287" s="21" t="s">
        <v>2736</v>
      </c>
      <c r="C287" s="6" t="s">
        <v>2737</v>
      </c>
      <c r="D287" s="21" t="s">
        <v>165</v>
      </c>
      <c r="E287" s="21" t="s">
        <v>2108</v>
      </c>
      <c r="F287" s="23">
        <v>4620008197371</v>
      </c>
      <c r="G287" s="21" t="s">
        <v>170</v>
      </c>
      <c r="H287" s="24" t="s">
        <v>2743</v>
      </c>
      <c r="I287" s="21" t="s">
        <v>55</v>
      </c>
      <c r="J287" s="21">
        <v>23.15</v>
      </c>
      <c r="K287" s="21">
        <v>16.899999999999999</v>
      </c>
      <c r="L287" s="22">
        <v>0.205128</v>
      </c>
      <c r="M287" s="22">
        <v>7.1099999999999997E-2</v>
      </c>
      <c r="N287" s="21">
        <v>68.8</v>
      </c>
      <c r="O287" s="21">
        <v>83</v>
      </c>
      <c r="P287" s="21">
        <v>31.4</v>
      </c>
      <c r="Q287" s="21">
        <v>76</v>
      </c>
      <c r="R287" s="21">
        <v>19.5</v>
      </c>
      <c r="S287" s="21">
        <v>45</v>
      </c>
      <c r="T287" s="21">
        <v>76</v>
      </c>
      <c r="U287" s="21">
        <v>89</v>
      </c>
      <c r="V287" s="21">
        <v>45</v>
      </c>
      <c r="W287" s="21" t="s">
        <v>2686</v>
      </c>
      <c r="X287" s="21" t="s">
        <v>72</v>
      </c>
      <c r="Y287" s="21" t="s">
        <v>456</v>
      </c>
      <c r="Z287" s="21" t="s">
        <v>2529</v>
      </c>
      <c r="AA287" s="6" t="s">
        <v>3633</v>
      </c>
      <c r="AB287" s="21" t="s">
        <v>131</v>
      </c>
      <c r="AC287" s="21" t="s">
        <v>64</v>
      </c>
      <c r="AD287" s="21" t="s">
        <v>171</v>
      </c>
      <c r="AE287" s="6"/>
      <c r="AF287" s="21" t="s">
        <v>79</v>
      </c>
      <c r="AG287" s="21" t="s">
        <v>58</v>
      </c>
      <c r="AH287" s="21" t="s">
        <v>62</v>
      </c>
      <c r="AI287" s="21" t="s">
        <v>56</v>
      </c>
      <c r="AJ287" s="23">
        <v>4620017608059</v>
      </c>
      <c r="AK287" s="21" t="s">
        <v>173</v>
      </c>
      <c r="AL287" s="21" t="s">
        <v>174</v>
      </c>
      <c r="AM287" s="21" t="s">
        <v>175</v>
      </c>
      <c r="AN287" s="21" t="s">
        <v>176</v>
      </c>
      <c r="AO287" s="21" t="s">
        <v>80</v>
      </c>
      <c r="AP287" s="6"/>
      <c r="AQ287" s="6"/>
      <c r="AR287" s="6"/>
      <c r="AS287" s="6"/>
      <c r="AT287" s="24" t="s">
        <v>2739</v>
      </c>
      <c r="AU287" s="24" t="s">
        <v>2740</v>
      </c>
      <c r="AV287" s="24" t="s">
        <v>2741</v>
      </c>
      <c r="AW287" s="24" t="s">
        <v>2742</v>
      </c>
      <c r="AX287" s="6"/>
      <c r="AY287" s="6"/>
      <c r="AZ287" s="6"/>
      <c r="BA287" s="6"/>
      <c r="BB287" s="24" t="s">
        <v>2744</v>
      </c>
    </row>
    <row r="288" spans="1:54" x14ac:dyDescent="0.2">
      <c r="A288" s="21" t="s">
        <v>2747</v>
      </c>
      <c r="B288" s="21" t="s">
        <v>2745</v>
      </c>
      <c r="C288" s="6" t="s">
        <v>2746</v>
      </c>
      <c r="D288" s="21" t="s">
        <v>165</v>
      </c>
      <c r="E288" s="21" t="s">
        <v>2119</v>
      </c>
      <c r="F288" s="23">
        <v>4620008197456</v>
      </c>
      <c r="G288" s="21" t="s">
        <v>170</v>
      </c>
      <c r="H288" s="24" t="s">
        <v>2752</v>
      </c>
      <c r="I288" s="21" t="s">
        <v>55</v>
      </c>
      <c r="J288" s="21">
        <v>20.5</v>
      </c>
      <c r="K288" s="21">
        <v>18.3</v>
      </c>
      <c r="L288" s="22">
        <v>0.20064000000000001</v>
      </c>
      <c r="M288" s="22">
        <v>7.8965250000000001E-2</v>
      </c>
      <c r="N288" s="21">
        <v>83</v>
      </c>
      <c r="O288" s="21">
        <v>54.6</v>
      </c>
      <c r="P288" s="21">
        <v>33.5</v>
      </c>
      <c r="Q288" s="21">
        <v>87.5</v>
      </c>
      <c r="R288" s="21">
        <v>20</v>
      </c>
      <c r="S288" s="21">
        <v>45.5</v>
      </c>
      <c r="T288" s="21">
        <v>87.5</v>
      </c>
      <c r="U288" s="21">
        <v>60.6</v>
      </c>
      <c r="V288" s="21">
        <v>45.5</v>
      </c>
      <c r="W288" s="21" t="s">
        <v>2686</v>
      </c>
      <c r="X288" s="21" t="s">
        <v>72</v>
      </c>
      <c r="Y288" s="21" t="s">
        <v>456</v>
      </c>
      <c r="Z288" s="21" t="s">
        <v>2529</v>
      </c>
      <c r="AA288" s="6" t="s">
        <v>3633</v>
      </c>
      <c r="AB288" s="21" t="s">
        <v>60</v>
      </c>
      <c r="AC288" s="21" t="s">
        <v>64</v>
      </c>
      <c r="AD288" s="21" t="s">
        <v>171</v>
      </c>
      <c r="AE288" s="6"/>
      <c r="AF288" s="21" t="s">
        <v>69</v>
      </c>
      <c r="AG288" s="21" t="s">
        <v>58</v>
      </c>
      <c r="AH288" s="21" t="s">
        <v>62</v>
      </c>
      <c r="AI288" s="21" t="s">
        <v>56</v>
      </c>
      <c r="AJ288" s="23">
        <v>4620017607991</v>
      </c>
      <c r="AK288" s="21" t="s">
        <v>173</v>
      </c>
      <c r="AL288" s="21" t="s">
        <v>174</v>
      </c>
      <c r="AM288" s="21" t="s">
        <v>175</v>
      </c>
      <c r="AN288" s="21" t="s">
        <v>176</v>
      </c>
      <c r="AO288" s="21" t="s">
        <v>80</v>
      </c>
      <c r="AP288" s="6"/>
      <c r="AQ288" s="6"/>
      <c r="AR288" s="6"/>
      <c r="AS288" s="6"/>
      <c r="AT288" s="24" t="s">
        <v>2748</v>
      </c>
      <c r="AU288" s="24" t="s">
        <v>2749</v>
      </c>
      <c r="AV288" s="24" t="s">
        <v>2750</v>
      </c>
      <c r="AW288" s="24" t="s">
        <v>2751</v>
      </c>
      <c r="AX288" s="6"/>
      <c r="AY288" s="6"/>
      <c r="AZ288" s="6"/>
      <c r="BA288" s="6"/>
      <c r="BB288" s="24" t="s">
        <v>2753</v>
      </c>
    </row>
    <row r="289" spans="1:54" x14ac:dyDescent="0.2">
      <c r="A289" s="21" t="s">
        <v>2756</v>
      </c>
      <c r="B289" s="21" t="s">
        <v>2754</v>
      </c>
      <c r="C289" s="6" t="s">
        <v>2755</v>
      </c>
      <c r="D289" s="21" t="s">
        <v>165</v>
      </c>
      <c r="E289" s="21" t="s">
        <v>2119</v>
      </c>
      <c r="F289" s="23">
        <v>4620008197456</v>
      </c>
      <c r="G289" s="21" t="s">
        <v>170</v>
      </c>
      <c r="H289" s="24" t="s">
        <v>2761</v>
      </c>
      <c r="I289" s="21" t="s">
        <v>55</v>
      </c>
      <c r="J289" s="21">
        <v>28.2</v>
      </c>
      <c r="K289" s="21">
        <v>18.3</v>
      </c>
      <c r="L289" s="22">
        <v>0.25748799999999999</v>
      </c>
      <c r="M289" s="22">
        <v>7.8965250000000001E-2</v>
      </c>
      <c r="N289" s="21">
        <v>83</v>
      </c>
      <c r="O289" s="21">
        <v>83</v>
      </c>
      <c r="P289" s="21">
        <v>33.5</v>
      </c>
      <c r="Q289" s="21">
        <v>87.5</v>
      </c>
      <c r="R289" s="21">
        <v>20</v>
      </c>
      <c r="S289" s="21">
        <v>45.5</v>
      </c>
      <c r="T289" s="21">
        <v>87.5</v>
      </c>
      <c r="U289" s="21">
        <v>89</v>
      </c>
      <c r="V289" s="21">
        <v>45.5</v>
      </c>
      <c r="W289" s="21" t="s">
        <v>2686</v>
      </c>
      <c r="X289" s="21" t="s">
        <v>72</v>
      </c>
      <c r="Y289" s="21" t="s">
        <v>456</v>
      </c>
      <c r="Z289" s="21" t="s">
        <v>2529</v>
      </c>
      <c r="AA289" s="6" t="s">
        <v>3633</v>
      </c>
      <c r="AB289" s="21" t="s">
        <v>131</v>
      </c>
      <c r="AC289" s="21" t="s">
        <v>64</v>
      </c>
      <c r="AD289" s="21" t="s">
        <v>171</v>
      </c>
      <c r="AE289" s="6"/>
      <c r="AF289" s="21" t="s">
        <v>69</v>
      </c>
      <c r="AG289" s="21" t="s">
        <v>58</v>
      </c>
      <c r="AH289" s="21" t="s">
        <v>62</v>
      </c>
      <c r="AI289" s="21" t="s">
        <v>56</v>
      </c>
      <c r="AJ289" s="23">
        <v>4620017608073</v>
      </c>
      <c r="AK289" s="21" t="s">
        <v>173</v>
      </c>
      <c r="AL289" s="21" t="s">
        <v>174</v>
      </c>
      <c r="AM289" s="21" t="s">
        <v>175</v>
      </c>
      <c r="AN289" s="21" t="s">
        <v>176</v>
      </c>
      <c r="AO289" s="21" t="s">
        <v>80</v>
      </c>
      <c r="AP289" s="6"/>
      <c r="AQ289" s="6"/>
      <c r="AR289" s="6"/>
      <c r="AS289" s="6"/>
      <c r="AT289" s="24" t="s">
        <v>2757</v>
      </c>
      <c r="AU289" s="24" t="s">
        <v>2758</v>
      </c>
      <c r="AV289" s="24" t="s">
        <v>2759</v>
      </c>
      <c r="AW289" s="24" t="s">
        <v>2760</v>
      </c>
      <c r="AX289" s="6"/>
      <c r="AY289" s="6"/>
      <c r="AZ289" s="6"/>
      <c r="BA289" s="6"/>
      <c r="BB289" s="24" t="s">
        <v>2762</v>
      </c>
    </row>
    <row r="290" spans="1:54" x14ac:dyDescent="0.2">
      <c r="A290" s="21" t="s">
        <v>2685</v>
      </c>
      <c r="B290" s="21" t="s">
        <v>2683</v>
      </c>
      <c r="C290" s="6" t="s">
        <v>2684</v>
      </c>
      <c r="D290" s="21" t="s">
        <v>165</v>
      </c>
      <c r="E290" s="21" t="s">
        <v>2129</v>
      </c>
      <c r="F290" s="23">
        <v>4620008197388</v>
      </c>
      <c r="G290" s="21" t="s">
        <v>170</v>
      </c>
      <c r="H290" s="24" t="s">
        <v>2692</v>
      </c>
      <c r="I290" s="21" t="s">
        <v>55</v>
      </c>
      <c r="J290" s="21">
        <v>23.75</v>
      </c>
      <c r="K290" s="21">
        <v>22</v>
      </c>
      <c r="L290" s="22">
        <v>0.24168000000000001</v>
      </c>
      <c r="M290" s="22">
        <v>0.116523</v>
      </c>
      <c r="N290" s="21">
        <v>101.6</v>
      </c>
      <c r="O290" s="21">
        <v>54.6</v>
      </c>
      <c r="P290" s="21">
        <v>33.5</v>
      </c>
      <c r="Q290" s="21">
        <v>106.5</v>
      </c>
      <c r="R290" s="21">
        <v>21.8</v>
      </c>
      <c r="S290" s="21">
        <v>49</v>
      </c>
      <c r="T290" s="21">
        <v>106.5</v>
      </c>
      <c r="U290" s="21">
        <v>60.6</v>
      </c>
      <c r="V290" s="21">
        <v>49</v>
      </c>
      <c r="W290" s="21" t="s">
        <v>2686</v>
      </c>
      <c r="X290" s="21" t="s">
        <v>72</v>
      </c>
      <c r="Y290" s="21" t="s">
        <v>456</v>
      </c>
      <c r="Z290" s="21" t="s">
        <v>2529</v>
      </c>
      <c r="AA290" s="6" t="s">
        <v>3633</v>
      </c>
      <c r="AB290" s="21" t="s">
        <v>60</v>
      </c>
      <c r="AC290" s="21" t="s">
        <v>64</v>
      </c>
      <c r="AD290" s="21" t="s">
        <v>171</v>
      </c>
      <c r="AE290" s="6"/>
      <c r="AF290" s="21" t="s">
        <v>61</v>
      </c>
      <c r="AG290" s="21" t="s">
        <v>58</v>
      </c>
      <c r="AH290" s="21" t="s">
        <v>62</v>
      </c>
      <c r="AI290" s="21" t="s">
        <v>56</v>
      </c>
      <c r="AJ290" s="23">
        <v>4620017608110</v>
      </c>
      <c r="AK290" s="21" t="s">
        <v>173</v>
      </c>
      <c r="AL290" s="21" t="s">
        <v>174</v>
      </c>
      <c r="AM290" s="21" t="s">
        <v>175</v>
      </c>
      <c r="AN290" s="21" t="s">
        <v>176</v>
      </c>
      <c r="AO290" s="21" t="s">
        <v>80</v>
      </c>
      <c r="AP290" s="6"/>
      <c r="AQ290" s="6"/>
      <c r="AR290" s="6"/>
      <c r="AS290" s="6"/>
      <c r="AT290" s="24" t="s">
        <v>2687</v>
      </c>
      <c r="AU290" s="24" t="s">
        <v>2688</v>
      </c>
      <c r="AV290" s="24" t="s">
        <v>2689</v>
      </c>
      <c r="AW290" s="24" t="s">
        <v>2690</v>
      </c>
      <c r="AX290" s="24" t="s">
        <v>2691</v>
      </c>
      <c r="AY290" s="6"/>
      <c r="AZ290" s="6"/>
      <c r="BA290" s="6"/>
      <c r="BB290" s="24" t="s">
        <v>2693</v>
      </c>
    </row>
    <row r="291" spans="1:54" x14ac:dyDescent="0.2">
      <c r="A291" s="21" t="s">
        <v>2696</v>
      </c>
      <c r="B291" s="21" t="s">
        <v>2694</v>
      </c>
      <c r="C291" s="6" t="s">
        <v>2695</v>
      </c>
      <c r="D291" s="21" t="s">
        <v>165</v>
      </c>
      <c r="E291" s="21" t="s">
        <v>2129</v>
      </c>
      <c r="F291" s="23">
        <v>4620008197388</v>
      </c>
      <c r="G291" s="21" t="s">
        <v>170</v>
      </c>
      <c r="H291" s="24" t="s">
        <v>2699</v>
      </c>
      <c r="I291" s="21" t="s">
        <v>55</v>
      </c>
      <c r="J291" s="21">
        <v>32.200000000000003</v>
      </c>
      <c r="K291" s="21">
        <v>22</v>
      </c>
      <c r="L291" s="22">
        <v>0.31418400000000002</v>
      </c>
      <c r="M291" s="22">
        <v>0.116523</v>
      </c>
      <c r="N291" s="21">
        <v>101.6</v>
      </c>
      <c r="O291" s="21">
        <v>83</v>
      </c>
      <c r="P291" s="21">
        <v>33.5</v>
      </c>
      <c r="Q291" s="21">
        <v>106.5</v>
      </c>
      <c r="R291" s="21">
        <v>21.8</v>
      </c>
      <c r="S291" s="21">
        <v>49</v>
      </c>
      <c r="T291" s="21">
        <v>106.5</v>
      </c>
      <c r="U291" s="21">
        <v>89</v>
      </c>
      <c r="V291" s="21">
        <v>49</v>
      </c>
      <c r="W291" s="21" t="s">
        <v>2686</v>
      </c>
      <c r="X291" s="21" t="s">
        <v>72</v>
      </c>
      <c r="Y291" s="21" t="s">
        <v>456</v>
      </c>
      <c r="Z291" s="21" t="s">
        <v>2529</v>
      </c>
      <c r="AA291" s="6" t="s">
        <v>3633</v>
      </c>
      <c r="AB291" s="21" t="s">
        <v>131</v>
      </c>
      <c r="AC291" s="21" t="s">
        <v>64</v>
      </c>
      <c r="AD291" s="21" t="s">
        <v>171</v>
      </c>
      <c r="AE291" s="6"/>
      <c r="AF291" s="21" t="s">
        <v>61</v>
      </c>
      <c r="AG291" s="21" t="s">
        <v>58</v>
      </c>
      <c r="AH291" s="21" t="s">
        <v>62</v>
      </c>
      <c r="AI291" s="21" t="s">
        <v>56</v>
      </c>
      <c r="AJ291" s="23">
        <v>4620017608004</v>
      </c>
      <c r="AK291" s="21" t="s">
        <v>173</v>
      </c>
      <c r="AL291" s="21" t="s">
        <v>174</v>
      </c>
      <c r="AM291" s="21" t="s">
        <v>175</v>
      </c>
      <c r="AN291" s="21" t="s">
        <v>176</v>
      </c>
      <c r="AO291" s="21" t="s">
        <v>80</v>
      </c>
      <c r="AP291" s="6"/>
      <c r="AQ291" s="6"/>
      <c r="AR291" s="6"/>
      <c r="AS291" s="6"/>
      <c r="AT291" s="24" t="s">
        <v>2697</v>
      </c>
      <c r="AU291" s="24" t="s">
        <v>2698</v>
      </c>
      <c r="AV291" s="6"/>
      <c r="AW291" s="6"/>
      <c r="AX291" s="6"/>
      <c r="AY291" s="6"/>
      <c r="AZ291" s="6"/>
      <c r="BA291" s="6"/>
      <c r="BB291" s="24" t="s">
        <v>2700</v>
      </c>
    </row>
    <row r="292" spans="1:54" x14ac:dyDescent="0.2">
      <c r="A292" s="21" t="s">
        <v>2764</v>
      </c>
      <c r="B292" s="21" t="s">
        <v>2147</v>
      </c>
      <c r="C292" s="6" t="s">
        <v>2763</v>
      </c>
      <c r="D292" s="21" t="s">
        <v>136</v>
      </c>
      <c r="E292" s="6"/>
      <c r="F292" s="7"/>
      <c r="G292" s="6"/>
      <c r="H292" s="6"/>
      <c r="I292" s="21" t="s">
        <v>55</v>
      </c>
      <c r="J292" s="21">
        <v>27</v>
      </c>
      <c r="K292" s="6"/>
      <c r="L292" s="22">
        <v>0.22847999999999999</v>
      </c>
      <c r="M292" s="8"/>
      <c r="N292" s="21">
        <v>35</v>
      </c>
      <c r="O292" s="21">
        <v>160</v>
      </c>
      <c r="P292" s="21">
        <v>30</v>
      </c>
      <c r="Q292" s="6"/>
      <c r="R292" s="6"/>
      <c r="S292" s="6"/>
      <c r="T292" s="21">
        <v>35</v>
      </c>
      <c r="U292" s="21">
        <v>160</v>
      </c>
      <c r="V292" s="21">
        <v>30</v>
      </c>
      <c r="W292" s="21" t="s">
        <v>2686</v>
      </c>
      <c r="X292" s="21" t="s">
        <v>72</v>
      </c>
      <c r="Y292" s="21" t="s">
        <v>456</v>
      </c>
      <c r="Z292" s="21" t="s">
        <v>2529</v>
      </c>
      <c r="AA292" s="6" t="s">
        <v>3633</v>
      </c>
      <c r="AB292" s="21" t="s">
        <v>60</v>
      </c>
      <c r="AC292" s="21" t="s">
        <v>64</v>
      </c>
      <c r="AD292" s="6"/>
      <c r="AE292" s="21" t="s">
        <v>57</v>
      </c>
      <c r="AF292" s="21" t="s">
        <v>704</v>
      </c>
      <c r="AG292" s="21" t="s">
        <v>58</v>
      </c>
      <c r="AH292" s="21" t="s">
        <v>62</v>
      </c>
      <c r="AI292" s="21" t="s">
        <v>56</v>
      </c>
      <c r="AJ292" s="23">
        <v>4620017608080</v>
      </c>
      <c r="AK292" s="6"/>
      <c r="AL292" s="6"/>
      <c r="AM292" s="6"/>
      <c r="AN292" s="6"/>
      <c r="AO292" s="6"/>
      <c r="AP292" s="6"/>
      <c r="AQ292" s="6"/>
      <c r="AR292" s="6"/>
      <c r="AS292" s="6"/>
      <c r="AT292" s="24" t="s">
        <v>2765</v>
      </c>
      <c r="AU292" s="24" t="s">
        <v>2766</v>
      </c>
      <c r="AV292" s="24" t="s">
        <v>2767</v>
      </c>
      <c r="AW292" s="24" t="s">
        <v>2768</v>
      </c>
      <c r="AX292" s="6"/>
      <c r="AY292" s="6"/>
      <c r="AZ292" s="6"/>
      <c r="BA292" s="6"/>
      <c r="BB292" s="24" t="s">
        <v>2769</v>
      </c>
    </row>
    <row r="293" spans="1:54" x14ac:dyDescent="0.2">
      <c r="A293" s="21" t="s">
        <v>2772</v>
      </c>
      <c r="B293" s="21" t="s">
        <v>2770</v>
      </c>
      <c r="C293" s="6" t="s">
        <v>2771</v>
      </c>
      <c r="D293" s="21" t="s">
        <v>136</v>
      </c>
      <c r="E293" s="6"/>
      <c r="F293" s="7"/>
      <c r="G293" s="6"/>
      <c r="H293" s="6"/>
      <c r="I293" s="21" t="s">
        <v>55</v>
      </c>
      <c r="J293" s="21">
        <v>41.1</v>
      </c>
      <c r="K293" s="6"/>
      <c r="L293" s="22">
        <v>0.37944</v>
      </c>
      <c r="M293" s="8"/>
      <c r="N293" s="21">
        <v>55</v>
      </c>
      <c r="O293" s="21">
        <v>190</v>
      </c>
      <c r="P293" s="21">
        <v>30</v>
      </c>
      <c r="Q293" s="6"/>
      <c r="R293" s="6"/>
      <c r="S293" s="6"/>
      <c r="T293" s="21">
        <v>55</v>
      </c>
      <c r="U293" s="21">
        <v>190</v>
      </c>
      <c r="V293" s="21">
        <v>30</v>
      </c>
      <c r="W293" s="21" t="s">
        <v>2686</v>
      </c>
      <c r="X293" s="21" t="s">
        <v>72</v>
      </c>
      <c r="Y293" s="21" t="s">
        <v>456</v>
      </c>
      <c r="Z293" s="21" t="s">
        <v>2529</v>
      </c>
      <c r="AA293" s="6" t="s">
        <v>3633</v>
      </c>
      <c r="AB293" s="21" t="s">
        <v>131</v>
      </c>
      <c r="AC293" s="21" t="s">
        <v>64</v>
      </c>
      <c r="AD293" s="6"/>
      <c r="AE293" s="6"/>
      <c r="AF293" s="21" t="s">
        <v>90</v>
      </c>
      <c r="AG293" s="21" t="s">
        <v>58</v>
      </c>
      <c r="AH293" s="21" t="s">
        <v>62</v>
      </c>
      <c r="AI293" s="21" t="s">
        <v>56</v>
      </c>
      <c r="AJ293" s="23">
        <v>4620017608097</v>
      </c>
      <c r="AK293" s="6"/>
      <c r="AL293" s="6"/>
      <c r="AM293" s="6"/>
      <c r="AN293" s="6"/>
      <c r="AO293" s="6"/>
      <c r="AP293" s="6"/>
      <c r="AQ293" s="6"/>
      <c r="AR293" s="6"/>
      <c r="AS293" s="6"/>
      <c r="AT293" s="24" t="s">
        <v>2773</v>
      </c>
      <c r="AU293" s="24" t="s">
        <v>2774</v>
      </c>
      <c r="AV293" s="24" t="s">
        <v>2775</v>
      </c>
      <c r="AW293" s="24" t="s">
        <v>2776</v>
      </c>
      <c r="AX293" s="6"/>
      <c r="AY293" s="6"/>
      <c r="AZ293" s="6"/>
      <c r="BA293" s="6"/>
      <c r="BB293" s="24" t="s">
        <v>2777</v>
      </c>
    </row>
    <row r="294" spans="1:54" x14ac:dyDescent="0.2">
      <c r="A294" s="21" t="s">
        <v>1788</v>
      </c>
      <c r="B294" s="21" t="s">
        <v>684</v>
      </c>
      <c r="C294" s="6" t="s">
        <v>1787</v>
      </c>
      <c r="D294" s="21" t="s">
        <v>74</v>
      </c>
      <c r="E294" s="6"/>
      <c r="F294" s="7"/>
      <c r="G294" s="6"/>
      <c r="H294" s="6"/>
      <c r="I294" s="21" t="s">
        <v>55</v>
      </c>
      <c r="J294" s="21">
        <v>12.4</v>
      </c>
      <c r="K294" s="6"/>
      <c r="L294" s="22">
        <v>9.8174999999999998E-2</v>
      </c>
      <c r="M294" s="8"/>
      <c r="N294" s="21">
        <v>50</v>
      </c>
      <c r="O294" s="21">
        <v>80</v>
      </c>
      <c r="P294" s="21">
        <v>15</v>
      </c>
      <c r="Q294" s="6"/>
      <c r="R294" s="6"/>
      <c r="S294" s="6"/>
      <c r="T294" s="21">
        <v>50</v>
      </c>
      <c r="U294" s="21">
        <v>80</v>
      </c>
      <c r="V294" s="21">
        <v>15</v>
      </c>
      <c r="W294" s="21" t="s">
        <v>1761</v>
      </c>
      <c r="X294" s="21" t="s">
        <v>72</v>
      </c>
      <c r="Y294" s="21" t="s">
        <v>456</v>
      </c>
      <c r="Z294" s="21" t="s">
        <v>54</v>
      </c>
      <c r="AA294" s="21" t="s">
        <v>63</v>
      </c>
      <c r="AB294" s="21" t="s">
        <v>60</v>
      </c>
      <c r="AC294" s="21" t="s">
        <v>64</v>
      </c>
      <c r="AD294" s="6"/>
      <c r="AE294" s="21" t="s">
        <v>57</v>
      </c>
      <c r="AF294" s="21" t="s">
        <v>90</v>
      </c>
      <c r="AG294" s="21" t="s">
        <v>58</v>
      </c>
      <c r="AH294" s="21" t="s">
        <v>62</v>
      </c>
      <c r="AI294" s="21" t="s">
        <v>56</v>
      </c>
      <c r="AJ294" s="23">
        <v>4620017603047</v>
      </c>
      <c r="AK294" s="6"/>
      <c r="AL294" s="6"/>
      <c r="AM294" s="6"/>
      <c r="AN294" s="6"/>
      <c r="AO294" s="21" t="s">
        <v>770</v>
      </c>
      <c r="AP294" s="6"/>
      <c r="AQ294" s="6"/>
      <c r="AR294" s="6"/>
      <c r="AS294" s="6"/>
      <c r="AT294" s="24" t="s">
        <v>1789</v>
      </c>
      <c r="AU294" s="24" t="s">
        <v>1790</v>
      </c>
      <c r="AV294" s="24" t="s">
        <v>1791</v>
      </c>
      <c r="AW294" s="24" t="s">
        <v>1792</v>
      </c>
      <c r="AX294" s="6"/>
      <c r="AY294" s="6"/>
      <c r="AZ294" s="6"/>
      <c r="BA294" s="6"/>
      <c r="BB294" s="24" t="s">
        <v>1793</v>
      </c>
    </row>
    <row r="295" spans="1:54" x14ac:dyDescent="0.2">
      <c r="A295" s="21" t="s">
        <v>1795</v>
      </c>
      <c r="B295" s="21" t="s">
        <v>684</v>
      </c>
      <c r="C295" s="6" t="s">
        <v>1794</v>
      </c>
      <c r="D295" s="21" t="s">
        <v>74</v>
      </c>
      <c r="E295" s="6"/>
      <c r="F295" s="7"/>
      <c r="G295" s="6"/>
      <c r="H295" s="6"/>
      <c r="I295" s="21" t="s">
        <v>55</v>
      </c>
      <c r="J295" s="21">
        <v>12.4</v>
      </c>
      <c r="K295" s="6"/>
      <c r="L295" s="22">
        <v>9.35E-2</v>
      </c>
      <c r="M295" s="8"/>
      <c r="N295" s="21">
        <v>50</v>
      </c>
      <c r="O295" s="21">
        <v>80</v>
      </c>
      <c r="P295" s="21">
        <v>15</v>
      </c>
      <c r="Q295" s="6"/>
      <c r="R295" s="6"/>
      <c r="S295" s="6"/>
      <c r="T295" s="21">
        <v>50</v>
      </c>
      <c r="U295" s="21">
        <v>80</v>
      </c>
      <c r="V295" s="21">
        <v>15</v>
      </c>
      <c r="W295" s="21" t="s">
        <v>1761</v>
      </c>
      <c r="X295" s="21" t="s">
        <v>72</v>
      </c>
      <c r="Y295" s="21" t="s">
        <v>456</v>
      </c>
      <c r="Z295" s="21" t="s">
        <v>54</v>
      </c>
      <c r="AA295" s="21" t="s">
        <v>63</v>
      </c>
      <c r="AB295" s="21" t="s">
        <v>60</v>
      </c>
      <c r="AC295" s="21" t="s">
        <v>64</v>
      </c>
      <c r="AD295" s="6"/>
      <c r="AE295" s="21" t="s">
        <v>57</v>
      </c>
      <c r="AF295" s="21" t="s">
        <v>90</v>
      </c>
      <c r="AG295" s="21" t="s">
        <v>58</v>
      </c>
      <c r="AH295" s="21" t="s">
        <v>62</v>
      </c>
      <c r="AI295" s="21" t="s">
        <v>56</v>
      </c>
      <c r="AJ295" s="23">
        <v>4620017603719</v>
      </c>
      <c r="AK295" s="6"/>
      <c r="AL295" s="6"/>
      <c r="AM295" s="6"/>
      <c r="AN295" s="6"/>
      <c r="AO295" s="21" t="s">
        <v>460</v>
      </c>
      <c r="AP295" s="6"/>
      <c r="AQ295" s="6"/>
      <c r="AR295" s="6"/>
      <c r="AS295" s="6"/>
      <c r="AT295" s="24" t="s">
        <v>1796</v>
      </c>
      <c r="AU295" s="24" t="s">
        <v>1797</v>
      </c>
      <c r="AV295" s="6"/>
      <c r="AW295" s="6"/>
      <c r="AX295" s="6"/>
      <c r="AY295" s="6"/>
      <c r="AZ295" s="6"/>
      <c r="BA295" s="6"/>
      <c r="BB295" s="24" t="s">
        <v>1798</v>
      </c>
    </row>
    <row r="296" spans="1:54" x14ac:dyDescent="0.2">
      <c r="A296" s="21" t="s">
        <v>1799</v>
      </c>
      <c r="B296" s="21" t="s">
        <v>356</v>
      </c>
      <c r="C296" s="6" t="s">
        <v>1787</v>
      </c>
      <c r="D296" s="21" t="s">
        <v>74</v>
      </c>
      <c r="E296" s="6"/>
      <c r="F296" s="7"/>
      <c r="G296" s="6"/>
      <c r="H296" s="6"/>
      <c r="I296" s="21" t="s">
        <v>55</v>
      </c>
      <c r="J296" s="21">
        <v>14.2</v>
      </c>
      <c r="K296" s="6"/>
      <c r="L296" s="22">
        <v>0.116025</v>
      </c>
      <c r="M296" s="8"/>
      <c r="N296" s="21">
        <v>60</v>
      </c>
      <c r="O296" s="21">
        <v>80</v>
      </c>
      <c r="P296" s="21">
        <v>15</v>
      </c>
      <c r="Q296" s="6"/>
      <c r="R296" s="6"/>
      <c r="S296" s="6"/>
      <c r="T296" s="21">
        <v>60</v>
      </c>
      <c r="U296" s="21">
        <v>80</v>
      </c>
      <c r="V296" s="21">
        <v>15</v>
      </c>
      <c r="W296" s="21" t="s">
        <v>1761</v>
      </c>
      <c r="X296" s="21" t="s">
        <v>72</v>
      </c>
      <c r="Y296" s="21" t="s">
        <v>456</v>
      </c>
      <c r="Z296" s="21" t="s">
        <v>54</v>
      </c>
      <c r="AA296" s="21" t="s">
        <v>63</v>
      </c>
      <c r="AB296" s="21" t="s">
        <v>60</v>
      </c>
      <c r="AC296" s="21" t="s">
        <v>64</v>
      </c>
      <c r="AD296" s="6"/>
      <c r="AE296" s="21" t="s">
        <v>57</v>
      </c>
      <c r="AF296" s="21" t="s">
        <v>112</v>
      </c>
      <c r="AG296" s="21" t="s">
        <v>58</v>
      </c>
      <c r="AH296" s="21" t="s">
        <v>62</v>
      </c>
      <c r="AI296" s="21" t="s">
        <v>56</v>
      </c>
      <c r="AJ296" s="23">
        <v>4620017603061</v>
      </c>
      <c r="AK296" s="6"/>
      <c r="AL296" s="6"/>
      <c r="AM296" s="6"/>
      <c r="AN296" s="6"/>
      <c r="AO296" s="21" t="s">
        <v>770</v>
      </c>
      <c r="AP296" s="6"/>
      <c r="AQ296" s="6"/>
      <c r="AR296" s="6"/>
      <c r="AS296" s="6"/>
      <c r="AT296" s="24" t="s">
        <v>1800</v>
      </c>
      <c r="AU296" s="24" t="s">
        <v>1801</v>
      </c>
      <c r="AV296" s="24" t="s">
        <v>1802</v>
      </c>
      <c r="AW296" s="6"/>
      <c r="AX296" s="6"/>
      <c r="AY296" s="6"/>
      <c r="AZ296" s="6"/>
      <c r="BA296" s="6"/>
      <c r="BB296" s="24" t="s">
        <v>1803</v>
      </c>
    </row>
    <row r="297" spans="1:54" x14ac:dyDescent="0.2">
      <c r="A297" s="21" t="s">
        <v>1804</v>
      </c>
      <c r="B297" s="21" t="s">
        <v>356</v>
      </c>
      <c r="C297" s="6" t="s">
        <v>1794</v>
      </c>
      <c r="D297" s="21" t="s">
        <v>74</v>
      </c>
      <c r="E297" s="6"/>
      <c r="F297" s="7"/>
      <c r="G297" s="6"/>
      <c r="H297" s="6"/>
      <c r="I297" s="21" t="s">
        <v>55</v>
      </c>
      <c r="J297" s="21">
        <v>14.2</v>
      </c>
      <c r="K297" s="6"/>
      <c r="L297" s="22">
        <v>0.1105</v>
      </c>
      <c r="M297" s="8"/>
      <c r="N297" s="21">
        <v>60</v>
      </c>
      <c r="O297" s="21">
        <v>80</v>
      </c>
      <c r="P297" s="21">
        <v>15</v>
      </c>
      <c r="Q297" s="6"/>
      <c r="R297" s="6"/>
      <c r="S297" s="6"/>
      <c r="T297" s="21">
        <v>60</v>
      </c>
      <c r="U297" s="21">
        <v>80</v>
      </c>
      <c r="V297" s="21">
        <v>15</v>
      </c>
      <c r="W297" s="21" t="s">
        <v>1761</v>
      </c>
      <c r="X297" s="21" t="s">
        <v>72</v>
      </c>
      <c r="Y297" s="21" t="s">
        <v>456</v>
      </c>
      <c r="Z297" s="21" t="s">
        <v>54</v>
      </c>
      <c r="AA297" s="21" t="s">
        <v>63</v>
      </c>
      <c r="AB297" s="21" t="s">
        <v>60</v>
      </c>
      <c r="AC297" s="21" t="s">
        <v>64</v>
      </c>
      <c r="AD297" s="6"/>
      <c r="AE297" s="21" t="s">
        <v>57</v>
      </c>
      <c r="AF297" s="21" t="s">
        <v>112</v>
      </c>
      <c r="AG297" s="21" t="s">
        <v>58</v>
      </c>
      <c r="AH297" s="21" t="s">
        <v>62</v>
      </c>
      <c r="AI297" s="21" t="s">
        <v>56</v>
      </c>
      <c r="AJ297" s="23">
        <v>4620017603726</v>
      </c>
      <c r="AK297" s="6"/>
      <c r="AL297" s="6"/>
      <c r="AM297" s="6"/>
      <c r="AN297" s="6"/>
      <c r="AO297" s="21" t="s">
        <v>460</v>
      </c>
      <c r="AP297" s="6"/>
      <c r="AQ297" s="6"/>
      <c r="AR297" s="6"/>
      <c r="AS297" s="6"/>
      <c r="AT297" s="24" t="s">
        <v>1805</v>
      </c>
      <c r="AU297" s="24" t="s">
        <v>1806</v>
      </c>
      <c r="AV297" s="6"/>
      <c r="AW297" s="6"/>
      <c r="AX297" s="6"/>
      <c r="AY297" s="6"/>
      <c r="AZ297" s="6"/>
      <c r="BA297" s="6"/>
      <c r="BB297" s="24" t="s">
        <v>1807</v>
      </c>
    </row>
    <row r="298" spans="1:54" x14ac:dyDescent="0.2">
      <c r="A298" s="21" t="s">
        <v>1810</v>
      </c>
      <c r="B298" s="21" t="s">
        <v>1808</v>
      </c>
      <c r="C298" s="6" t="s">
        <v>1809</v>
      </c>
      <c r="D298" s="21" t="s">
        <v>136</v>
      </c>
      <c r="E298" s="6"/>
      <c r="F298" s="7"/>
      <c r="G298" s="6"/>
      <c r="H298" s="6"/>
      <c r="I298" s="21" t="s">
        <v>55</v>
      </c>
      <c r="J298" s="21">
        <v>23.1</v>
      </c>
      <c r="K298" s="6"/>
      <c r="L298" s="22">
        <v>0.21840000000000001</v>
      </c>
      <c r="M298" s="8"/>
      <c r="N298" s="21">
        <v>35</v>
      </c>
      <c r="O298" s="21">
        <v>150</v>
      </c>
      <c r="P298" s="21">
        <v>30</v>
      </c>
      <c r="Q298" s="6"/>
      <c r="R298" s="6"/>
      <c r="S298" s="6"/>
      <c r="T298" s="21">
        <v>35</v>
      </c>
      <c r="U298" s="21">
        <v>150</v>
      </c>
      <c r="V298" s="21">
        <v>30</v>
      </c>
      <c r="W298" s="21" t="s">
        <v>1761</v>
      </c>
      <c r="X298" s="21" t="s">
        <v>72</v>
      </c>
      <c r="Y298" s="21" t="s">
        <v>456</v>
      </c>
      <c r="Z298" s="21" t="s">
        <v>72</v>
      </c>
      <c r="AA298" s="21" t="s">
        <v>76</v>
      </c>
      <c r="AB298" s="21" t="s">
        <v>60</v>
      </c>
      <c r="AC298" s="21" t="s">
        <v>64</v>
      </c>
      <c r="AD298" s="6"/>
      <c r="AE298" s="21" t="s">
        <v>57</v>
      </c>
      <c r="AF298" s="21" t="s">
        <v>704</v>
      </c>
      <c r="AG298" s="21" t="s">
        <v>58</v>
      </c>
      <c r="AH298" s="21" t="s">
        <v>62</v>
      </c>
      <c r="AI298" s="21" t="s">
        <v>56</v>
      </c>
      <c r="AJ298" s="23">
        <v>4620017604198</v>
      </c>
      <c r="AK298" s="6"/>
      <c r="AL298" s="6"/>
      <c r="AM298" s="6"/>
      <c r="AN298" s="6"/>
      <c r="AO298" s="21" t="s">
        <v>770</v>
      </c>
      <c r="AP298" s="6"/>
      <c r="AQ298" s="6"/>
      <c r="AR298" s="6"/>
      <c r="AS298" s="6"/>
      <c r="AT298" s="24" t="s">
        <v>1811</v>
      </c>
      <c r="AU298" s="24" t="s">
        <v>1812</v>
      </c>
      <c r="AV298" s="24" t="s">
        <v>1813</v>
      </c>
      <c r="AW298" s="6"/>
      <c r="AX298" s="6"/>
      <c r="AY298" s="6"/>
      <c r="AZ298" s="6"/>
      <c r="BA298" s="6"/>
      <c r="BB298" s="24" t="s">
        <v>1814</v>
      </c>
    </row>
    <row r="299" spans="1:54" x14ac:dyDescent="0.2">
      <c r="A299" s="21" t="s">
        <v>1816</v>
      </c>
      <c r="B299" s="21" t="s">
        <v>1808</v>
      </c>
      <c r="C299" s="6" t="s">
        <v>1815</v>
      </c>
      <c r="D299" s="21" t="s">
        <v>136</v>
      </c>
      <c r="E299" s="6"/>
      <c r="F299" s="7"/>
      <c r="G299" s="6"/>
      <c r="H299" s="6"/>
      <c r="I299" s="21" t="s">
        <v>55</v>
      </c>
      <c r="J299" s="21">
        <v>23.1</v>
      </c>
      <c r="K299" s="6"/>
      <c r="L299" s="22">
        <v>0.21840000000000001</v>
      </c>
      <c r="M299" s="8"/>
      <c r="N299" s="21">
        <v>35</v>
      </c>
      <c r="O299" s="21">
        <v>150</v>
      </c>
      <c r="P299" s="21">
        <v>30</v>
      </c>
      <c r="Q299" s="6"/>
      <c r="R299" s="6"/>
      <c r="S299" s="6"/>
      <c r="T299" s="21">
        <v>35</v>
      </c>
      <c r="U299" s="21">
        <v>150</v>
      </c>
      <c r="V299" s="21">
        <v>30</v>
      </c>
      <c r="W299" s="21" t="s">
        <v>1761</v>
      </c>
      <c r="X299" s="21" t="s">
        <v>72</v>
      </c>
      <c r="Y299" s="21" t="s">
        <v>456</v>
      </c>
      <c r="Z299" s="21" t="s">
        <v>72</v>
      </c>
      <c r="AA299" s="21" t="s">
        <v>76</v>
      </c>
      <c r="AB299" s="21" t="s">
        <v>60</v>
      </c>
      <c r="AC299" s="21" t="s">
        <v>64</v>
      </c>
      <c r="AD299" s="6"/>
      <c r="AE299" s="21" t="s">
        <v>57</v>
      </c>
      <c r="AF299" s="21" t="s">
        <v>704</v>
      </c>
      <c r="AG299" s="21" t="s">
        <v>58</v>
      </c>
      <c r="AH299" s="21" t="s">
        <v>62</v>
      </c>
      <c r="AI299" s="21" t="s">
        <v>56</v>
      </c>
      <c r="AJ299" s="23">
        <v>4620017604204</v>
      </c>
      <c r="AK299" s="6"/>
      <c r="AL299" s="6"/>
      <c r="AM299" s="6"/>
      <c r="AN299" s="6"/>
      <c r="AO299" s="21" t="s">
        <v>460</v>
      </c>
      <c r="AP299" s="6"/>
      <c r="AQ299" s="6"/>
      <c r="AR299" s="6"/>
      <c r="AS299" s="6"/>
      <c r="AT299" s="24" t="s">
        <v>1817</v>
      </c>
      <c r="AU299" s="24" t="s">
        <v>1818</v>
      </c>
      <c r="AV299" s="24" t="s">
        <v>1819</v>
      </c>
      <c r="AW299" s="6"/>
      <c r="AX299" s="6"/>
      <c r="AY299" s="6"/>
      <c r="AZ299" s="6"/>
      <c r="BA299" s="6"/>
      <c r="BB299" s="24" t="s">
        <v>1820</v>
      </c>
    </row>
    <row r="300" spans="1:54" x14ac:dyDescent="0.2">
      <c r="A300" s="21" t="s">
        <v>2672</v>
      </c>
      <c r="B300" s="21" t="s">
        <v>2671</v>
      </c>
      <c r="C300" s="6" t="s">
        <v>2656</v>
      </c>
      <c r="D300" s="21" t="s">
        <v>74</v>
      </c>
      <c r="E300" s="6"/>
      <c r="F300" s="7"/>
      <c r="G300" s="6"/>
      <c r="H300" s="6"/>
      <c r="I300" s="21" t="s">
        <v>55</v>
      </c>
      <c r="J300" s="21">
        <v>16.899999999999999</v>
      </c>
      <c r="K300" s="6"/>
      <c r="L300" s="22">
        <v>0.114</v>
      </c>
      <c r="M300" s="8"/>
      <c r="N300" s="21">
        <v>70</v>
      </c>
      <c r="O300" s="21">
        <v>70</v>
      </c>
      <c r="P300" s="21">
        <v>15.5</v>
      </c>
      <c r="Q300" s="6"/>
      <c r="R300" s="6"/>
      <c r="S300" s="6"/>
      <c r="T300" s="21">
        <v>70</v>
      </c>
      <c r="U300" s="21">
        <v>70</v>
      </c>
      <c r="V300" s="21">
        <v>15.5</v>
      </c>
      <c r="W300" s="21" t="s">
        <v>2658</v>
      </c>
      <c r="X300" s="21" t="s">
        <v>72</v>
      </c>
      <c r="Y300" s="6"/>
      <c r="Z300" s="21" t="s">
        <v>54</v>
      </c>
      <c r="AA300" s="6"/>
      <c r="AB300" s="6"/>
      <c r="AC300" s="6"/>
      <c r="AD300" s="6"/>
      <c r="AE300" s="6"/>
      <c r="AF300" s="21" t="s">
        <v>79</v>
      </c>
      <c r="AG300" s="21" t="s">
        <v>58</v>
      </c>
      <c r="AH300" s="21" t="s">
        <v>62</v>
      </c>
      <c r="AI300" s="21" t="s">
        <v>56</v>
      </c>
      <c r="AJ300" s="23">
        <v>4620017606970</v>
      </c>
      <c r="AK300" s="6"/>
      <c r="AL300" s="6"/>
      <c r="AM300" s="6"/>
      <c r="AN300" s="6"/>
      <c r="AO300" s="6"/>
      <c r="AP300" s="21" t="s">
        <v>65</v>
      </c>
      <c r="AQ300" s="21" t="s">
        <v>2549</v>
      </c>
      <c r="AR300" s="21">
        <v>22</v>
      </c>
      <c r="AS300" s="21" t="s">
        <v>67</v>
      </c>
      <c r="AT300" s="24" t="s">
        <v>2673</v>
      </c>
      <c r="AU300" s="24" t="s">
        <v>2674</v>
      </c>
      <c r="AV300" s="24" t="s">
        <v>2675</v>
      </c>
      <c r="AW300" s="6"/>
      <c r="AX300" s="6"/>
      <c r="AY300" s="6"/>
      <c r="AZ300" s="6"/>
      <c r="BA300" s="6"/>
      <c r="BB300" s="24" t="s">
        <v>2676</v>
      </c>
    </row>
    <row r="301" spans="1:54" x14ac:dyDescent="0.2">
      <c r="A301" s="21" t="s">
        <v>2678</v>
      </c>
      <c r="B301" s="21" t="s">
        <v>2677</v>
      </c>
      <c r="C301" s="6" t="s">
        <v>2656</v>
      </c>
      <c r="D301" s="21" t="s">
        <v>74</v>
      </c>
      <c r="E301" s="6"/>
      <c r="F301" s="7"/>
      <c r="G301" s="6"/>
      <c r="H301" s="6"/>
      <c r="I301" s="21" t="s">
        <v>55</v>
      </c>
      <c r="J301" s="21">
        <v>18.7</v>
      </c>
      <c r="K301" s="6"/>
      <c r="L301" s="22">
        <v>0.1275</v>
      </c>
      <c r="M301" s="8"/>
      <c r="N301" s="21">
        <v>80</v>
      </c>
      <c r="O301" s="21">
        <v>70</v>
      </c>
      <c r="P301" s="21">
        <v>15.5</v>
      </c>
      <c r="Q301" s="6"/>
      <c r="R301" s="6"/>
      <c r="S301" s="6"/>
      <c r="T301" s="21">
        <v>80</v>
      </c>
      <c r="U301" s="21">
        <v>70</v>
      </c>
      <c r="V301" s="21">
        <v>15.5</v>
      </c>
      <c r="W301" s="21" t="s">
        <v>2658</v>
      </c>
      <c r="X301" s="21" t="s">
        <v>72</v>
      </c>
      <c r="Y301" s="6"/>
      <c r="Z301" s="21" t="s">
        <v>54</v>
      </c>
      <c r="AA301" s="6"/>
      <c r="AB301" s="6"/>
      <c r="AC301" s="6"/>
      <c r="AD301" s="6"/>
      <c r="AE301" s="6"/>
      <c r="AF301" s="21" t="s">
        <v>69</v>
      </c>
      <c r="AG301" s="21" t="s">
        <v>58</v>
      </c>
      <c r="AH301" s="21" t="s">
        <v>62</v>
      </c>
      <c r="AI301" s="21" t="s">
        <v>56</v>
      </c>
      <c r="AJ301" s="23">
        <v>4620017606987</v>
      </c>
      <c r="AK301" s="6"/>
      <c r="AL301" s="6"/>
      <c r="AM301" s="6"/>
      <c r="AN301" s="6"/>
      <c r="AO301" s="6"/>
      <c r="AP301" s="21" t="s">
        <v>65</v>
      </c>
      <c r="AQ301" s="21" t="s">
        <v>2549</v>
      </c>
      <c r="AR301" s="21">
        <v>25</v>
      </c>
      <c r="AS301" s="21" t="s">
        <v>67</v>
      </c>
      <c r="AT301" s="24" t="s">
        <v>2679</v>
      </c>
      <c r="AU301" s="24" t="s">
        <v>2680</v>
      </c>
      <c r="AV301" s="24" t="s">
        <v>2681</v>
      </c>
      <c r="AW301" s="6"/>
      <c r="AX301" s="6"/>
      <c r="AY301" s="6"/>
      <c r="AZ301" s="6"/>
      <c r="BA301" s="6"/>
      <c r="BB301" s="24" t="s">
        <v>2682</v>
      </c>
    </row>
    <row r="302" spans="1:54" x14ac:dyDescent="0.2">
      <c r="A302" s="21" t="s">
        <v>2657</v>
      </c>
      <c r="B302" s="21" t="s">
        <v>2655</v>
      </c>
      <c r="C302" s="6" t="s">
        <v>2656</v>
      </c>
      <c r="D302" s="21" t="s">
        <v>74</v>
      </c>
      <c r="E302" s="6"/>
      <c r="F302" s="7"/>
      <c r="G302" s="6"/>
      <c r="H302" s="6"/>
      <c r="I302" s="21" t="s">
        <v>55</v>
      </c>
      <c r="J302" s="21">
        <v>23.85</v>
      </c>
      <c r="K302" s="6"/>
      <c r="L302" s="22">
        <v>0.15959999999999999</v>
      </c>
      <c r="M302" s="8"/>
      <c r="N302" s="21">
        <v>100.2</v>
      </c>
      <c r="O302" s="21">
        <v>70</v>
      </c>
      <c r="P302" s="21">
        <v>15.5</v>
      </c>
      <c r="Q302" s="6"/>
      <c r="R302" s="6"/>
      <c r="S302" s="6"/>
      <c r="T302" s="21">
        <v>100.2</v>
      </c>
      <c r="U302" s="21">
        <v>70</v>
      </c>
      <c r="V302" s="21">
        <v>15.5</v>
      </c>
      <c r="W302" s="21" t="s">
        <v>2658</v>
      </c>
      <c r="X302" s="21" t="s">
        <v>72</v>
      </c>
      <c r="Y302" s="6"/>
      <c r="Z302" s="21" t="s">
        <v>54</v>
      </c>
      <c r="AA302" s="6"/>
      <c r="AB302" s="6"/>
      <c r="AC302" s="6"/>
      <c r="AD302" s="6"/>
      <c r="AE302" s="6"/>
      <c r="AF302" s="21" t="s">
        <v>61</v>
      </c>
      <c r="AG302" s="21" t="s">
        <v>58</v>
      </c>
      <c r="AH302" s="21" t="s">
        <v>62</v>
      </c>
      <c r="AI302" s="21" t="s">
        <v>56</v>
      </c>
      <c r="AJ302" s="23">
        <v>4620017606949</v>
      </c>
      <c r="AK302" s="6"/>
      <c r="AL302" s="6"/>
      <c r="AM302" s="6"/>
      <c r="AN302" s="6"/>
      <c r="AO302" s="6"/>
      <c r="AP302" s="21" t="s">
        <v>65</v>
      </c>
      <c r="AQ302" s="21" t="s">
        <v>2549</v>
      </c>
      <c r="AR302" s="21">
        <v>28</v>
      </c>
      <c r="AS302" s="21" t="s">
        <v>67</v>
      </c>
      <c r="AT302" s="24" t="s">
        <v>2659</v>
      </c>
      <c r="AU302" s="24" t="s">
        <v>2660</v>
      </c>
      <c r="AV302" s="6"/>
      <c r="AW302" s="6"/>
      <c r="AX302" s="6"/>
      <c r="AY302" s="6"/>
      <c r="AZ302" s="6"/>
      <c r="BA302" s="6"/>
      <c r="BB302" s="24" t="s">
        <v>2661</v>
      </c>
    </row>
    <row r="303" spans="1:54" x14ac:dyDescent="0.2">
      <c r="A303" s="21" t="s">
        <v>2663</v>
      </c>
      <c r="B303" s="21" t="s">
        <v>2662</v>
      </c>
      <c r="C303" s="6" t="s">
        <v>2656</v>
      </c>
      <c r="D303" s="21" t="s">
        <v>74</v>
      </c>
      <c r="E303" s="6"/>
      <c r="F303" s="7"/>
      <c r="G303" s="6"/>
      <c r="H303" s="6"/>
      <c r="I303" s="21" t="s">
        <v>55</v>
      </c>
      <c r="J303" s="21">
        <v>28</v>
      </c>
      <c r="K303" s="6"/>
      <c r="L303" s="22">
        <v>0.1875</v>
      </c>
      <c r="M303" s="8"/>
      <c r="N303" s="21">
        <v>120.2</v>
      </c>
      <c r="O303" s="21">
        <v>70</v>
      </c>
      <c r="P303" s="21">
        <v>15.5</v>
      </c>
      <c r="Q303" s="6"/>
      <c r="R303" s="6"/>
      <c r="S303" s="6"/>
      <c r="T303" s="21">
        <v>120.2</v>
      </c>
      <c r="U303" s="21">
        <v>70</v>
      </c>
      <c r="V303" s="21">
        <v>15.5</v>
      </c>
      <c r="W303" s="21" t="s">
        <v>2658</v>
      </c>
      <c r="X303" s="21" t="s">
        <v>72</v>
      </c>
      <c r="Y303" s="6"/>
      <c r="Z303" s="21" t="s">
        <v>54</v>
      </c>
      <c r="AA303" s="6"/>
      <c r="AB303" s="6"/>
      <c r="AC303" s="6"/>
      <c r="AD303" s="6"/>
      <c r="AE303" s="6"/>
      <c r="AF303" s="21" t="s">
        <v>61</v>
      </c>
      <c r="AG303" s="21" t="s">
        <v>58</v>
      </c>
      <c r="AH303" s="21" t="s">
        <v>62</v>
      </c>
      <c r="AI303" s="21" t="s">
        <v>56</v>
      </c>
      <c r="AJ303" s="23">
        <v>4620017606956</v>
      </c>
      <c r="AK303" s="6"/>
      <c r="AL303" s="6"/>
      <c r="AM303" s="6"/>
      <c r="AN303" s="6"/>
      <c r="AO303" s="6"/>
      <c r="AP303" s="21" t="s">
        <v>65</v>
      </c>
      <c r="AQ303" s="21" t="s">
        <v>2549</v>
      </c>
      <c r="AR303" s="21">
        <v>30</v>
      </c>
      <c r="AS303" s="21" t="s">
        <v>67</v>
      </c>
      <c r="AT303" s="24" t="s">
        <v>2664</v>
      </c>
      <c r="AU303" s="24" t="s">
        <v>2665</v>
      </c>
      <c r="AV303" s="6"/>
      <c r="AW303" s="6"/>
      <c r="AX303" s="6"/>
      <c r="AY303" s="6"/>
      <c r="AZ303" s="6"/>
      <c r="BA303" s="6"/>
      <c r="BB303" s="24" t="s">
        <v>2666</v>
      </c>
    </row>
    <row r="304" spans="1:54" x14ac:dyDescent="0.2">
      <c r="A304" s="21" t="s">
        <v>2668</v>
      </c>
      <c r="B304" s="21" t="s">
        <v>2667</v>
      </c>
      <c r="C304" s="6" t="s">
        <v>2656</v>
      </c>
      <c r="D304" s="21" t="s">
        <v>74</v>
      </c>
      <c r="E304" s="6"/>
      <c r="F304" s="7"/>
      <c r="G304" s="6"/>
      <c r="H304" s="6"/>
      <c r="I304" s="21" t="s">
        <v>55</v>
      </c>
      <c r="J304" s="21">
        <v>13.8</v>
      </c>
      <c r="K304" s="6"/>
      <c r="L304" s="22">
        <v>9.1200000000000003E-2</v>
      </c>
      <c r="M304" s="8"/>
      <c r="N304" s="21">
        <v>55</v>
      </c>
      <c r="O304" s="21">
        <v>70</v>
      </c>
      <c r="P304" s="21">
        <v>15.5</v>
      </c>
      <c r="Q304" s="6"/>
      <c r="R304" s="6"/>
      <c r="S304" s="6"/>
      <c r="T304" s="21">
        <v>55</v>
      </c>
      <c r="U304" s="21">
        <v>70</v>
      </c>
      <c r="V304" s="21">
        <v>15.5</v>
      </c>
      <c r="W304" s="21" t="s">
        <v>2658</v>
      </c>
      <c r="X304" s="21" t="s">
        <v>72</v>
      </c>
      <c r="Y304" s="6"/>
      <c r="Z304" s="21" t="s">
        <v>54</v>
      </c>
      <c r="AA304" s="6"/>
      <c r="AB304" s="6"/>
      <c r="AC304" s="6"/>
      <c r="AD304" s="6"/>
      <c r="AE304" s="6"/>
      <c r="AF304" s="21" t="s">
        <v>90</v>
      </c>
      <c r="AG304" s="21" t="s">
        <v>58</v>
      </c>
      <c r="AH304" s="21" t="s">
        <v>62</v>
      </c>
      <c r="AI304" s="21" t="s">
        <v>56</v>
      </c>
      <c r="AJ304" s="23">
        <v>4620017606963</v>
      </c>
      <c r="AK304" s="6"/>
      <c r="AL304" s="6"/>
      <c r="AM304" s="6"/>
      <c r="AN304" s="6"/>
      <c r="AO304" s="6"/>
      <c r="AP304" s="21" t="s">
        <v>65</v>
      </c>
      <c r="AQ304" s="21" t="s">
        <v>2549</v>
      </c>
      <c r="AR304" s="21">
        <v>19</v>
      </c>
      <c r="AS304" s="21" t="s">
        <v>67</v>
      </c>
      <c r="AT304" s="24" t="s">
        <v>2669</v>
      </c>
      <c r="AU304" s="6"/>
      <c r="AV304" s="6"/>
      <c r="AW304" s="6"/>
      <c r="AX304" s="6"/>
      <c r="AY304" s="6"/>
      <c r="AZ304" s="6"/>
      <c r="BA304" s="6"/>
      <c r="BB304" s="24" t="s">
        <v>2670</v>
      </c>
    </row>
    <row r="305" spans="1:54" x14ac:dyDescent="0.2">
      <c r="A305" s="21" t="s">
        <v>1947</v>
      </c>
      <c r="B305" s="21" t="s">
        <v>106</v>
      </c>
      <c r="C305" s="6" t="s">
        <v>1938</v>
      </c>
      <c r="D305" s="21" t="s">
        <v>54</v>
      </c>
      <c r="E305" s="6"/>
      <c r="F305" s="7"/>
      <c r="G305" s="6"/>
      <c r="H305" s="6"/>
      <c r="I305" s="21" t="s">
        <v>55</v>
      </c>
      <c r="J305" s="21">
        <v>7.8</v>
      </c>
      <c r="K305" s="6"/>
      <c r="L305" s="22">
        <v>3.0096000000000001E-2</v>
      </c>
      <c r="M305" s="8"/>
      <c r="N305" s="21">
        <v>60</v>
      </c>
      <c r="O305" s="21">
        <v>70</v>
      </c>
      <c r="P305" s="21">
        <v>3</v>
      </c>
      <c r="Q305" s="6"/>
      <c r="R305" s="6"/>
      <c r="S305" s="6"/>
      <c r="T305" s="21">
        <v>60</v>
      </c>
      <c r="U305" s="21">
        <v>70</v>
      </c>
      <c r="V305" s="21">
        <v>3</v>
      </c>
      <c r="W305" s="21" t="s">
        <v>1940</v>
      </c>
      <c r="X305" s="6"/>
      <c r="Y305" s="6"/>
      <c r="Z305" s="21" t="s">
        <v>54</v>
      </c>
      <c r="AA305" s="21" t="s">
        <v>63</v>
      </c>
      <c r="AB305" s="21" t="s">
        <v>60</v>
      </c>
      <c r="AC305" s="21" t="s">
        <v>64</v>
      </c>
      <c r="AD305" s="6"/>
      <c r="AE305" s="21" t="s">
        <v>57</v>
      </c>
      <c r="AF305" s="21" t="s">
        <v>112</v>
      </c>
      <c r="AG305" s="21" t="s">
        <v>58</v>
      </c>
      <c r="AH305" s="21" t="s">
        <v>62</v>
      </c>
      <c r="AI305" s="21" t="s">
        <v>56</v>
      </c>
      <c r="AJ305" s="23">
        <v>4620017602743</v>
      </c>
      <c r="AK305" s="6"/>
      <c r="AL305" s="6"/>
      <c r="AM305" s="6"/>
      <c r="AN305" s="6"/>
      <c r="AO305" s="6"/>
      <c r="AP305" s="21" t="s">
        <v>65</v>
      </c>
      <c r="AQ305" s="21" t="s">
        <v>790</v>
      </c>
      <c r="AR305" s="21">
        <v>14</v>
      </c>
      <c r="AS305" s="21" t="s">
        <v>67</v>
      </c>
      <c r="AT305" s="24" t="s">
        <v>1948</v>
      </c>
      <c r="AU305" s="24" t="s">
        <v>1949</v>
      </c>
      <c r="AV305" s="6"/>
      <c r="AW305" s="6"/>
      <c r="AX305" s="6"/>
      <c r="AY305" s="6"/>
      <c r="AZ305" s="6"/>
      <c r="BA305" s="6"/>
      <c r="BB305" s="24" t="s">
        <v>1950</v>
      </c>
    </row>
    <row r="306" spans="1:54" x14ac:dyDescent="0.2">
      <c r="A306" s="21" t="s">
        <v>1951</v>
      </c>
      <c r="B306" s="21" t="s">
        <v>114</v>
      </c>
      <c r="C306" s="6" t="s">
        <v>1938</v>
      </c>
      <c r="D306" s="21" t="s">
        <v>54</v>
      </c>
      <c r="E306" s="6"/>
      <c r="F306" s="7"/>
      <c r="G306" s="6"/>
      <c r="H306" s="6"/>
      <c r="I306" s="21" t="s">
        <v>55</v>
      </c>
      <c r="J306" s="21">
        <v>9.1</v>
      </c>
      <c r="K306" s="6"/>
      <c r="L306" s="22">
        <v>3.4655999999999999E-2</v>
      </c>
      <c r="M306" s="8"/>
      <c r="N306" s="21">
        <v>70</v>
      </c>
      <c r="O306" s="21">
        <v>70</v>
      </c>
      <c r="P306" s="21">
        <v>3</v>
      </c>
      <c r="Q306" s="6"/>
      <c r="R306" s="6"/>
      <c r="S306" s="6"/>
      <c r="T306" s="21">
        <v>70</v>
      </c>
      <c r="U306" s="21">
        <v>70</v>
      </c>
      <c r="V306" s="21">
        <v>3</v>
      </c>
      <c r="W306" s="21" t="s">
        <v>1940</v>
      </c>
      <c r="X306" s="6"/>
      <c r="Y306" s="6"/>
      <c r="Z306" s="21" t="s">
        <v>54</v>
      </c>
      <c r="AA306" s="21" t="s">
        <v>63</v>
      </c>
      <c r="AB306" s="21" t="s">
        <v>60</v>
      </c>
      <c r="AC306" s="21" t="s">
        <v>64</v>
      </c>
      <c r="AD306" s="6"/>
      <c r="AE306" s="21" t="s">
        <v>57</v>
      </c>
      <c r="AF306" s="21" t="s">
        <v>79</v>
      </c>
      <c r="AG306" s="21" t="s">
        <v>58</v>
      </c>
      <c r="AH306" s="21" t="s">
        <v>62</v>
      </c>
      <c r="AI306" s="21" t="s">
        <v>56</v>
      </c>
      <c r="AJ306" s="23">
        <v>4620017602750</v>
      </c>
      <c r="AK306" s="6"/>
      <c r="AL306" s="6"/>
      <c r="AM306" s="6"/>
      <c r="AN306" s="6"/>
      <c r="AO306" s="6"/>
      <c r="AP306" s="21" t="s">
        <v>65</v>
      </c>
      <c r="AQ306" s="21" t="s">
        <v>790</v>
      </c>
      <c r="AR306" s="21">
        <v>14</v>
      </c>
      <c r="AS306" s="21" t="s">
        <v>67</v>
      </c>
      <c r="AT306" s="24" t="s">
        <v>1952</v>
      </c>
      <c r="AU306" s="24" t="s">
        <v>1953</v>
      </c>
      <c r="AV306" s="24" t="s">
        <v>1954</v>
      </c>
      <c r="AW306" s="24" t="s">
        <v>1955</v>
      </c>
      <c r="AX306" s="6"/>
      <c r="AY306" s="6"/>
      <c r="AZ306" s="6"/>
      <c r="BA306" s="6"/>
      <c r="BB306" s="24" t="s">
        <v>1956</v>
      </c>
    </row>
    <row r="307" spans="1:54" x14ac:dyDescent="0.2">
      <c r="A307" s="21" t="s">
        <v>1957</v>
      </c>
      <c r="B307" s="21" t="s">
        <v>68</v>
      </c>
      <c r="C307" s="6" t="s">
        <v>1938</v>
      </c>
      <c r="D307" s="21" t="s">
        <v>54</v>
      </c>
      <c r="E307" s="6"/>
      <c r="F307" s="7"/>
      <c r="G307" s="6"/>
      <c r="H307" s="6"/>
      <c r="I307" s="21" t="s">
        <v>55</v>
      </c>
      <c r="J307" s="21">
        <v>10.9</v>
      </c>
      <c r="K307" s="6"/>
      <c r="L307" s="22">
        <v>3.9216000000000001E-2</v>
      </c>
      <c r="M307" s="8"/>
      <c r="N307" s="21">
        <v>80</v>
      </c>
      <c r="O307" s="21">
        <v>70</v>
      </c>
      <c r="P307" s="21">
        <v>3</v>
      </c>
      <c r="Q307" s="6"/>
      <c r="R307" s="6"/>
      <c r="S307" s="6"/>
      <c r="T307" s="21">
        <v>80</v>
      </c>
      <c r="U307" s="21">
        <v>70</v>
      </c>
      <c r="V307" s="21">
        <v>3</v>
      </c>
      <c r="W307" s="21" t="s">
        <v>1940</v>
      </c>
      <c r="X307" s="6"/>
      <c r="Y307" s="6"/>
      <c r="Z307" s="21" t="s">
        <v>54</v>
      </c>
      <c r="AA307" s="21" t="s">
        <v>63</v>
      </c>
      <c r="AB307" s="21" t="s">
        <v>60</v>
      </c>
      <c r="AC307" s="21" t="s">
        <v>64</v>
      </c>
      <c r="AD307" s="6"/>
      <c r="AE307" s="21" t="s">
        <v>57</v>
      </c>
      <c r="AF307" s="21" t="s">
        <v>69</v>
      </c>
      <c r="AG307" s="21" t="s">
        <v>58</v>
      </c>
      <c r="AH307" s="21" t="s">
        <v>62</v>
      </c>
      <c r="AI307" s="21" t="s">
        <v>56</v>
      </c>
      <c r="AJ307" s="23">
        <v>4620017602767</v>
      </c>
      <c r="AK307" s="6"/>
      <c r="AL307" s="6"/>
      <c r="AM307" s="6"/>
      <c r="AN307" s="6"/>
      <c r="AO307" s="6"/>
      <c r="AP307" s="21" t="s">
        <v>65</v>
      </c>
      <c r="AQ307" s="21" t="s">
        <v>790</v>
      </c>
      <c r="AR307" s="21">
        <v>14</v>
      </c>
      <c r="AS307" s="21" t="s">
        <v>67</v>
      </c>
      <c r="AT307" s="24" t="s">
        <v>1958</v>
      </c>
      <c r="AU307" s="24" t="s">
        <v>1959</v>
      </c>
      <c r="AV307" s="24" t="s">
        <v>1960</v>
      </c>
      <c r="AW307" s="6"/>
      <c r="AX307" s="6"/>
      <c r="AY307" s="6"/>
      <c r="AZ307" s="6"/>
      <c r="BA307" s="6"/>
      <c r="BB307" s="24" t="s">
        <v>1961</v>
      </c>
    </row>
    <row r="308" spans="1:54" x14ac:dyDescent="0.2">
      <c r="A308" s="21" t="s">
        <v>1939</v>
      </c>
      <c r="B308" s="21" t="s">
        <v>53</v>
      </c>
      <c r="C308" s="6" t="s">
        <v>1938</v>
      </c>
      <c r="D308" s="21" t="s">
        <v>54</v>
      </c>
      <c r="E308" s="6"/>
      <c r="F308" s="7"/>
      <c r="G308" s="6"/>
      <c r="H308" s="6"/>
      <c r="I308" s="21" t="s">
        <v>55</v>
      </c>
      <c r="J308" s="21">
        <v>12.9</v>
      </c>
      <c r="K308" s="6"/>
      <c r="L308" s="22">
        <v>4.8335999999999997E-2</v>
      </c>
      <c r="M308" s="8"/>
      <c r="N308" s="21">
        <v>100</v>
      </c>
      <c r="O308" s="21">
        <v>70</v>
      </c>
      <c r="P308" s="21">
        <v>3</v>
      </c>
      <c r="Q308" s="6"/>
      <c r="R308" s="6"/>
      <c r="S308" s="6"/>
      <c r="T308" s="21">
        <v>100</v>
      </c>
      <c r="U308" s="21">
        <v>70</v>
      </c>
      <c r="V308" s="21">
        <v>3</v>
      </c>
      <c r="W308" s="21" t="s">
        <v>1940</v>
      </c>
      <c r="X308" s="6"/>
      <c r="Y308" s="6"/>
      <c r="Z308" s="21" t="s">
        <v>54</v>
      </c>
      <c r="AA308" s="21" t="s">
        <v>63</v>
      </c>
      <c r="AB308" s="21" t="s">
        <v>60</v>
      </c>
      <c r="AC308" s="21" t="s">
        <v>64</v>
      </c>
      <c r="AD308" s="6"/>
      <c r="AE308" s="21" t="s">
        <v>57</v>
      </c>
      <c r="AF308" s="21" t="s">
        <v>61</v>
      </c>
      <c r="AG308" s="21" t="s">
        <v>58</v>
      </c>
      <c r="AH308" s="21" t="s">
        <v>62</v>
      </c>
      <c r="AI308" s="21" t="s">
        <v>56</v>
      </c>
      <c r="AJ308" s="23">
        <v>4620017602736</v>
      </c>
      <c r="AK308" s="6"/>
      <c r="AL308" s="6"/>
      <c r="AM308" s="6"/>
      <c r="AN308" s="6"/>
      <c r="AO308" s="6"/>
      <c r="AP308" s="21" t="s">
        <v>65</v>
      </c>
      <c r="AQ308" s="21" t="s">
        <v>790</v>
      </c>
      <c r="AR308" s="21">
        <v>14</v>
      </c>
      <c r="AS308" s="21" t="s">
        <v>67</v>
      </c>
      <c r="AT308" s="24" t="s">
        <v>1941</v>
      </c>
      <c r="AU308" s="24" t="s">
        <v>1942</v>
      </c>
      <c r="AV308" s="24" t="s">
        <v>1943</v>
      </c>
      <c r="AW308" s="24" t="s">
        <v>1944</v>
      </c>
      <c r="AX308" s="24" t="s">
        <v>1945</v>
      </c>
      <c r="AY308" s="6"/>
      <c r="AZ308" s="6"/>
      <c r="BA308" s="6"/>
      <c r="BB308" s="24" t="s">
        <v>1946</v>
      </c>
    </row>
    <row r="309" spans="1:54" x14ac:dyDescent="0.2">
      <c r="A309" s="21" t="s">
        <v>2598</v>
      </c>
      <c r="B309" s="21" t="s">
        <v>2597</v>
      </c>
      <c r="C309" s="6" t="s">
        <v>2154</v>
      </c>
      <c r="D309" s="21" t="s">
        <v>54</v>
      </c>
      <c r="E309" s="6"/>
      <c r="F309" s="7"/>
      <c r="G309" s="6"/>
      <c r="H309" s="6"/>
      <c r="I309" s="21" t="s">
        <v>55</v>
      </c>
      <c r="J309" s="21">
        <v>6.2</v>
      </c>
      <c r="K309" s="6"/>
      <c r="L309" s="22">
        <v>3.15E-2</v>
      </c>
      <c r="M309" s="8"/>
      <c r="N309" s="21">
        <v>55</v>
      </c>
      <c r="O309" s="21">
        <v>100</v>
      </c>
      <c r="P309" s="21">
        <v>3</v>
      </c>
      <c r="Q309" s="6"/>
      <c r="R309" s="6"/>
      <c r="S309" s="6"/>
      <c r="T309" s="21">
        <v>55</v>
      </c>
      <c r="U309" s="21">
        <v>100</v>
      </c>
      <c r="V309" s="21">
        <v>3</v>
      </c>
      <c r="W309" s="21" t="s">
        <v>2599</v>
      </c>
      <c r="X309" s="6"/>
      <c r="Y309" s="6"/>
      <c r="Z309" s="21" t="s">
        <v>54</v>
      </c>
      <c r="AA309" s="6"/>
      <c r="AB309" s="6"/>
      <c r="AC309" s="6"/>
      <c r="AD309" s="6"/>
      <c r="AE309" s="6"/>
      <c r="AF309" s="21" t="s">
        <v>90</v>
      </c>
      <c r="AG309" s="21" t="s">
        <v>58</v>
      </c>
      <c r="AH309" s="21" t="s">
        <v>62</v>
      </c>
      <c r="AI309" s="21" t="s">
        <v>56</v>
      </c>
      <c r="AJ309" s="23">
        <v>4620017607168</v>
      </c>
      <c r="AK309" s="6"/>
      <c r="AL309" s="6"/>
      <c r="AM309" s="6"/>
      <c r="AN309" s="6"/>
      <c r="AO309" s="6"/>
      <c r="AP309" s="21" t="s">
        <v>65</v>
      </c>
      <c r="AQ309" s="21" t="s">
        <v>2549</v>
      </c>
      <c r="AR309" s="21">
        <v>25</v>
      </c>
      <c r="AS309" s="21" t="s">
        <v>67</v>
      </c>
      <c r="AT309" s="24" t="s">
        <v>2600</v>
      </c>
      <c r="AU309" s="24" t="s">
        <v>2601</v>
      </c>
      <c r="AV309" s="24" t="s">
        <v>2602</v>
      </c>
      <c r="AW309" s="24" t="s">
        <v>2603</v>
      </c>
      <c r="AX309" s="6"/>
      <c r="AY309" s="6"/>
      <c r="AZ309" s="6"/>
      <c r="BA309" s="6"/>
      <c r="BB309" s="24" t="s">
        <v>2604</v>
      </c>
    </row>
    <row r="310" spans="1:54" x14ac:dyDescent="0.2">
      <c r="A310" s="21" t="s">
        <v>2605</v>
      </c>
      <c r="B310" s="21" t="s">
        <v>2597</v>
      </c>
      <c r="C310" s="6" t="s">
        <v>2546</v>
      </c>
      <c r="D310" s="21" t="s">
        <v>54</v>
      </c>
      <c r="E310" s="6"/>
      <c r="F310" s="7"/>
      <c r="G310" s="6"/>
      <c r="H310" s="6"/>
      <c r="I310" s="21" t="s">
        <v>55</v>
      </c>
      <c r="J310" s="21">
        <v>6.3</v>
      </c>
      <c r="K310" s="6"/>
      <c r="L310" s="22">
        <v>3.15E-2</v>
      </c>
      <c r="M310" s="8"/>
      <c r="N310" s="21">
        <v>55</v>
      </c>
      <c r="O310" s="21">
        <v>100</v>
      </c>
      <c r="P310" s="21">
        <v>3</v>
      </c>
      <c r="Q310" s="6"/>
      <c r="R310" s="6"/>
      <c r="S310" s="6"/>
      <c r="T310" s="21">
        <v>55</v>
      </c>
      <c r="U310" s="21">
        <v>100</v>
      </c>
      <c r="V310" s="21">
        <v>3</v>
      </c>
      <c r="W310" s="21" t="s">
        <v>2599</v>
      </c>
      <c r="X310" s="6"/>
      <c r="Y310" s="6"/>
      <c r="Z310" s="21" t="s">
        <v>54</v>
      </c>
      <c r="AA310" s="6"/>
      <c r="AB310" s="6"/>
      <c r="AC310" s="6"/>
      <c r="AD310" s="6"/>
      <c r="AE310" s="6"/>
      <c r="AF310" s="21" t="s">
        <v>90</v>
      </c>
      <c r="AG310" s="21" t="s">
        <v>58</v>
      </c>
      <c r="AH310" s="21" t="s">
        <v>62</v>
      </c>
      <c r="AI310" s="21" t="s">
        <v>56</v>
      </c>
      <c r="AJ310" s="23">
        <v>4620017607175</v>
      </c>
      <c r="AK310" s="6"/>
      <c r="AL310" s="6"/>
      <c r="AM310" s="6"/>
      <c r="AN310" s="6"/>
      <c r="AO310" s="6"/>
      <c r="AP310" s="21" t="s">
        <v>65</v>
      </c>
      <c r="AQ310" s="21" t="s">
        <v>2549</v>
      </c>
      <c r="AR310" s="21">
        <v>25</v>
      </c>
      <c r="AS310" s="21" t="s">
        <v>67</v>
      </c>
      <c r="AT310" s="24" t="s">
        <v>2606</v>
      </c>
      <c r="AU310" s="24" t="s">
        <v>2607</v>
      </c>
      <c r="AV310" s="24" t="s">
        <v>2608</v>
      </c>
      <c r="AW310" s="6"/>
      <c r="AX310" s="6"/>
      <c r="AY310" s="6"/>
      <c r="AZ310" s="6"/>
      <c r="BA310" s="6"/>
      <c r="BB310" s="24" t="s">
        <v>2609</v>
      </c>
    </row>
    <row r="311" spans="1:54" x14ac:dyDescent="0.2">
      <c r="A311" s="21" t="s">
        <v>1823</v>
      </c>
      <c r="B311" s="21" t="s">
        <v>1821</v>
      </c>
      <c r="C311" s="6" t="s">
        <v>1822</v>
      </c>
      <c r="D311" s="21" t="s">
        <v>165</v>
      </c>
      <c r="E311" s="21" t="s">
        <v>1829</v>
      </c>
      <c r="F311" s="23" t="s">
        <v>1831</v>
      </c>
      <c r="G311" s="21" t="s">
        <v>170</v>
      </c>
      <c r="H311" s="24" t="s">
        <v>1830</v>
      </c>
      <c r="I311" s="21" t="s">
        <v>55</v>
      </c>
      <c r="J311" s="21">
        <v>12.5</v>
      </c>
      <c r="K311" s="21">
        <v>13</v>
      </c>
      <c r="L311" s="22">
        <v>0.10403999999999999</v>
      </c>
      <c r="M311" s="22">
        <v>4.1599999999999998E-2</v>
      </c>
      <c r="N311" s="21">
        <v>46</v>
      </c>
      <c r="O311" s="21">
        <v>46</v>
      </c>
      <c r="P311" s="21">
        <v>32.5</v>
      </c>
      <c r="Q311" s="21">
        <v>50</v>
      </c>
      <c r="R311" s="21">
        <v>6</v>
      </c>
      <c r="S311" s="21">
        <v>35</v>
      </c>
      <c r="T311" s="21">
        <v>50</v>
      </c>
      <c r="U311" s="21">
        <v>51</v>
      </c>
      <c r="V311" s="21">
        <v>35</v>
      </c>
      <c r="W311" s="21" t="s">
        <v>1824</v>
      </c>
      <c r="X311" s="21" t="s">
        <v>72</v>
      </c>
      <c r="Y311" s="21" t="s">
        <v>456</v>
      </c>
      <c r="Z311" s="21" t="s">
        <v>84</v>
      </c>
      <c r="AA311" s="21" t="s">
        <v>76</v>
      </c>
      <c r="AB311" s="21" t="s">
        <v>60</v>
      </c>
      <c r="AC311" s="21" t="s">
        <v>64</v>
      </c>
      <c r="AD311" s="21" t="s">
        <v>230</v>
      </c>
      <c r="AE311" s="21" t="s">
        <v>57</v>
      </c>
      <c r="AF311" s="21" t="s">
        <v>90</v>
      </c>
      <c r="AG311" s="21" t="s">
        <v>58</v>
      </c>
      <c r="AH311" s="21" t="s">
        <v>62</v>
      </c>
      <c r="AI311" s="21" t="s">
        <v>56</v>
      </c>
      <c r="AJ311" s="23">
        <v>4620017604730</v>
      </c>
      <c r="AK311" s="21" t="s">
        <v>173</v>
      </c>
      <c r="AL311" s="21" t="s">
        <v>174</v>
      </c>
      <c r="AM311" s="21" t="s">
        <v>175</v>
      </c>
      <c r="AN311" s="21" t="s">
        <v>176</v>
      </c>
      <c r="AO311" s="21" t="s">
        <v>963</v>
      </c>
      <c r="AP311" s="6"/>
      <c r="AQ311" s="6"/>
      <c r="AR311" s="6"/>
      <c r="AS311" s="6"/>
      <c r="AT311" s="24" t="s">
        <v>1825</v>
      </c>
      <c r="AU311" s="24" t="s">
        <v>1826</v>
      </c>
      <c r="AV311" s="24" t="s">
        <v>1827</v>
      </c>
      <c r="AW311" s="24" t="s">
        <v>1828</v>
      </c>
      <c r="AX311" s="6"/>
      <c r="AY311" s="6"/>
      <c r="AZ311" s="6"/>
      <c r="BA311" s="6"/>
      <c r="BB311" s="24" t="s">
        <v>1832</v>
      </c>
    </row>
    <row r="312" spans="1:54" x14ac:dyDescent="0.2">
      <c r="A312" s="21" t="s">
        <v>1834</v>
      </c>
      <c r="B312" s="21" t="s">
        <v>1821</v>
      </c>
      <c r="C312" s="6" t="s">
        <v>1833</v>
      </c>
      <c r="D312" s="21" t="s">
        <v>165</v>
      </c>
      <c r="E312" s="21" t="s">
        <v>1829</v>
      </c>
      <c r="F312" s="23" t="s">
        <v>1831</v>
      </c>
      <c r="G312" s="21" t="s">
        <v>170</v>
      </c>
      <c r="H312" s="24" t="s">
        <v>1839</v>
      </c>
      <c r="I312" s="21" t="s">
        <v>55</v>
      </c>
      <c r="J312" s="21">
        <v>12.5</v>
      </c>
      <c r="K312" s="21">
        <v>13</v>
      </c>
      <c r="L312" s="22">
        <v>0.10403999999999999</v>
      </c>
      <c r="M312" s="22">
        <v>4.1599999999999998E-2</v>
      </c>
      <c r="N312" s="21">
        <v>46</v>
      </c>
      <c r="O312" s="21">
        <v>46</v>
      </c>
      <c r="P312" s="21">
        <v>32.5</v>
      </c>
      <c r="Q312" s="21">
        <v>50</v>
      </c>
      <c r="R312" s="21">
        <v>6</v>
      </c>
      <c r="S312" s="21">
        <v>35</v>
      </c>
      <c r="T312" s="21">
        <v>50</v>
      </c>
      <c r="U312" s="21">
        <v>51</v>
      </c>
      <c r="V312" s="21">
        <v>35</v>
      </c>
      <c r="W312" s="21" t="s">
        <v>1824</v>
      </c>
      <c r="X312" s="21" t="s">
        <v>72</v>
      </c>
      <c r="Y312" s="21" t="s">
        <v>456</v>
      </c>
      <c r="Z312" s="21" t="s">
        <v>84</v>
      </c>
      <c r="AA312" s="21" t="s">
        <v>76</v>
      </c>
      <c r="AB312" s="21" t="s">
        <v>60</v>
      </c>
      <c r="AC312" s="21" t="s">
        <v>64</v>
      </c>
      <c r="AD312" s="21" t="s">
        <v>230</v>
      </c>
      <c r="AE312" s="21" t="s">
        <v>57</v>
      </c>
      <c r="AF312" s="21" t="s">
        <v>90</v>
      </c>
      <c r="AG312" s="21" t="s">
        <v>58</v>
      </c>
      <c r="AH312" s="21" t="s">
        <v>62</v>
      </c>
      <c r="AI312" s="21" t="s">
        <v>56</v>
      </c>
      <c r="AJ312" s="23">
        <v>4620017604747</v>
      </c>
      <c r="AK312" s="21" t="s">
        <v>173</v>
      </c>
      <c r="AL312" s="21" t="s">
        <v>174</v>
      </c>
      <c r="AM312" s="21" t="s">
        <v>175</v>
      </c>
      <c r="AN312" s="21" t="s">
        <v>176</v>
      </c>
      <c r="AO312" s="21" t="s">
        <v>770</v>
      </c>
      <c r="AP312" s="6"/>
      <c r="AQ312" s="6"/>
      <c r="AR312" s="6"/>
      <c r="AS312" s="6"/>
      <c r="AT312" s="24" t="s">
        <v>1835</v>
      </c>
      <c r="AU312" s="24" t="s">
        <v>1836</v>
      </c>
      <c r="AV312" s="24" t="s">
        <v>1837</v>
      </c>
      <c r="AW312" s="24" t="s">
        <v>1838</v>
      </c>
      <c r="AX312" s="6"/>
      <c r="AY312" s="6"/>
      <c r="AZ312" s="6"/>
      <c r="BA312" s="6"/>
      <c r="BB312" s="24" t="s">
        <v>1840</v>
      </c>
    </row>
    <row r="313" spans="1:54" x14ac:dyDescent="0.2">
      <c r="A313" s="21" t="s">
        <v>1842</v>
      </c>
      <c r="B313" s="21" t="s">
        <v>1841</v>
      </c>
      <c r="C313" s="6" t="s">
        <v>1822</v>
      </c>
      <c r="D313" s="21" t="s">
        <v>165</v>
      </c>
      <c r="E313" s="21" t="s">
        <v>1778</v>
      </c>
      <c r="F313" s="23" t="s">
        <v>1780</v>
      </c>
      <c r="G313" s="21" t="s">
        <v>170</v>
      </c>
      <c r="H313" s="24" t="s">
        <v>1847</v>
      </c>
      <c r="I313" s="21" t="s">
        <v>55</v>
      </c>
      <c r="J313" s="21">
        <v>14.4</v>
      </c>
      <c r="K313" s="21">
        <v>17.5</v>
      </c>
      <c r="L313" s="22">
        <v>0.12444</v>
      </c>
      <c r="M313" s="22">
        <v>5.2080000000000001E-2</v>
      </c>
      <c r="N313" s="21">
        <v>56</v>
      </c>
      <c r="O313" s="21">
        <v>46</v>
      </c>
      <c r="P313" s="21">
        <v>35.5</v>
      </c>
      <c r="Q313" s="21">
        <v>60</v>
      </c>
      <c r="R313" s="21">
        <v>6</v>
      </c>
      <c r="S313" s="21">
        <v>38</v>
      </c>
      <c r="T313" s="21">
        <v>60</v>
      </c>
      <c r="U313" s="21">
        <v>51</v>
      </c>
      <c r="V313" s="21">
        <v>38</v>
      </c>
      <c r="W313" s="21" t="s">
        <v>1824</v>
      </c>
      <c r="X313" s="21" t="s">
        <v>72</v>
      </c>
      <c r="Y313" s="21" t="s">
        <v>456</v>
      </c>
      <c r="Z313" s="21" t="s">
        <v>84</v>
      </c>
      <c r="AA313" s="21" t="s">
        <v>76</v>
      </c>
      <c r="AB313" s="21" t="s">
        <v>60</v>
      </c>
      <c r="AC313" s="21" t="s">
        <v>64</v>
      </c>
      <c r="AD313" s="21" t="s">
        <v>230</v>
      </c>
      <c r="AE313" s="21" t="s">
        <v>57</v>
      </c>
      <c r="AF313" s="21" t="s">
        <v>112</v>
      </c>
      <c r="AG313" s="21" t="s">
        <v>58</v>
      </c>
      <c r="AH313" s="21" t="s">
        <v>62</v>
      </c>
      <c r="AI313" s="21" t="s">
        <v>56</v>
      </c>
      <c r="AJ313" s="23">
        <v>4620017604754</v>
      </c>
      <c r="AK313" s="21" t="s">
        <v>393</v>
      </c>
      <c r="AL313" s="21" t="s">
        <v>174</v>
      </c>
      <c r="AM313" s="21" t="s">
        <v>175</v>
      </c>
      <c r="AN313" s="21" t="s">
        <v>176</v>
      </c>
      <c r="AO313" s="21" t="s">
        <v>963</v>
      </c>
      <c r="AP313" s="6"/>
      <c r="AQ313" s="6"/>
      <c r="AR313" s="6"/>
      <c r="AS313" s="6"/>
      <c r="AT313" s="24" t="s">
        <v>1843</v>
      </c>
      <c r="AU313" s="24" t="s">
        <v>1844</v>
      </c>
      <c r="AV313" s="24" t="s">
        <v>1845</v>
      </c>
      <c r="AW313" s="24" t="s">
        <v>1846</v>
      </c>
      <c r="AX313" s="6"/>
      <c r="AY313" s="6"/>
      <c r="AZ313" s="6"/>
      <c r="BA313" s="6"/>
      <c r="BB313" s="24" t="s">
        <v>1848</v>
      </c>
    </row>
    <row r="314" spans="1:54" x14ac:dyDescent="0.2">
      <c r="A314" s="21" t="s">
        <v>1849</v>
      </c>
      <c r="B314" s="21" t="s">
        <v>1841</v>
      </c>
      <c r="C314" s="6" t="s">
        <v>1833</v>
      </c>
      <c r="D314" s="21" t="s">
        <v>165</v>
      </c>
      <c r="E314" s="21" t="s">
        <v>1778</v>
      </c>
      <c r="F314" s="23" t="s">
        <v>1780</v>
      </c>
      <c r="G314" s="21" t="s">
        <v>170</v>
      </c>
      <c r="H314" s="24" t="s">
        <v>1855</v>
      </c>
      <c r="I314" s="21" t="s">
        <v>55</v>
      </c>
      <c r="J314" s="21">
        <v>14.4</v>
      </c>
      <c r="K314" s="21">
        <v>17.5</v>
      </c>
      <c r="L314" s="22">
        <v>0.12444</v>
      </c>
      <c r="M314" s="22">
        <v>5.2080000000000001E-2</v>
      </c>
      <c r="N314" s="21">
        <v>56</v>
      </c>
      <c r="O314" s="21">
        <v>46</v>
      </c>
      <c r="P314" s="21">
        <v>35.5</v>
      </c>
      <c r="Q314" s="21">
        <v>60</v>
      </c>
      <c r="R314" s="21">
        <v>6</v>
      </c>
      <c r="S314" s="21">
        <v>38</v>
      </c>
      <c r="T314" s="21">
        <v>60</v>
      </c>
      <c r="U314" s="21">
        <v>51</v>
      </c>
      <c r="V314" s="21">
        <v>38</v>
      </c>
      <c r="W314" s="21" t="s">
        <v>1824</v>
      </c>
      <c r="X314" s="21" t="s">
        <v>72</v>
      </c>
      <c r="Y314" s="21" t="s">
        <v>456</v>
      </c>
      <c r="Z314" s="21" t="s">
        <v>84</v>
      </c>
      <c r="AA314" s="21" t="s">
        <v>76</v>
      </c>
      <c r="AB314" s="21" t="s">
        <v>60</v>
      </c>
      <c r="AC314" s="21" t="s">
        <v>64</v>
      </c>
      <c r="AD314" s="21" t="s">
        <v>230</v>
      </c>
      <c r="AE314" s="21" t="s">
        <v>57</v>
      </c>
      <c r="AF314" s="21" t="s">
        <v>112</v>
      </c>
      <c r="AG314" s="21" t="s">
        <v>58</v>
      </c>
      <c r="AH314" s="21" t="s">
        <v>62</v>
      </c>
      <c r="AI314" s="21" t="s">
        <v>56</v>
      </c>
      <c r="AJ314" s="23">
        <v>4620017604778</v>
      </c>
      <c r="AK314" s="21" t="s">
        <v>393</v>
      </c>
      <c r="AL314" s="21" t="s">
        <v>174</v>
      </c>
      <c r="AM314" s="21" t="s">
        <v>175</v>
      </c>
      <c r="AN314" s="21" t="s">
        <v>176</v>
      </c>
      <c r="AO314" s="21" t="s">
        <v>770</v>
      </c>
      <c r="AP314" s="6"/>
      <c r="AQ314" s="6"/>
      <c r="AR314" s="6"/>
      <c r="AS314" s="6"/>
      <c r="AT314" s="24" t="s">
        <v>1850</v>
      </c>
      <c r="AU314" s="24" t="s">
        <v>1851</v>
      </c>
      <c r="AV314" s="24" t="s">
        <v>1852</v>
      </c>
      <c r="AW314" s="24" t="s">
        <v>1853</v>
      </c>
      <c r="AX314" s="24" t="s">
        <v>1854</v>
      </c>
      <c r="AY314" s="6"/>
      <c r="AZ314" s="6"/>
      <c r="BA314" s="6"/>
      <c r="BB314" s="24" t="s">
        <v>1856</v>
      </c>
    </row>
    <row r="315" spans="1:54" x14ac:dyDescent="0.2">
      <c r="A315" s="21" t="s">
        <v>1858</v>
      </c>
      <c r="B315" s="21" t="s">
        <v>1857</v>
      </c>
      <c r="C315" s="6" t="s">
        <v>1822</v>
      </c>
      <c r="D315" s="21" t="s">
        <v>165</v>
      </c>
      <c r="E315" s="21" t="s">
        <v>1863</v>
      </c>
      <c r="F315" s="23" t="s">
        <v>1865</v>
      </c>
      <c r="G315" s="21" t="s">
        <v>170</v>
      </c>
      <c r="H315" s="24" t="s">
        <v>1864</v>
      </c>
      <c r="I315" s="21" t="s">
        <v>55</v>
      </c>
      <c r="J315" s="21">
        <v>17.7</v>
      </c>
      <c r="K315" s="21">
        <v>21</v>
      </c>
      <c r="L315" s="22">
        <v>0.16524</v>
      </c>
      <c r="M315" s="22">
        <v>6.8879999999999997E-2</v>
      </c>
      <c r="N315" s="21">
        <v>76.5</v>
      </c>
      <c r="O315" s="21">
        <v>46</v>
      </c>
      <c r="P315" s="21">
        <v>35.5</v>
      </c>
      <c r="Q315" s="21">
        <v>80</v>
      </c>
      <c r="R315" s="21">
        <v>6</v>
      </c>
      <c r="S315" s="21">
        <v>38</v>
      </c>
      <c r="T315" s="21">
        <v>80</v>
      </c>
      <c r="U315" s="21">
        <v>51</v>
      </c>
      <c r="V315" s="21">
        <v>38</v>
      </c>
      <c r="W315" s="21" t="s">
        <v>1824</v>
      </c>
      <c r="X315" s="21" t="s">
        <v>72</v>
      </c>
      <c r="Y315" s="21" t="s">
        <v>456</v>
      </c>
      <c r="Z315" s="21" t="s">
        <v>84</v>
      </c>
      <c r="AA315" s="21" t="s">
        <v>76</v>
      </c>
      <c r="AB315" s="21" t="s">
        <v>60</v>
      </c>
      <c r="AC315" s="21" t="s">
        <v>64</v>
      </c>
      <c r="AD315" s="21" t="s">
        <v>230</v>
      </c>
      <c r="AE315" s="21" t="s">
        <v>57</v>
      </c>
      <c r="AF315" s="21" t="s">
        <v>69</v>
      </c>
      <c r="AG315" s="21" t="s">
        <v>58</v>
      </c>
      <c r="AH315" s="21" t="s">
        <v>62</v>
      </c>
      <c r="AI315" s="21" t="s">
        <v>56</v>
      </c>
      <c r="AJ315" s="23">
        <v>4620017604785</v>
      </c>
      <c r="AK315" s="21" t="s">
        <v>393</v>
      </c>
      <c r="AL315" s="21" t="s">
        <v>174</v>
      </c>
      <c r="AM315" s="21" t="s">
        <v>175</v>
      </c>
      <c r="AN315" s="21" t="s">
        <v>176</v>
      </c>
      <c r="AO315" s="21" t="s">
        <v>963</v>
      </c>
      <c r="AP315" s="6"/>
      <c r="AQ315" s="6"/>
      <c r="AR315" s="6"/>
      <c r="AS315" s="6"/>
      <c r="AT315" s="24" t="s">
        <v>1859</v>
      </c>
      <c r="AU315" s="24" t="s">
        <v>1860</v>
      </c>
      <c r="AV315" s="24" t="s">
        <v>1861</v>
      </c>
      <c r="AW315" s="24" t="s">
        <v>1862</v>
      </c>
      <c r="AX315" s="6"/>
      <c r="AY315" s="6"/>
      <c r="AZ315" s="6"/>
      <c r="BA315" s="6"/>
      <c r="BB315" s="24" t="s">
        <v>1866</v>
      </c>
    </row>
    <row r="316" spans="1:54" x14ac:dyDescent="0.2">
      <c r="A316" s="21" t="s">
        <v>1867</v>
      </c>
      <c r="B316" s="21" t="s">
        <v>1857</v>
      </c>
      <c r="C316" s="6" t="s">
        <v>1833</v>
      </c>
      <c r="D316" s="21" t="s">
        <v>165</v>
      </c>
      <c r="E316" s="21" t="s">
        <v>1863</v>
      </c>
      <c r="F316" s="23" t="s">
        <v>1865</v>
      </c>
      <c r="G316" s="21" t="s">
        <v>170</v>
      </c>
      <c r="H316" s="24" t="s">
        <v>1872</v>
      </c>
      <c r="I316" s="21" t="s">
        <v>55</v>
      </c>
      <c r="J316" s="21">
        <v>17.7</v>
      </c>
      <c r="K316" s="21">
        <v>21</v>
      </c>
      <c r="L316" s="22">
        <v>0.16524</v>
      </c>
      <c r="M316" s="22">
        <v>6.8879999999999997E-2</v>
      </c>
      <c r="N316" s="21">
        <v>76.5</v>
      </c>
      <c r="O316" s="21">
        <v>46</v>
      </c>
      <c r="P316" s="21">
        <v>35.5</v>
      </c>
      <c r="Q316" s="21">
        <v>80</v>
      </c>
      <c r="R316" s="21">
        <v>6</v>
      </c>
      <c r="S316" s="21">
        <v>38</v>
      </c>
      <c r="T316" s="21">
        <v>80</v>
      </c>
      <c r="U316" s="21">
        <v>51</v>
      </c>
      <c r="V316" s="21">
        <v>38</v>
      </c>
      <c r="W316" s="21" t="s">
        <v>1824</v>
      </c>
      <c r="X316" s="21" t="s">
        <v>72</v>
      </c>
      <c r="Y316" s="21" t="s">
        <v>456</v>
      </c>
      <c r="Z316" s="21" t="s">
        <v>84</v>
      </c>
      <c r="AA316" s="21" t="s">
        <v>76</v>
      </c>
      <c r="AB316" s="21" t="s">
        <v>60</v>
      </c>
      <c r="AC316" s="21" t="s">
        <v>64</v>
      </c>
      <c r="AD316" s="21" t="s">
        <v>230</v>
      </c>
      <c r="AE316" s="21" t="s">
        <v>57</v>
      </c>
      <c r="AF316" s="21" t="s">
        <v>69</v>
      </c>
      <c r="AG316" s="21" t="s">
        <v>58</v>
      </c>
      <c r="AH316" s="21" t="s">
        <v>62</v>
      </c>
      <c r="AI316" s="21" t="s">
        <v>56</v>
      </c>
      <c r="AJ316" s="23">
        <v>4620017604792</v>
      </c>
      <c r="AK316" s="21" t="s">
        <v>393</v>
      </c>
      <c r="AL316" s="21" t="s">
        <v>174</v>
      </c>
      <c r="AM316" s="21" t="s">
        <v>175</v>
      </c>
      <c r="AN316" s="21" t="s">
        <v>176</v>
      </c>
      <c r="AO316" s="21" t="s">
        <v>770</v>
      </c>
      <c r="AP316" s="6"/>
      <c r="AQ316" s="6"/>
      <c r="AR316" s="6"/>
      <c r="AS316" s="6"/>
      <c r="AT316" s="24" t="s">
        <v>1868</v>
      </c>
      <c r="AU316" s="24" t="s">
        <v>1869</v>
      </c>
      <c r="AV316" s="24" t="s">
        <v>1870</v>
      </c>
      <c r="AW316" s="24" t="s">
        <v>1871</v>
      </c>
      <c r="AX316" s="6"/>
      <c r="AY316" s="6"/>
      <c r="AZ316" s="6"/>
      <c r="BA316" s="6"/>
      <c r="BB316" s="24" t="s">
        <v>1873</v>
      </c>
    </row>
    <row r="317" spans="1:54" x14ac:dyDescent="0.2">
      <c r="A317" s="21" t="s">
        <v>2186</v>
      </c>
      <c r="B317" s="21" t="s">
        <v>2185</v>
      </c>
      <c r="C317" s="6" t="s">
        <v>2154</v>
      </c>
      <c r="D317" s="21" t="s">
        <v>54</v>
      </c>
      <c r="E317" s="6"/>
      <c r="F317" s="7"/>
      <c r="G317" s="6"/>
      <c r="H317" s="6"/>
      <c r="I317" s="21" t="s">
        <v>55</v>
      </c>
      <c r="J317" s="21">
        <v>4.5999999999999996</v>
      </c>
      <c r="K317" s="6"/>
      <c r="L317" s="22">
        <v>2.3994000000000001E-2</v>
      </c>
      <c r="M317" s="8"/>
      <c r="N317" s="21">
        <v>40</v>
      </c>
      <c r="O317" s="21">
        <v>90</v>
      </c>
      <c r="P317" s="21">
        <v>3</v>
      </c>
      <c r="Q317" s="6"/>
      <c r="R317" s="6"/>
      <c r="S317" s="6"/>
      <c r="T317" s="21">
        <v>40</v>
      </c>
      <c r="U317" s="21">
        <v>90</v>
      </c>
      <c r="V317" s="21">
        <v>3</v>
      </c>
      <c r="W317" s="21" t="s">
        <v>2156</v>
      </c>
      <c r="X317" s="6"/>
      <c r="Y317" s="6"/>
      <c r="Z317" s="21" t="s">
        <v>54</v>
      </c>
      <c r="AA317" s="21" t="s">
        <v>63</v>
      </c>
      <c r="AB317" s="21" t="s">
        <v>60</v>
      </c>
      <c r="AC317" s="21" t="s">
        <v>64</v>
      </c>
      <c r="AD317" s="6"/>
      <c r="AE317" s="21" t="s">
        <v>57</v>
      </c>
      <c r="AF317" s="21" t="s">
        <v>90</v>
      </c>
      <c r="AG317" s="21" t="s">
        <v>58</v>
      </c>
      <c r="AH317" s="21" t="s">
        <v>62</v>
      </c>
      <c r="AI317" s="21" t="s">
        <v>56</v>
      </c>
      <c r="AJ317" s="23">
        <v>4620017600749</v>
      </c>
      <c r="AK317" s="6"/>
      <c r="AL317" s="6"/>
      <c r="AM317" s="6"/>
      <c r="AN317" s="6"/>
      <c r="AO317" s="6"/>
      <c r="AP317" s="21" t="s">
        <v>65</v>
      </c>
      <c r="AQ317" s="21" t="s">
        <v>790</v>
      </c>
      <c r="AR317" s="21">
        <v>25</v>
      </c>
      <c r="AS317" s="21" t="s">
        <v>67</v>
      </c>
      <c r="AT317" s="24" t="s">
        <v>2187</v>
      </c>
      <c r="AU317" s="24" t="s">
        <v>2188</v>
      </c>
      <c r="AV317" s="24" t="s">
        <v>2189</v>
      </c>
      <c r="AW317" s="6"/>
      <c r="AX317" s="6"/>
      <c r="AY317" s="6"/>
      <c r="AZ317" s="6"/>
      <c r="BA317" s="6"/>
      <c r="BB317" s="24" t="s">
        <v>2190</v>
      </c>
    </row>
    <row r="318" spans="1:54" x14ac:dyDescent="0.2">
      <c r="A318" s="21" t="s">
        <v>2155</v>
      </c>
      <c r="B318" s="21" t="s">
        <v>1874</v>
      </c>
      <c r="C318" s="6" t="s">
        <v>2154</v>
      </c>
      <c r="D318" s="21" t="s">
        <v>54</v>
      </c>
      <c r="E318" s="6"/>
      <c r="F318" s="7"/>
      <c r="G318" s="6"/>
      <c r="H318" s="6"/>
      <c r="I318" s="21" t="s">
        <v>55</v>
      </c>
      <c r="J318" s="21">
        <v>8.1</v>
      </c>
      <c r="K318" s="6"/>
      <c r="L318" s="22">
        <v>3.2753999999999998E-2</v>
      </c>
      <c r="M318" s="8"/>
      <c r="N318" s="21">
        <v>50</v>
      </c>
      <c r="O318" s="21">
        <v>100</v>
      </c>
      <c r="P318" s="21">
        <v>3</v>
      </c>
      <c r="Q318" s="6"/>
      <c r="R318" s="6"/>
      <c r="S318" s="6"/>
      <c r="T318" s="21">
        <v>50</v>
      </c>
      <c r="U318" s="21">
        <v>100</v>
      </c>
      <c r="V318" s="21">
        <v>3</v>
      </c>
      <c r="W318" s="21" t="s">
        <v>2156</v>
      </c>
      <c r="X318" s="6"/>
      <c r="Y318" s="6"/>
      <c r="Z318" s="21" t="s">
        <v>54</v>
      </c>
      <c r="AA318" s="21" t="s">
        <v>63</v>
      </c>
      <c r="AB318" s="21" t="s">
        <v>60</v>
      </c>
      <c r="AC318" s="21" t="s">
        <v>64</v>
      </c>
      <c r="AD318" s="6"/>
      <c r="AE318" s="21" t="s">
        <v>57</v>
      </c>
      <c r="AF318" s="21" t="s">
        <v>90</v>
      </c>
      <c r="AG318" s="21" t="s">
        <v>58</v>
      </c>
      <c r="AH318" s="21" t="s">
        <v>62</v>
      </c>
      <c r="AI318" s="21" t="s">
        <v>56</v>
      </c>
      <c r="AJ318" s="23">
        <v>4620017606161</v>
      </c>
      <c r="AK318" s="6"/>
      <c r="AL318" s="6"/>
      <c r="AM318" s="6"/>
      <c r="AN318" s="6"/>
      <c r="AO318" s="6"/>
      <c r="AP318" s="21" t="s">
        <v>65</v>
      </c>
      <c r="AQ318" s="21" t="s">
        <v>790</v>
      </c>
      <c r="AR318" s="21">
        <v>28</v>
      </c>
      <c r="AS318" s="21" t="s">
        <v>67</v>
      </c>
      <c r="AT318" s="24" t="s">
        <v>2157</v>
      </c>
      <c r="AU318" s="24" t="s">
        <v>2158</v>
      </c>
      <c r="AV318" s="24" t="s">
        <v>2159</v>
      </c>
      <c r="AW318" s="6"/>
      <c r="AX318" s="6"/>
      <c r="AY318" s="6"/>
      <c r="AZ318" s="6"/>
      <c r="BA318" s="6"/>
      <c r="BB318" s="24" t="s">
        <v>2160</v>
      </c>
    </row>
    <row r="319" spans="1:54" x14ac:dyDescent="0.2">
      <c r="A319" s="21" t="s">
        <v>2161</v>
      </c>
      <c r="B319" s="21" t="s">
        <v>106</v>
      </c>
      <c r="C319" s="6" t="s">
        <v>2154</v>
      </c>
      <c r="D319" s="21" t="s">
        <v>54</v>
      </c>
      <c r="E319" s="6"/>
      <c r="F319" s="7"/>
      <c r="G319" s="6"/>
      <c r="H319" s="6"/>
      <c r="I319" s="21" t="s">
        <v>55</v>
      </c>
      <c r="J319" s="21">
        <v>7.7</v>
      </c>
      <c r="K319" s="6"/>
      <c r="L319" s="22">
        <v>3.1373999999999999E-2</v>
      </c>
      <c r="M319" s="8"/>
      <c r="N319" s="21">
        <v>60</v>
      </c>
      <c r="O319" s="21">
        <v>80</v>
      </c>
      <c r="P319" s="21">
        <v>3</v>
      </c>
      <c r="Q319" s="6"/>
      <c r="R319" s="6"/>
      <c r="S319" s="6"/>
      <c r="T319" s="21">
        <v>60</v>
      </c>
      <c r="U319" s="21">
        <v>80</v>
      </c>
      <c r="V319" s="21">
        <v>3</v>
      </c>
      <c r="W319" s="21" t="s">
        <v>2156</v>
      </c>
      <c r="X319" s="6"/>
      <c r="Y319" s="6"/>
      <c r="Z319" s="21" t="s">
        <v>54</v>
      </c>
      <c r="AA319" s="21" t="s">
        <v>63</v>
      </c>
      <c r="AB319" s="21" t="s">
        <v>60</v>
      </c>
      <c r="AC319" s="21" t="s">
        <v>64</v>
      </c>
      <c r="AD319" s="6"/>
      <c r="AE319" s="21" t="s">
        <v>57</v>
      </c>
      <c r="AF319" s="21" t="s">
        <v>112</v>
      </c>
      <c r="AG319" s="21" t="s">
        <v>58</v>
      </c>
      <c r="AH319" s="21" t="s">
        <v>62</v>
      </c>
      <c r="AI319" s="21" t="s">
        <v>56</v>
      </c>
      <c r="AJ319" s="23">
        <v>4620017606178</v>
      </c>
      <c r="AK319" s="6"/>
      <c r="AL319" s="6"/>
      <c r="AM319" s="6"/>
      <c r="AN319" s="6"/>
      <c r="AO319" s="6"/>
      <c r="AP319" s="21" t="s">
        <v>65</v>
      </c>
      <c r="AQ319" s="21" t="s">
        <v>790</v>
      </c>
      <c r="AR319" s="21">
        <v>27</v>
      </c>
      <c r="AS319" s="21" t="s">
        <v>67</v>
      </c>
      <c r="AT319" s="24" t="s">
        <v>2162</v>
      </c>
      <c r="AU319" s="24" t="s">
        <v>2163</v>
      </c>
      <c r="AV319" s="6"/>
      <c r="AW319" s="6"/>
      <c r="AX319" s="6"/>
      <c r="AY319" s="6"/>
      <c r="AZ319" s="6"/>
      <c r="BA319" s="6"/>
      <c r="BB319" s="24" t="s">
        <v>2164</v>
      </c>
    </row>
    <row r="320" spans="1:54" x14ac:dyDescent="0.2">
      <c r="A320" s="21" t="s">
        <v>2165</v>
      </c>
      <c r="B320" s="21" t="s">
        <v>114</v>
      </c>
      <c r="C320" s="6" t="s">
        <v>2154</v>
      </c>
      <c r="D320" s="21" t="s">
        <v>54</v>
      </c>
      <c r="E320" s="6"/>
      <c r="F320" s="7"/>
      <c r="G320" s="6"/>
      <c r="H320" s="6"/>
      <c r="I320" s="21" t="s">
        <v>55</v>
      </c>
      <c r="J320" s="21">
        <v>7.7</v>
      </c>
      <c r="K320" s="6"/>
      <c r="L320" s="22">
        <v>3.1974000000000002E-2</v>
      </c>
      <c r="M320" s="8"/>
      <c r="N320" s="21">
        <v>70</v>
      </c>
      <c r="O320" s="21">
        <v>70</v>
      </c>
      <c r="P320" s="21">
        <v>3</v>
      </c>
      <c r="Q320" s="6"/>
      <c r="R320" s="6"/>
      <c r="S320" s="6"/>
      <c r="T320" s="21">
        <v>70</v>
      </c>
      <c r="U320" s="21">
        <v>70</v>
      </c>
      <c r="V320" s="21">
        <v>3</v>
      </c>
      <c r="W320" s="21" t="s">
        <v>2156</v>
      </c>
      <c r="X320" s="6"/>
      <c r="Y320" s="6"/>
      <c r="Z320" s="21" t="s">
        <v>54</v>
      </c>
      <c r="AA320" s="21" t="s">
        <v>63</v>
      </c>
      <c r="AB320" s="21" t="s">
        <v>60</v>
      </c>
      <c r="AC320" s="21" t="s">
        <v>64</v>
      </c>
      <c r="AD320" s="6"/>
      <c r="AE320" s="21" t="s">
        <v>57</v>
      </c>
      <c r="AF320" s="21" t="s">
        <v>79</v>
      </c>
      <c r="AG320" s="21" t="s">
        <v>58</v>
      </c>
      <c r="AH320" s="21" t="s">
        <v>62</v>
      </c>
      <c r="AI320" s="21" t="s">
        <v>56</v>
      </c>
      <c r="AJ320" s="23">
        <v>4620017606185</v>
      </c>
      <c r="AK320" s="6"/>
      <c r="AL320" s="6"/>
      <c r="AM320" s="6"/>
      <c r="AN320" s="6"/>
      <c r="AO320" s="6"/>
      <c r="AP320" s="21" t="s">
        <v>65</v>
      </c>
      <c r="AQ320" s="21" t="s">
        <v>790</v>
      </c>
      <c r="AR320" s="21">
        <v>27</v>
      </c>
      <c r="AS320" s="21" t="s">
        <v>67</v>
      </c>
      <c r="AT320" s="24" t="s">
        <v>2166</v>
      </c>
      <c r="AU320" s="24" t="s">
        <v>2167</v>
      </c>
      <c r="AV320" s="6"/>
      <c r="AW320" s="6"/>
      <c r="AX320" s="6"/>
      <c r="AY320" s="6"/>
      <c r="AZ320" s="6"/>
      <c r="BA320" s="6"/>
      <c r="BB320" s="24" t="s">
        <v>2168</v>
      </c>
    </row>
    <row r="321" spans="1:54" x14ac:dyDescent="0.2">
      <c r="A321" s="21" t="s">
        <v>2169</v>
      </c>
      <c r="B321" s="21" t="s">
        <v>68</v>
      </c>
      <c r="C321" s="6" t="s">
        <v>2154</v>
      </c>
      <c r="D321" s="21" t="s">
        <v>54</v>
      </c>
      <c r="E321" s="6"/>
      <c r="F321" s="7"/>
      <c r="G321" s="6"/>
      <c r="H321" s="6"/>
      <c r="I321" s="21" t="s">
        <v>55</v>
      </c>
      <c r="J321" s="21">
        <v>8.1</v>
      </c>
      <c r="K321" s="6"/>
      <c r="L321" s="22">
        <v>3.3863999999999998E-2</v>
      </c>
      <c r="M321" s="8"/>
      <c r="N321" s="21">
        <v>80</v>
      </c>
      <c r="O321" s="21">
        <v>65</v>
      </c>
      <c r="P321" s="21">
        <v>3</v>
      </c>
      <c r="Q321" s="6"/>
      <c r="R321" s="6"/>
      <c r="S321" s="6"/>
      <c r="T321" s="21">
        <v>80</v>
      </c>
      <c r="U321" s="21">
        <v>65</v>
      </c>
      <c r="V321" s="21">
        <v>3</v>
      </c>
      <c r="W321" s="21" t="s">
        <v>2156</v>
      </c>
      <c r="X321" s="6"/>
      <c r="Y321" s="6"/>
      <c r="Z321" s="21" t="s">
        <v>54</v>
      </c>
      <c r="AA321" s="21" t="s">
        <v>63</v>
      </c>
      <c r="AB321" s="21" t="s">
        <v>60</v>
      </c>
      <c r="AC321" s="21" t="s">
        <v>64</v>
      </c>
      <c r="AD321" s="6"/>
      <c r="AE321" s="21" t="s">
        <v>57</v>
      </c>
      <c r="AF321" s="21" t="s">
        <v>69</v>
      </c>
      <c r="AG321" s="21" t="s">
        <v>58</v>
      </c>
      <c r="AH321" s="21" t="s">
        <v>62</v>
      </c>
      <c r="AI321" s="21" t="s">
        <v>56</v>
      </c>
      <c r="AJ321" s="23">
        <v>4620017606192</v>
      </c>
      <c r="AK321" s="6"/>
      <c r="AL321" s="6"/>
      <c r="AM321" s="6"/>
      <c r="AN321" s="6"/>
      <c r="AO321" s="6"/>
      <c r="AP321" s="21" t="s">
        <v>65</v>
      </c>
      <c r="AQ321" s="21" t="s">
        <v>790</v>
      </c>
      <c r="AR321" s="21">
        <v>28</v>
      </c>
      <c r="AS321" s="21" t="s">
        <v>67</v>
      </c>
      <c r="AT321" s="24" t="s">
        <v>2170</v>
      </c>
      <c r="AU321" s="24" t="s">
        <v>2171</v>
      </c>
      <c r="AV321" s="24" t="s">
        <v>2172</v>
      </c>
      <c r="AW321" s="24" t="s">
        <v>2173</v>
      </c>
      <c r="AX321" s="24" t="s">
        <v>2174</v>
      </c>
      <c r="AY321" s="24" t="s">
        <v>2175</v>
      </c>
      <c r="AZ321" s="6"/>
      <c r="BA321" s="6"/>
      <c r="BB321" s="24" t="s">
        <v>2176</v>
      </c>
    </row>
    <row r="322" spans="1:54" x14ac:dyDescent="0.2">
      <c r="A322" s="21" t="s">
        <v>2177</v>
      </c>
      <c r="B322" s="21" t="s">
        <v>53</v>
      </c>
      <c r="C322" s="6" t="s">
        <v>2154</v>
      </c>
      <c r="D322" s="21" t="s">
        <v>54</v>
      </c>
      <c r="E322" s="6"/>
      <c r="F322" s="7"/>
      <c r="G322" s="6"/>
      <c r="H322" s="6"/>
      <c r="I322" s="21" t="s">
        <v>55</v>
      </c>
      <c r="J322" s="21">
        <v>9.6999999999999993</v>
      </c>
      <c r="K322" s="6"/>
      <c r="L322" s="22">
        <v>4.5114000000000001E-2</v>
      </c>
      <c r="M322" s="8"/>
      <c r="N322" s="21">
        <v>100</v>
      </c>
      <c r="O322" s="21">
        <v>70</v>
      </c>
      <c r="P322" s="21">
        <v>3</v>
      </c>
      <c r="Q322" s="6"/>
      <c r="R322" s="6"/>
      <c r="S322" s="6"/>
      <c r="T322" s="21">
        <v>100</v>
      </c>
      <c r="U322" s="21">
        <v>70</v>
      </c>
      <c r="V322" s="21">
        <v>3</v>
      </c>
      <c r="W322" s="21" t="s">
        <v>2156</v>
      </c>
      <c r="X322" s="6"/>
      <c r="Y322" s="6"/>
      <c r="Z322" s="21" t="s">
        <v>54</v>
      </c>
      <c r="AA322" s="21" t="s">
        <v>63</v>
      </c>
      <c r="AB322" s="21" t="s">
        <v>60</v>
      </c>
      <c r="AC322" s="21" t="s">
        <v>64</v>
      </c>
      <c r="AD322" s="6"/>
      <c r="AE322" s="21" t="s">
        <v>57</v>
      </c>
      <c r="AF322" s="21" t="s">
        <v>61</v>
      </c>
      <c r="AG322" s="21" t="s">
        <v>58</v>
      </c>
      <c r="AH322" s="21" t="s">
        <v>62</v>
      </c>
      <c r="AI322" s="21" t="s">
        <v>56</v>
      </c>
      <c r="AJ322" s="23">
        <v>4620017606154</v>
      </c>
      <c r="AK322" s="6"/>
      <c r="AL322" s="6"/>
      <c r="AM322" s="6"/>
      <c r="AN322" s="6"/>
      <c r="AO322" s="6"/>
      <c r="AP322" s="21" t="s">
        <v>65</v>
      </c>
      <c r="AQ322" s="21" t="s">
        <v>790</v>
      </c>
      <c r="AR322" s="21">
        <v>32</v>
      </c>
      <c r="AS322" s="21" t="s">
        <v>67</v>
      </c>
      <c r="AT322" s="24" t="s">
        <v>2178</v>
      </c>
      <c r="AU322" s="24" t="s">
        <v>2179</v>
      </c>
      <c r="AV322" s="24" t="s">
        <v>2180</v>
      </c>
      <c r="AW322" s="24" t="s">
        <v>2181</v>
      </c>
      <c r="AX322" s="24" t="s">
        <v>2182</v>
      </c>
      <c r="AY322" s="24" t="s">
        <v>2183</v>
      </c>
      <c r="AZ322" s="6"/>
      <c r="BA322" s="6"/>
      <c r="BB322" s="24" t="s">
        <v>2184</v>
      </c>
    </row>
    <row r="323" spans="1:54" x14ac:dyDescent="0.2">
      <c r="A323" s="21" t="s">
        <v>2371</v>
      </c>
      <c r="B323" s="21" t="s">
        <v>1821</v>
      </c>
      <c r="C323" s="6" t="s">
        <v>2370</v>
      </c>
      <c r="D323" s="21" t="s">
        <v>165</v>
      </c>
      <c r="E323" s="21" t="s">
        <v>2375</v>
      </c>
      <c r="F323" s="23">
        <v>4630055557578</v>
      </c>
      <c r="G323" s="21" t="s">
        <v>170</v>
      </c>
      <c r="H323" s="24" t="s">
        <v>2376</v>
      </c>
      <c r="I323" s="21" t="s">
        <v>55</v>
      </c>
      <c r="J323" s="21">
        <v>13</v>
      </c>
      <c r="K323" s="21">
        <v>11.2</v>
      </c>
      <c r="L323" s="22">
        <v>0.116272</v>
      </c>
      <c r="M323" s="22">
        <v>4.2578999999999999E-2</v>
      </c>
      <c r="N323" s="21">
        <v>47</v>
      </c>
      <c r="O323" s="21">
        <v>46</v>
      </c>
      <c r="P323" s="21">
        <v>38.5</v>
      </c>
      <c r="Q323" s="21">
        <v>50</v>
      </c>
      <c r="R323" s="21">
        <v>15</v>
      </c>
      <c r="S323" s="21">
        <v>40</v>
      </c>
      <c r="T323" s="21">
        <v>50</v>
      </c>
      <c r="U323" s="21">
        <v>50.5</v>
      </c>
      <c r="V323" s="21">
        <v>40</v>
      </c>
      <c r="W323" s="21" t="s">
        <v>2327</v>
      </c>
      <c r="X323" s="21" t="s">
        <v>72</v>
      </c>
      <c r="Y323" s="21" t="s">
        <v>456</v>
      </c>
      <c r="Z323" s="21" t="s">
        <v>72</v>
      </c>
      <c r="AA323" s="21" t="s">
        <v>456</v>
      </c>
      <c r="AB323" s="21" t="s">
        <v>60</v>
      </c>
      <c r="AC323" s="21" t="s">
        <v>64</v>
      </c>
      <c r="AD323" s="21" t="s">
        <v>230</v>
      </c>
      <c r="AE323" s="21" t="s">
        <v>2325</v>
      </c>
      <c r="AF323" s="21" t="s">
        <v>90</v>
      </c>
      <c r="AG323" s="21" t="s">
        <v>2326</v>
      </c>
      <c r="AH323" s="21" t="s">
        <v>62</v>
      </c>
      <c r="AI323" s="21" t="s">
        <v>56</v>
      </c>
      <c r="AJ323" s="23">
        <v>4620017606796</v>
      </c>
      <c r="AK323" s="21" t="s">
        <v>393</v>
      </c>
      <c r="AL323" s="21" t="s">
        <v>174</v>
      </c>
      <c r="AM323" s="21" t="s">
        <v>175</v>
      </c>
      <c r="AN323" s="21" t="s">
        <v>176</v>
      </c>
      <c r="AO323" s="21" t="s">
        <v>2333</v>
      </c>
      <c r="AP323" s="6"/>
      <c r="AQ323" s="6"/>
      <c r="AR323" s="6"/>
      <c r="AS323" s="6"/>
      <c r="AT323" s="24" t="s">
        <v>2372</v>
      </c>
      <c r="AU323" s="24" t="s">
        <v>2373</v>
      </c>
      <c r="AV323" s="24" t="s">
        <v>2374</v>
      </c>
      <c r="AW323" s="6"/>
      <c r="AX323" s="6"/>
      <c r="AY323" s="6"/>
      <c r="AZ323" s="6"/>
      <c r="BA323" s="6"/>
      <c r="BB323" s="24" t="s">
        <v>2377</v>
      </c>
    </row>
    <row r="324" spans="1:54" x14ac:dyDescent="0.2">
      <c r="A324" s="21" t="s">
        <v>2379</v>
      </c>
      <c r="B324" s="21" t="s">
        <v>1821</v>
      </c>
      <c r="C324" s="6" t="s">
        <v>2378</v>
      </c>
      <c r="D324" s="21" t="s">
        <v>165</v>
      </c>
      <c r="E324" s="21" t="s">
        <v>2375</v>
      </c>
      <c r="F324" s="23">
        <v>4630055557578</v>
      </c>
      <c r="G324" s="21" t="s">
        <v>170</v>
      </c>
      <c r="H324" s="24" t="s">
        <v>2383</v>
      </c>
      <c r="I324" s="21" t="s">
        <v>55</v>
      </c>
      <c r="J324" s="21">
        <v>13</v>
      </c>
      <c r="K324" s="21">
        <v>11.2</v>
      </c>
      <c r="L324" s="22">
        <v>0.116272</v>
      </c>
      <c r="M324" s="22">
        <v>4.2578999999999999E-2</v>
      </c>
      <c r="N324" s="21">
        <v>47</v>
      </c>
      <c r="O324" s="21">
        <v>46</v>
      </c>
      <c r="P324" s="21">
        <v>38.5</v>
      </c>
      <c r="Q324" s="21">
        <v>50</v>
      </c>
      <c r="R324" s="21">
        <v>15</v>
      </c>
      <c r="S324" s="21">
        <v>40</v>
      </c>
      <c r="T324" s="21">
        <v>50</v>
      </c>
      <c r="U324" s="21">
        <v>50.5</v>
      </c>
      <c r="V324" s="21">
        <v>40</v>
      </c>
      <c r="W324" s="21" t="s">
        <v>2327</v>
      </c>
      <c r="X324" s="21" t="s">
        <v>72</v>
      </c>
      <c r="Y324" s="21" t="s">
        <v>456</v>
      </c>
      <c r="Z324" s="21" t="s">
        <v>72</v>
      </c>
      <c r="AA324" s="21" t="s">
        <v>456</v>
      </c>
      <c r="AB324" s="21" t="s">
        <v>60</v>
      </c>
      <c r="AC324" s="21" t="s">
        <v>64</v>
      </c>
      <c r="AD324" s="21" t="s">
        <v>230</v>
      </c>
      <c r="AE324" s="21" t="s">
        <v>2325</v>
      </c>
      <c r="AF324" s="21" t="s">
        <v>90</v>
      </c>
      <c r="AG324" s="21" t="s">
        <v>2326</v>
      </c>
      <c r="AH324" s="21" t="s">
        <v>62</v>
      </c>
      <c r="AI324" s="21" t="s">
        <v>56</v>
      </c>
      <c r="AJ324" s="23">
        <v>4620017606802</v>
      </c>
      <c r="AK324" s="21" t="s">
        <v>393</v>
      </c>
      <c r="AL324" s="21" t="s">
        <v>174</v>
      </c>
      <c r="AM324" s="21" t="s">
        <v>175</v>
      </c>
      <c r="AN324" s="21" t="s">
        <v>176</v>
      </c>
      <c r="AO324" s="21" t="s">
        <v>460</v>
      </c>
      <c r="AP324" s="6"/>
      <c r="AQ324" s="6"/>
      <c r="AR324" s="6"/>
      <c r="AS324" s="6"/>
      <c r="AT324" s="24" t="s">
        <v>2380</v>
      </c>
      <c r="AU324" s="24" t="s">
        <v>2381</v>
      </c>
      <c r="AV324" s="24" t="s">
        <v>2382</v>
      </c>
      <c r="AW324" s="6"/>
      <c r="AX324" s="6"/>
      <c r="AY324" s="6"/>
      <c r="AZ324" s="6"/>
      <c r="BA324" s="6"/>
      <c r="BB324" s="24" t="s">
        <v>2384</v>
      </c>
    </row>
    <row r="325" spans="1:54" x14ac:dyDescent="0.2">
      <c r="A325" s="21" t="s">
        <v>2386</v>
      </c>
      <c r="B325" s="21" t="s">
        <v>1821</v>
      </c>
      <c r="C325" s="6" t="s">
        <v>2385</v>
      </c>
      <c r="D325" s="21" t="s">
        <v>165</v>
      </c>
      <c r="E325" s="21" t="s">
        <v>2375</v>
      </c>
      <c r="F325" s="23">
        <v>4630055557578</v>
      </c>
      <c r="G325" s="21" t="s">
        <v>170</v>
      </c>
      <c r="H325" s="24" t="s">
        <v>2389</v>
      </c>
      <c r="I325" s="21" t="s">
        <v>55</v>
      </c>
      <c r="J325" s="21">
        <v>13</v>
      </c>
      <c r="K325" s="21">
        <v>11.2</v>
      </c>
      <c r="L325" s="22">
        <v>0.116272</v>
      </c>
      <c r="M325" s="22">
        <v>4.2578999999999999E-2</v>
      </c>
      <c r="N325" s="21">
        <v>47</v>
      </c>
      <c r="O325" s="21">
        <v>46</v>
      </c>
      <c r="P325" s="21">
        <v>38.5</v>
      </c>
      <c r="Q325" s="21">
        <v>50</v>
      </c>
      <c r="R325" s="21">
        <v>15</v>
      </c>
      <c r="S325" s="21">
        <v>40</v>
      </c>
      <c r="T325" s="21">
        <v>50</v>
      </c>
      <c r="U325" s="21">
        <v>50.5</v>
      </c>
      <c r="V325" s="21">
        <v>40</v>
      </c>
      <c r="W325" s="21" t="s">
        <v>2327</v>
      </c>
      <c r="X325" s="21" t="s">
        <v>72</v>
      </c>
      <c r="Y325" s="21" t="s">
        <v>456</v>
      </c>
      <c r="Z325" s="21" t="s">
        <v>72</v>
      </c>
      <c r="AA325" s="21" t="s">
        <v>456</v>
      </c>
      <c r="AB325" s="21" t="s">
        <v>60</v>
      </c>
      <c r="AC325" s="21" t="s">
        <v>64</v>
      </c>
      <c r="AD325" s="21" t="s">
        <v>230</v>
      </c>
      <c r="AE325" s="21" t="s">
        <v>2325</v>
      </c>
      <c r="AF325" s="21" t="s">
        <v>90</v>
      </c>
      <c r="AG325" s="21" t="s">
        <v>2326</v>
      </c>
      <c r="AH325" s="21" t="s">
        <v>62</v>
      </c>
      <c r="AI325" s="21" t="s">
        <v>56</v>
      </c>
      <c r="AJ325" s="23">
        <v>4620017606819</v>
      </c>
      <c r="AK325" s="21" t="s">
        <v>393</v>
      </c>
      <c r="AL325" s="21" t="s">
        <v>174</v>
      </c>
      <c r="AM325" s="21" t="s">
        <v>175</v>
      </c>
      <c r="AN325" s="21" t="s">
        <v>176</v>
      </c>
      <c r="AO325" s="21" t="s">
        <v>80</v>
      </c>
      <c r="AP325" s="6"/>
      <c r="AQ325" s="6"/>
      <c r="AR325" s="6"/>
      <c r="AS325" s="6"/>
      <c r="AT325" s="24" t="s">
        <v>2387</v>
      </c>
      <c r="AU325" s="24" t="s">
        <v>2388</v>
      </c>
      <c r="AV325" s="6"/>
      <c r="AW325" s="6"/>
      <c r="AX325" s="6"/>
      <c r="AY325" s="6"/>
      <c r="AZ325" s="6"/>
      <c r="BA325" s="6"/>
      <c r="BB325" s="24" t="s">
        <v>2390</v>
      </c>
    </row>
    <row r="326" spans="1:54" x14ac:dyDescent="0.2">
      <c r="A326" s="21" t="s">
        <v>2392</v>
      </c>
      <c r="B326" s="21" t="s">
        <v>1841</v>
      </c>
      <c r="C326" s="6" t="s">
        <v>2391</v>
      </c>
      <c r="D326" s="21" t="s">
        <v>165</v>
      </c>
      <c r="E326" s="21" t="s">
        <v>2396</v>
      </c>
      <c r="F326" s="23" t="s">
        <v>2398</v>
      </c>
      <c r="G326" s="21" t="s">
        <v>170</v>
      </c>
      <c r="H326" s="24" t="s">
        <v>2397</v>
      </c>
      <c r="I326" s="21" t="s">
        <v>55</v>
      </c>
      <c r="J326" s="21">
        <v>14.25</v>
      </c>
      <c r="K326" s="21">
        <v>18.87</v>
      </c>
      <c r="L326" s="22">
        <v>0.135966</v>
      </c>
      <c r="M326" s="22">
        <v>6.3750000000000001E-2</v>
      </c>
      <c r="N326" s="21">
        <v>57.5</v>
      </c>
      <c r="O326" s="21">
        <v>46</v>
      </c>
      <c r="P326" s="21">
        <v>38.5</v>
      </c>
      <c r="Q326" s="21">
        <v>60.5</v>
      </c>
      <c r="R326" s="21">
        <v>22</v>
      </c>
      <c r="S326" s="21">
        <v>40.5</v>
      </c>
      <c r="T326" s="21">
        <v>60.5</v>
      </c>
      <c r="U326" s="21">
        <v>52</v>
      </c>
      <c r="V326" s="21">
        <v>40</v>
      </c>
      <c r="W326" s="21" t="s">
        <v>2327</v>
      </c>
      <c r="X326" s="21" t="s">
        <v>72</v>
      </c>
      <c r="Y326" s="21" t="s">
        <v>456</v>
      </c>
      <c r="Z326" s="21" t="s">
        <v>72</v>
      </c>
      <c r="AA326" s="21" t="s">
        <v>456</v>
      </c>
      <c r="AB326" s="21" t="s">
        <v>60</v>
      </c>
      <c r="AC326" s="21" t="s">
        <v>64</v>
      </c>
      <c r="AD326" s="21" t="s">
        <v>230</v>
      </c>
      <c r="AE326" s="21" t="s">
        <v>2325</v>
      </c>
      <c r="AF326" s="21" t="s">
        <v>112</v>
      </c>
      <c r="AG326" s="21" t="s">
        <v>2326</v>
      </c>
      <c r="AH326" s="21" t="s">
        <v>62</v>
      </c>
      <c r="AI326" s="21" t="s">
        <v>56</v>
      </c>
      <c r="AJ326" s="23">
        <v>4620017606826</v>
      </c>
      <c r="AK326" s="21" t="s">
        <v>393</v>
      </c>
      <c r="AL326" s="21" t="s">
        <v>174</v>
      </c>
      <c r="AM326" s="21" t="s">
        <v>175</v>
      </c>
      <c r="AN326" s="21" t="s">
        <v>176</v>
      </c>
      <c r="AO326" s="21" t="s">
        <v>2333</v>
      </c>
      <c r="AP326" s="6"/>
      <c r="AQ326" s="6"/>
      <c r="AR326" s="6"/>
      <c r="AS326" s="6"/>
      <c r="AT326" s="24" t="s">
        <v>2393</v>
      </c>
      <c r="AU326" s="24" t="s">
        <v>2394</v>
      </c>
      <c r="AV326" s="24" t="s">
        <v>2395</v>
      </c>
      <c r="AW326" s="6"/>
      <c r="AX326" s="6"/>
      <c r="AY326" s="6"/>
      <c r="AZ326" s="6"/>
      <c r="BA326" s="6"/>
      <c r="BB326" s="24" t="s">
        <v>2399</v>
      </c>
    </row>
    <row r="327" spans="1:54" x14ac:dyDescent="0.2">
      <c r="A327" s="21" t="s">
        <v>2401</v>
      </c>
      <c r="B327" s="21" t="s">
        <v>1841</v>
      </c>
      <c r="C327" s="6" t="s">
        <v>2400</v>
      </c>
      <c r="D327" s="21" t="s">
        <v>165</v>
      </c>
      <c r="E327" s="21" t="s">
        <v>2396</v>
      </c>
      <c r="F327" s="23" t="s">
        <v>2398</v>
      </c>
      <c r="G327" s="21" t="s">
        <v>170</v>
      </c>
      <c r="H327" s="24" t="s">
        <v>2405</v>
      </c>
      <c r="I327" s="21" t="s">
        <v>55</v>
      </c>
      <c r="J327" s="21">
        <v>14.4</v>
      </c>
      <c r="K327" s="21">
        <v>18.87</v>
      </c>
      <c r="L327" s="22">
        <v>0.135966</v>
      </c>
      <c r="M327" s="22">
        <v>6.3750000000000001E-2</v>
      </c>
      <c r="N327" s="21">
        <v>57.5</v>
      </c>
      <c r="O327" s="21">
        <v>46</v>
      </c>
      <c r="P327" s="21">
        <v>38.5</v>
      </c>
      <c r="Q327" s="21">
        <v>60.5</v>
      </c>
      <c r="R327" s="21">
        <v>22</v>
      </c>
      <c r="S327" s="21">
        <v>40.5</v>
      </c>
      <c r="T327" s="21">
        <v>60.5</v>
      </c>
      <c r="U327" s="21">
        <v>52</v>
      </c>
      <c r="V327" s="21">
        <v>40</v>
      </c>
      <c r="W327" s="21" t="s">
        <v>2327</v>
      </c>
      <c r="X327" s="21" t="s">
        <v>72</v>
      </c>
      <c r="Y327" s="21" t="s">
        <v>456</v>
      </c>
      <c r="Z327" s="21" t="s">
        <v>72</v>
      </c>
      <c r="AA327" s="21" t="s">
        <v>456</v>
      </c>
      <c r="AB327" s="21" t="s">
        <v>60</v>
      </c>
      <c r="AC327" s="21" t="s">
        <v>64</v>
      </c>
      <c r="AD327" s="21" t="s">
        <v>230</v>
      </c>
      <c r="AE327" s="21" t="s">
        <v>2325</v>
      </c>
      <c r="AF327" s="21" t="s">
        <v>112</v>
      </c>
      <c r="AG327" s="21" t="s">
        <v>2326</v>
      </c>
      <c r="AH327" s="21" t="s">
        <v>62</v>
      </c>
      <c r="AI327" s="21" t="s">
        <v>56</v>
      </c>
      <c r="AJ327" s="23">
        <v>4620017606833</v>
      </c>
      <c r="AK327" s="21" t="s">
        <v>393</v>
      </c>
      <c r="AL327" s="21" t="s">
        <v>174</v>
      </c>
      <c r="AM327" s="21" t="s">
        <v>175</v>
      </c>
      <c r="AN327" s="21" t="s">
        <v>176</v>
      </c>
      <c r="AO327" s="21" t="s">
        <v>460</v>
      </c>
      <c r="AP327" s="6"/>
      <c r="AQ327" s="6"/>
      <c r="AR327" s="6"/>
      <c r="AS327" s="6"/>
      <c r="AT327" s="24" t="s">
        <v>2402</v>
      </c>
      <c r="AU327" s="24" t="s">
        <v>2403</v>
      </c>
      <c r="AV327" s="24" t="s">
        <v>2404</v>
      </c>
      <c r="AW327" s="6"/>
      <c r="AX327" s="6"/>
      <c r="AY327" s="6"/>
      <c r="AZ327" s="6"/>
      <c r="BA327" s="6"/>
      <c r="BB327" s="24" t="s">
        <v>2406</v>
      </c>
    </row>
    <row r="328" spans="1:54" x14ac:dyDescent="0.2">
      <c r="A328" s="21" t="s">
        <v>2408</v>
      </c>
      <c r="B328" s="21" t="s">
        <v>1841</v>
      </c>
      <c r="C328" s="6" t="s">
        <v>2407</v>
      </c>
      <c r="D328" s="21" t="s">
        <v>165</v>
      </c>
      <c r="E328" s="21" t="s">
        <v>2396</v>
      </c>
      <c r="F328" s="23" t="s">
        <v>2398</v>
      </c>
      <c r="G328" s="21" t="s">
        <v>170</v>
      </c>
      <c r="H328" s="24" t="s">
        <v>2411</v>
      </c>
      <c r="I328" s="21" t="s">
        <v>55</v>
      </c>
      <c r="J328" s="21">
        <v>14.5</v>
      </c>
      <c r="K328" s="21">
        <v>18.87</v>
      </c>
      <c r="L328" s="22">
        <v>0.135966</v>
      </c>
      <c r="M328" s="22">
        <v>6.3750000000000001E-2</v>
      </c>
      <c r="N328" s="21">
        <v>57.5</v>
      </c>
      <c r="O328" s="21">
        <v>46</v>
      </c>
      <c r="P328" s="21">
        <v>38.5</v>
      </c>
      <c r="Q328" s="21">
        <v>60.5</v>
      </c>
      <c r="R328" s="21">
        <v>22</v>
      </c>
      <c r="S328" s="21">
        <v>40.5</v>
      </c>
      <c r="T328" s="21">
        <v>60.5</v>
      </c>
      <c r="U328" s="21">
        <v>52</v>
      </c>
      <c r="V328" s="21">
        <v>40</v>
      </c>
      <c r="W328" s="21" t="s">
        <v>2327</v>
      </c>
      <c r="X328" s="21" t="s">
        <v>72</v>
      </c>
      <c r="Y328" s="21" t="s">
        <v>456</v>
      </c>
      <c r="Z328" s="21" t="s">
        <v>72</v>
      </c>
      <c r="AA328" s="21" t="s">
        <v>456</v>
      </c>
      <c r="AB328" s="21" t="s">
        <v>60</v>
      </c>
      <c r="AC328" s="21" t="s">
        <v>64</v>
      </c>
      <c r="AD328" s="21" t="s">
        <v>230</v>
      </c>
      <c r="AE328" s="21" t="s">
        <v>2325</v>
      </c>
      <c r="AF328" s="21" t="s">
        <v>112</v>
      </c>
      <c r="AG328" s="21" t="s">
        <v>2326</v>
      </c>
      <c r="AH328" s="21" t="s">
        <v>62</v>
      </c>
      <c r="AI328" s="21" t="s">
        <v>56</v>
      </c>
      <c r="AJ328" s="23">
        <v>4620017606840</v>
      </c>
      <c r="AK328" s="21" t="s">
        <v>393</v>
      </c>
      <c r="AL328" s="21" t="s">
        <v>174</v>
      </c>
      <c r="AM328" s="21" t="s">
        <v>175</v>
      </c>
      <c r="AN328" s="21" t="s">
        <v>176</v>
      </c>
      <c r="AO328" s="21" t="s">
        <v>80</v>
      </c>
      <c r="AP328" s="6"/>
      <c r="AQ328" s="6"/>
      <c r="AR328" s="6"/>
      <c r="AS328" s="6"/>
      <c r="AT328" s="24" t="s">
        <v>2409</v>
      </c>
      <c r="AU328" s="24" t="s">
        <v>2410</v>
      </c>
      <c r="AV328" s="6"/>
      <c r="AW328" s="6"/>
      <c r="AX328" s="6"/>
      <c r="AY328" s="6"/>
      <c r="AZ328" s="6"/>
      <c r="BA328" s="6"/>
      <c r="BB328" s="24" t="s">
        <v>2412</v>
      </c>
    </row>
    <row r="329" spans="1:54" x14ac:dyDescent="0.2">
      <c r="A329" s="21" t="s">
        <v>2414</v>
      </c>
      <c r="B329" s="21" t="s">
        <v>1857</v>
      </c>
      <c r="C329" s="6" t="s">
        <v>2413</v>
      </c>
      <c r="D329" s="21" t="s">
        <v>165</v>
      </c>
      <c r="E329" s="21" t="s">
        <v>2418</v>
      </c>
      <c r="F329" s="23" t="s">
        <v>2420</v>
      </c>
      <c r="G329" s="21" t="s">
        <v>170</v>
      </c>
      <c r="H329" s="24" t="s">
        <v>2419</v>
      </c>
      <c r="I329" s="21" t="s">
        <v>55</v>
      </c>
      <c r="J329" s="21">
        <v>18.8</v>
      </c>
      <c r="K329" s="21">
        <v>25.75</v>
      </c>
      <c r="L329" s="22">
        <v>0.20159025</v>
      </c>
      <c r="M329" s="22">
        <v>9.5616000000000007E-2</v>
      </c>
      <c r="N329" s="21">
        <v>76.5</v>
      </c>
      <c r="O329" s="21">
        <v>46</v>
      </c>
      <c r="P329" s="21">
        <v>44</v>
      </c>
      <c r="Q329" s="21">
        <v>80</v>
      </c>
      <c r="R329" s="21">
        <v>22</v>
      </c>
      <c r="S329" s="21">
        <v>45</v>
      </c>
      <c r="T329" s="21">
        <v>80</v>
      </c>
      <c r="U329" s="21">
        <v>52</v>
      </c>
      <c r="V329" s="21">
        <v>45</v>
      </c>
      <c r="W329" s="21" t="s">
        <v>2327</v>
      </c>
      <c r="X329" s="21" t="s">
        <v>72</v>
      </c>
      <c r="Y329" s="21" t="s">
        <v>456</v>
      </c>
      <c r="Z329" s="21" t="s">
        <v>72</v>
      </c>
      <c r="AA329" s="21" t="s">
        <v>456</v>
      </c>
      <c r="AB329" s="21" t="s">
        <v>60</v>
      </c>
      <c r="AC329" s="21" t="s">
        <v>64</v>
      </c>
      <c r="AD329" s="21" t="s">
        <v>230</v>
      </c>
      <c r="AE329" s="21" t="s">
        <v>2325</v>
      </c>
      <c r="AF329" s="21" t="s">
        <v>69</v>
      </c>
      <c r="AG329" s="21" t="s">
        <v>2326</v>
      </c>
      <c r="AH329" s="21" t="s">
        <v>62</v>
      </c>
      <c r="AI329" s="21" t="s">
        <v>56</v>
      </c>
      <c r="AJ329" s="23">
        <v>4620017606857</v>
      </c>
      <c r="AK329" s="21" t="s">
        <v>393</v>
      </c>
      <c r="AL329" s="21" t="s">
        <v>174</v>
      </c>
      <c r="AM329" s="21" t="s">
        <v>175</v>
      </c>
      <c r="AN329" s="21" t="s">
        <v>176</v>
      </c>
      <c r="AO329" s="21" t="s">
        <v>2333</v>
      </c>
      <c r="AP329" s="6"/>
      <c r="AQ329" s="6"/>
      <c r="AR329" s="6"/>
      <c r="AS329" s="6"/>
      <c r="AT329" s="24" t="s">
        <v>2415</v>
      </c>
      <c r="AU329" s="24" t="s">
        <v>2416</v>
      </c>
      <c r="AV329" s="24" t="s">
        <v>2417</v>
      </c>
      <c r="AW329" s="6"/>
      <c r="AX329" s="6"/>
      <c r="AY329" s="6"/>
      <c r="AZ329" s="6"/>
      <c r="BA329" s="6"/>
      <c r="BB329" s="24" t="s">
        <v>2421</v>
      </c>
    </row>
    <row r="330" spans="1:54" x14ac:dyDescent="0.2">
      <c r="A330" s="21" t="s">
        <v>2423</v>
      </c>
      <c r="B330" s="21" t="s">
        <v>1857</v>
      </c>
      <c r="C330" s="6" t="s">
        <v>2422</v>
      </c>
      <c r="D330" s="21" t="s">
        <v>165</v>
      </c>
      <c r="E330" s="21" t="s">
        <v>2418</v>
      </c>
      <c r="F330" s="23" t="s">
        <v>2420</v>
      </c>
      <c r="G330" s="21" t="s">
        <v>170</v>
      </c>
      <c r="H330" s="24" t="s">
        <v>2426</v>
      </c>
      <c r="I330" s="21" t="s">
        <v>55</v>
      </c>
      <c r="J330" s="21">
        <v>18.55</v>
      </c>
      <c r="K330" s="21">
        <v>25.75</v>
      </c>
      <c r="L330" s="22">
        <v>0.20159025</v>
      </c>
      <c r="M330" s="22">
        <v>9.5616000000000007E-2</v>
      </c>
      <c r="N330" s="21">
        <v>76.5</v>
      </c>
      <c r="O330" s="21">
        <v>46</v>
      </c>
      <c r="P330" s="21">
        <v>44</v>
      </c>
      <c r="Q330" s="21">
        <v>80</v>
      </c>
      <c r="R330" s="21">
        <v>22</v>
      </c>
      <c r="S330" s="21">
        <v>45</v>
      </c>
      <c r="T330" s="21">
        <v>80</v>
      </c>
      <c r="U330" s="21">
        <v>52</v>
      </c>
      <c r="V330" s="21">
        <v>45</v>
      </c>
      <c r="W330" s="21" t="s">
        <v>2327</v>
      </c>
      <c r="X330" s="21" t="s">
        <v>72</v>
      </c>
      <c r="Y330" s="21" t="s">
        <v>456</v>
      </c>
      <c r="Z330" s="21" t="s">
        <v>72</v>
      </c>
      <c r="AA330" s="21" t="s">
        <v>456</v>
      </c>
      <c r="AB330" s="21" t="s">
        <v>60</v>
      </c>
      <c r="AC330" s="21" t="s">
        <v>64</v>
      </c>
      <c r="AD330" s="21" t="s">
        <v>230</v>
      </c>
      <c r="AE330" s="21" t="s">
        <v>2325</v>
      </c>
      <c r="AF330" s="21" t="s">
        <v>69</v>
      </c>
      <c r="AG330" s="21" t="s">
        <v>2326</v>
      </c>
      <c r="AH330" s="21" t="s">
        <v>62</v>
      </c>
      <c r="AI330" s="21" t="s">
        <v>56</v>
      </c>
      <c r="AJ330" s="23">
        <v>4620017606864</v>
      </c>
      <c r="AK330" s="21" t="s">
        <v>393</v>
      </c>
      <c r="AL330" s="21" t="s">
        <v>174</v>
      </c>
      <c r="AM330" s="21" t="s">
        <v>175</v>
      </c>
      <c r="AN330" s="21" t="s">
        <v>176</v>
      </c>
      <c r="AO330" s="21" t="s">
        <v>460</v>
      </c>
      <c r="AP330" s="6"/>
      <c r="AQ330" s="6"/>
      <c r="AR330" s="6"/>
      <c r="AS330" s="6"/>
      <c r="AT330" s="24" t="s">
        <v>2424</v>
      </c>
      <c r="AU330" s="24" t="s">
        <v>2425</v>
      </c>
      <c r="AV330" s="6"/>
      <c r="AW330" s="6"/>
      <c r="AX330" s="6"/>
      <c r="AY330" s="6"/>
      <c r="AZ330" s="6"/>
      <c r="BA330" s="6"/>
      <c r="BB330" s="24" t="s">
        <v>2427</v>
      </c>
    </row>
    <row r="331" spans="1:54" x14ac:dyDescent="0.2">
      <c r="A331" s="21" t="s">
        <v>2429</v>
      </c>
      <c r="B331" s="21" t="s">
        <v>1857</v>
      </c>
      <c r="C331" s="6" t="s">
        <v>2428</v>
      </c>
      <c r="D331" s="21" t="s">
        <v>165</v>
      </c>
      <c r="E331" s="21" t="s">
        <v>2418</v>
      </c>
      <c r="F331" s="23" t="s">
        <v>2420</v>
      </c>
      <c r="G331" s="21" t="s">
        <v>170</v>
      </c>
      <c r="H331" s="24" t="s">
        <v>2432</v>
      </c>
      <c r="I331" s="21" t="s">
        <v>55</v>
      </c>
      <c r="J331" s="21">
        <v>18.55</v>
      </c>
      <c r="K331" s="21">
        <v>25.75</v>
      </c>
      <c r="L331" s="22">
        <v>0.17249475</v>
      </c>
      <c r="M331" s="22">
        <v>9.5616000000000007E-2</v>
      </c>
      <c r="N331" s="21">
        <v>76.5</v>
      </c>
      <c r="O331" s="21">
        <v>46</v>
      </c>
      <c r="P331" s="21">
        <v>44</v>
      </c>
      <c r="Q331" s="21">
        <v>80</v>
      </c>
      <c r="R331" s="21">
        <v>22</v>
      </c>
      <c r="S331" s="21">
        <v>45</v>
      </c>
      <c r="T331" s="21">
        <v>80</v>
      </c>
      <c r="U331" s="21">
        <v>52</v>
      </c>
      <c r="V331" s="21">
        <v>45</v>
      </c>
      <c r="W331" s="21" t="s">
        <v>2327</v>
      </c>
      <c r="X331" s="21" t="s">
        <v>72</v>
      </c>
      <c r="Y331" s="21" t="s">
        <v>456</v>
      </c>
      <c r="Z331" s="21" t="s">
        <v>72</v>
      </c>
      <c r="AA331" s="21" t="s">
        <v>456</v>
      </c>
      <c r="AB331" s="21" t="s">
        <v>60</v>
      </c>
      <c r="AC331" s="21" t="s">
        <v>64</v>
      </c>
      <c r="AD331" s="21" t="s">
        <v>230</v>
      </c>
      <c r="AE331" s="21" t="s">
        <v>2325</v>
      </c>
      <c r="AF331" s="21" t="s">
        <v>69</v>
      </c>
      <c r="AG331" s="21" t="s">
        <v>2326</v>
      </c>
      <c r="AH331" s="21" t="s">
        <v>62</v>
      </c>
      <c r="AI331" s="21" t="s">
        <v>56</v>
      </c>
      <c r="AJ331" s="23">
        <v>4620017606871</v>
      </c>
      <c r="AK331" s="21" t="s">
        <v>393</v>
      </c>
      <c r="AL331" s="21" t="s">
        <v>174</v>
      </c>
      <c r="AM331" s="21" t="s">
        <v>175</v>
      </c>
      <c r="AN331" s="21" t="s">
        <v>176</v>
      </c>
      <c r="AO331" s="21" t="s">
        <v>80</v>
      </c>
      <c r="AP331" s="6"/>
      <c r="AQ331" s="6"/>
      <c r="AR331" s="6"/>
      <c r="AS331" s="6"/>
      <c r="AT331" s="24" t="s">
        <v>2430</v>
      </c>
      <c r="AU331" s="24" t="s">
        <v>2431</v>
      </c>
      <c r="AV331" s="6"/>
      <c r="AW331" s="6"/>
      <c r="AX331" s="6"/>
      <c r="AY331" s="6"/>
      <c r="AZ331" s="6"/>
      <c r="BA331" s="6"/>
      <c r="BB331" s="24" t="s">
        <v>2433</v>
      </c>
    </row>
    <row r="332" spans="1:54" x14ac:dyDescent="0.2">
      <c r="A332" s="21" t="s">
        <v>2324</v>
      </c>
      <c r="B332" s="21" t="s">
        <v>1980</v>
      </c>
      <c r="C332" s="6" t="s">
        <v>2323</v>
      </c>
      <c r="D332" s="21" t="s">
        <v>165</v>
      </c>
      <c r="E332" s="21" t="s">
        <v>1596</v>
      </c>
      <c r="F332" s="23">
        <v>4640021065204</v>
      </c>
      <c r="G332" s="21" t="s">
        <v>170</v>
      </c>
      <c r="H332" s="24" t="s">
        <v>2332</v>
      </c>
      <c r="I332" s="21" t="s">
        <v>55</v>
      </c>
      <c r="J332" s="21">
        <v>21.7</v>
      </c>
      <c r="K332" s="21">
        <v>25.8</v>
      </c>
      <c r="L332" s="22">
        <v>0.25106024999999998</v>
      </c>
      <c r="M332" s="22">
        <v>0.10956399999999999</v>
      </c>
      <c r="N332" s="21">
        <v>96.5</v>
      </c>
      <c r="O332" s="21">
        <v>46</v>
      </c>
      <c r="P332" s="21">
        <v>43.5</v>
      </c>
      <c r="Q332" s="21">
        <v>101.5</v>
      </c>
      <c r="R332" s="21">
        <v>20.5</v>
      </c>
      <c r="S332" s="21">
        <v>46.5</v>
      </c>
      <c r="T332" s="21">
        <v>101.5</v>
      </c>
      <c r="U332" s="21">
        <v>50.5</v>
      </c>
      <c r="V332" s="21">
        <v>46.5</v>
      </c>
      <c r="W332" s="21" t="s">
        <v>2327</v>
      </c>
      <c r="X332" s="21" t="s">
        <v>72</v>
      </c>
      <c r="Y332" s="21" t="s">
        <v>456</v>
      </c>
      <c r="Z332" s="21" t="s">
        <v>72</v>
      </c>
      <c r="AA332" s="21" t="s">
        <v>456</v>
      </c>
      <c r="AB332" s="21" t="s">
        <v>60</v>
      </c>
      <c r="AC332" s="21" t="s">
        <v>64</v>
      </c>
      <c r="AD332" s="21" t="s">
        <v>230</v>
      </c>
      <c r="AE332" s="21" t="s">
        <v>2325</v>
      </c>
      <c r="AF332" s="21" t="s">
        <v>61</v>
      </c>
      <c r="AG332" s="21" t="s">
        <v>2326</v>
      </c>
      <c r="AH332" s="21" t="s">
        <v>62</v>
      </c>
      <c r="AI332" s="21" t="s">
        <v>56</v>
      </c>
      <c r="AJ332" s="23">
        <v>4620017606734</v>
      </c>
      <c r="AK332" s="21" t="s">
        <v>393</v>
      </c>
      <c r="AL332" s="21" t="s">
        <v>174</v>
      </c>
      <c r="AM332" s="21" t="s">
        <v>175</v>
      </c>
      <c r="AN332" s="21" t="s">
        <v>176</v>
      </c>
      <c r="AO332" s="21" t="s">
        <v>2333</v>
      </c>
      <c r="AP332" s="6"/>
      <c r="AQ332" s="6"/>
      <c r="AR332" s="6"/>
      <c r="AS332" s="6"/>
      <c r="AT332" s="24" t="s">
        <v>2328</v>
      </c>
      <c r="AU332" s="24" t="s">
        <v>2329</v>
      </c>
      <c r="AV332" s="24" t="s">
        <v>2330</v>
      </c>
      <c r="AW332" s="24" t="s">
        <v>2331</v>
      </c>
      <c r="AX332" s="6"/>
      <c r="AY332" s="6"/>
      <c r="AZ332" s="6"/>
      <c r="BA332" s="6"/>
      <c r="BB332" s="24" t="s">
        <v>2334</v>
      </c>
    </row>
    <row r="333" spans="1:54" x14ac:dyDescent="0.2">
      <c r="A333" s="21" t="s">
        <v>2336</v>
      </c>
      <c r="B333" s="21" t="s">
        <v>1980</v>
      </c>
      <c r="C333" s="6" t="s">
        <v>2335</v>
      </c>
      <c r="D333" s="21" t="s">
        <v>165</v>
      </c>
      <c r="E333" s="21" t="s">
        <v>1596</v>
      </c>
      <c r="F333" s="23">
        <v>4640021065204</v>
      </c>
      <c r="G333" s="21" t="s">
        <v>170</v>
      </c>
      <c r="H333" s="24" t="s">
        <v>2342</v>
      </c>
      <c r="I333" s="21" t="s">
        <v>55</v>
      </c>
      <c r="J333" s="21">
        <v>21.4</v>
      </c>
      <c r="K333" s="21">
        <v>25.8</v>
      </c>
      <c r="L333" s="22">
        <v>0.25106024999999998</v>
      </c>
      <c r="M333" s="22">
        <v>0.10956399999999999</v>
      </c>
      <c r="N333" s="21">
        <v>96.5</v>
      </c>
      <c r="O333" s="21">
        <v>46</v>
      </c>
      <c r="P333" s="21">
        <v>43.5</v>
      </c>
      <c r="Q333" s="21">
        <v>101.5</v>
      </c>
      <c r="R333" s="21">
        <v>20.5</v>
      </c>
      <c r="S333" s="21">
        <v>46.5</v>
      </c>
      <c r="T333" s="21">
        <v>101.5</v>
      </c>
      <c r="U333" s="21">
        <v>50.5</v>
      </c>
      <c r="V333" s="21">
        <v>46.5</v>
      </c>
      <c r="W333" s="21" t="s">
        <v>2327</v>
      </c>
      <c r="X333" s="21" t="s">
        <v>72</v>
      </c>
      <c r="Y333" s="21" t="s">
        <v>456</v>
      </c>
      <c r="Z333" s="21" t="s">
        <v>72</v>
      </c>
      <c r="AA333" s="21" t="s">
        <v>456</v>
      </c>
      <c r="AB333" s="21" t="s">
        <v>60</v>
      </c>
      <c r="AC333" s="21" t="s">
        <v>64</v>
      </c>
      <c r="AD333" s="21" t="s">
        <v>230</v>
      </c>
      <c r="AE333" s="21" t="s">
        <v>2325</v>
      </c>
      <c r="AF333" s="21" t="s">
        <v>61</v>
      </c>
      <c r="AG333" s="21" t="s">
        <v>2326</v>
      </c>
      <c r="AH333" s="21" t="s">
        <v>62</v>
      </c>
      <c r="AI333" s="21" t="s">
        <v>56</v>
      </c>
      <c r="AJ333" s="23">
        <v>4620017606741</v>
      </c>
      <c r="AK333" s="21" t="s">
        <v>393</v>
      </c>
      <c r="AL333" s="21" t="s">
        <v>174</v>
      </c>
      <c r="AM333" s="21" t="s">
        <v>175</v>
      </c>
      <c r="AN333" s="21" t="s">
        <v>176</v>
      </c>
      <c r="AO333" s="21" t="s">
        <v>460</v>
      </c>
      <c r="AP333" s="6"/>
      <c r="AQ333" s="6"/>
      <c r="AR333" s="6"/>
      <c r="AS333" s="6"/>
      <c r="AT333" s="24" t="s">
        <v>2337</v>
      </c>
      <c r="AU333" s="24" t="s">
        <v>2338</v>
      </c>
      <c r="AV333" s="24" t="s">
        <v>2339</v>
      </c>
      <c r="AW333" s="24" t="s">
        <v>2340</v>
      </c>
      <c r="AX333" s="24" t="s">
        <v>2341</v>
      </c>
      <c r="AY333" s="6"/>
      <c r="AZ333" s="6"/>
      <c r="BA333" s="6"/>
      <c r="BB333" s="24" t="s">
        <v>2343</v>
      </c>
    </row>
    <row r="334" spans="1:54" x14ac:dyDescent="0.2">
      <c r="A334" s="21" t="s">
        <v>2345</v>
      </c>
      <c r="B334" s="21" t="s">
        <v>1980</v>
      </c>
      <c r="C334" s="6" t="s">
        <v>2344</v>
      </c>
      <c r="D334" s="21" t="s">
        <v>165</v>
      </c>
      <c r="E334" s="21" t="s">
        <v>1596</v>
      </c>
      <c r="F334" s="23">
        <v>4640021065204</v>
      </c>
      <c r="G334" s="21" t="s">
        <v>170</v>
      </c>
      <c r="H334" s="24" t="s">
        <v>2348</v>
      </c>
      <c r="I334" s="21" t="s">
        <v>55</v>
      </c>
      <c r="J334" s="21">
        <v>21.5</v>
      </c>
      <c r="K334" s="21">
        <v>25.8</v>
      </c>
      <c r="L334" s="22">
        <v>0.25106024999999998</v>
      </c>
      <c r="M334" s="22">
        <v>0.10956399999999999</v>
      </c>
      <c r="N334" s="21">
        <v>96.5</v>
      </c>
      <c r="O334" s="21">
        <v>46</v>
      </c>
      <c r="P334" s="21">
        <v>43.5</v>
      </c>
      <c r="Q334" s="21">
        <v>101.5</v>
      </c>
      <c r="R334" s="21">
        <v>20.5</v>
      </c>
      <c r="S334" s="21">
        <v>46.5</v>
      </c>
      <c r="T334" s="21">
        <v>101.5</v>
      </c>
      <c r="U334" s="21">
        <v>50.5</v>
      </c>
      <c r="V334" s="21">
        <v>46.5</v>
      </c>
      <c r="W334" s="21" t="s">
        <v>2327</v>
      </c>
      <c r="X334" s="21" t="s">
        <v>72</v>
      </c>
      <c r="Y334" s="21" t="s">
        <v>456</v>
      </c>
      <c r="Z334" s="21" t="s">
        <v>72</v>
      </c>
      <c r="AA334" s="21" t="s">
        <v>456</v>
      </c>
      <c r="AB334" s="21" t="s">
        <v>60</v>
      </c>
      <c r="AC334" s="21" t="s">
        <v>64</v>
      </c>
      <c r="AD334" s="21" t="s">
        <v>230</v>
      </c>
      <c r="AE334" s="21" t="s">
        <v>2325</v>
      </c>
      <c r="AF334" s="21" t="s">
        <v>61</v>
      </c>
      <c r="AG334" s="21" t="s">
        <v>2326</v>
      </c>
      <c r="AH334" s="21" t="s">
        <v>62</v>
      </c>
      <c r="AI334" s="21" t="s">
        <v>56</v>
      </c>
      <c r="AJ334" s="23">
        <v>4620017606758</v>
      </c>
      <c r="AK334" s="21" t="s">
        <v>393</v>
      </c>
      <c r="AL334" s="21" t="s">
        <v>174</v>
      </c>
      <c r="AM334" s="21" t="s">
        <v>175</v>
      </c>
      <c r="AN334" s="21" t="s">
        <v>176</v>
      </c>
      <c r="AO334" s="21" t="s">
        <v>80</v>
      </c>
      <c r="AP334" s="6"/>
      <c r="AQ334" s="6"/>
      <c r="AR334" s="6"/>
      <c r="AS334" s="6"/>
      <c r="AT334" s="24" t="s">
        <v>2346</v>
      </c>
      <c r="AU334" s="24" t="s">
        <v>2347</v>
      </c>
      <c r="AV334" s="6"/>
      <c r="AW334" s="6"/>
      <c r="AX334" s="6"/>
      <c r="AY334" s="6"/>
      <c r="AZ334" s="6"/>
      <c r="BA334" s="6"/>
      <c r="BB334" s="24" t="s">
        <v>2349</v>
      </c>
    </row>
    <row r="335" spans="1:54" x14ac:dyDescent="0.2">
      <c r="A335" s="21" t="s">
        <v>2352</v>
      </c>
      <c r="B335" s="21" t="s">
        <v>2350</v>
      </c>
      <c r="C335" s="6" t="s">
        <v>2351</v>
      </c>
      <c r="D335" s="21" t="s">
        <v>165</v>
      </c>
      <c r="E335" s="21" t="s">
        <v>2355</v>
      </c>
      <c r="F335" s="23">
        <v>4640021065907</v>
      </c>
      <c r="G335" s="21" t="s">
        <v>170</v>
      </c>
      <c r="H335" s="24" t="s">
        <v>2356</v>
      </c>
      <c r="I335" s="21" t="s">
        <v>55</v>
      </c>
      <c r="J335" s="21">
        <v>9.23</v>
      </c>
      <c r="K335" s="21">
        <v>6.3</v>
      </c>
      <c r="L335" s="22">
        <v>8.3838999999999997E-2</v>
      </c>
      <c r="M335" s="22">
        <v>1.8059749999999999E-2</v>
      </c>
      <c r="N335" s="21">
        <v>43.5</v>
      </c>
      <c r="O335" s="21">
        <v>53.9</v>
      </c>
      <c r="P335" s="21">
        <v>24.5</v>
      </c>
      <c r="Q335" s="21">
        <v>45.5</v>
      </c>
      <c r="R335" s="21">
        <v>15</v>
      </c>
      <c r="S335" s="21">
        <v>25.5</v>
      </c>
      <c r="T335" s="21">
        <v>45.5</v>
      </c>
      <c r="U335" s="21">
        <v>58.5</v>
      </c>
      <c r="V335" s="21">
        <v>25</v>
      </c>
      <c r="W335" s="21" t="s">
        <v>2327</v>
      </c>
      <c r="X335" s="21" t="s">
        <v>72</v>
      </c>
      <c r="Y335" s="21" t="s">
        <v>456</v>
      </c>
      <c r="Z335" s="21" t="s">
        <v>72</v>
      </c>
      <c r="AA335" s="21" t="s">
        <v>456</v>
      </c>
      <c r="AB335" s="21" t="s">
        <v>60</v>
      </c>
      <c r="AC335" s="21" t="s">
        <v>64</v>
      </c>
      <c r="AD335" s="21" t="s">
        <v>230</v>
      </c>
      <c r="AE335" s="21" t="s">
        <v>2325</v>
      </c>
      <c r="AF335" s="21" t="s">
        <v>90</v>
      </c>
      <c r="AG335" s="21" t="s">
        <v>2326</v>
      </c>
      <c r="AH335" s="21" t="s">
        <v>62</v>
      </c>
      <c r="AI335" s="21" t="s">
        <v>56</v>
      </c>
      <c r="AJ335" s="23">
        <v>4620017606765</v>
      </c>
      <c r="AK335" s="21" t="s">
        <v>393</v>
      </c>
      <c r="AL335" s="21" t="s">
        <v>174</v>
      </c>
      <c r="AM335" s="21" t="s">
        <v>175</v>
      </c>
      <c r="AN335" s="21" t="s">
        <v>588</v>
      </c>
      <c r="AO335" s="21" t="s">
        <v>2333</v>
      </c>
      <c r="AP335" s="6"/>
      <c r="AQ335" s="6"/>
      <c r="AR335" s="6"/>
      <c r="AS335" s="6"/>
      <c r="AT335" s="24" t="s">
        <v>2353</v>
      </c>
      <c r="AU335" s="24" t="s">
        <v>2354</v>
      </c>
      <c r="AV335" s="6"/>
      <c r="AW335" s="6"/>
      <c r="AX335" s="6"/>
      <c r="AY335" s="6"/>
      <c r="AZ335" s="6"/>
      <c r="BA335" s="6"/>
      <c r="BB335" s="24" t="s">
        <v>2357</v>
      </c>
    </row>
    <row r="336" spans="1:54" x14ac:dyDescent="0.2">
      <c r="A336" s="21" t="s">
        <v>2359</v>
      </c>
      <c r="B336" s="21" t="s">
        <v>2350</v>
      </c>
      <c r="C336" s="6" t="s">
        <v>2358</v>
      </c>
      <c r="D336" s="21" t="s">
        <v>165</v>
      </c>
      <c r="E336" s="21" t="s">
        <v>2355</v>
      </c>
      <c r="F336" s="23">
        <v>4640021065907</v>
      </c>
      <c r="G336" s="21" t="s">
        <v>170</v>
      </c>
      <c r="H336" s="24" t="s">
        <v>2363</v>
      </c>
      <c r="I336" s="21" t="s">
        <v>55</v>
      </c>
      <c r="J336" s="21">
        <v>9.1999999999999993</v>
      </c>
      <c r="K336" s="21">
        <v>6.3</v>
      </c>
      <c r="L336" s="22">
        <v>8.3838999999999997E-2</v>
      </c>
      <c r="M336" s="22">
        <v>1.8059749999999999E-2</v>
      </c>
      <c r="N336" s="21">
        <v>43.5</v>
      </c>
      <c r="O336" s="21">
        <v>53.9</v>
      </c>
      <c r="P336" s="21">
        <v>24.5</v>
      </c>
      <c r="Q336" s="21">
        <v>45.5</v>
      </c>
      <c r="R336" s="21">
        <v>15</v>
      </c>
      <c r="S336" s="21">
        <v>25.5</v>
      </c>
      <c r="T336" s="21">
        <v>45.5</v>
      </c>
      <c r="U336" s="21">
        <v>58.5</v>
      </c>
      <c r="V336" s="21">
        <v>25</v>
      </c>
      <c r="W336" s="21" t="s">
        <v>2327</v>
      </c>
      <c r="X336" s="21" t="s">
        <v>72</v>
      </c>
      <c r="Y336" s="21" t="s">
        <v>456</v>
      </c>
      <c r="Z336" s="21" t="s">
        <v>72</v>
      </c>
      <c r="AA336" s="21" t="s">
        <v>456</v>
      </c>
      <c r="AB336" s="21" t="s">
        <v>60</v>
      </c>
      <c r="AC336" s="21" t="s">
        <v>64</v>
      </c>
      <c r="AD336" s="21" t="s">
        <v>230</v>
      </c>
      <c r="AE336" s="21" t="s">
        <v>2325</v>
      </c>
      <c r="AF336" s="21" t="s">
        <v>90</v>
      </c>
      <c r="AG336" s="21" t="s">
        <v>2326</v>
      </c>
      <c r="AH336" s="21" t="s">
        <v>62</v>
      </c>
      <c r="AI336" s="21" t="s">
        <v>56</v>
      </c>
      <c r="AJ336" s="23">
        <v>4620017606772</v>
      </c>
      <c r="AK336" s="21" t="s">
        <v>393</v>
      </c>
      <c r="AL336" s="21" t="s">
        <v>174</v>
      </c>
      <c r="AM336" s="21" t="s">
        <v>175</v>
      </c>
      <c r="AN336" s="21" t="s">
        <v>588</v>
      </c>
      <c r="AO336" s="21" t="s">
        <v>460</v>
      </c>
      <c r="AP336" s="6"/>
      <c r="AQ336" s="6"/>
      <c r="AR336" s="6"/>
      <c r="AS336" s="6"/>
      <c r="AT336" s="24" t="s">
        <v>2360</v>
      </c>
      <c r="AU336" s="24" t="s">
        <v>2361</v>
      </c>
      <c r="AV336" s="24" t="s">
        <v>2362</v>
      </c>
      <c r="AW336" s="6"/>
      <c r="AX336" s="6"/>
      <c r="AY336" s="6"/>
      <c r="AZ336" s="6"/>
      <c r="BA336" s="6"/>
      <c r="BB336" s="24" t="s">
        <v>2364</v>
      </c>
    </row>
    <row r="337" spans="1:54" x14ac:dyDescent="0.2">
      <c r="A337" s="21" t="s">
        <v>2366</v>
      </c>
      <c r="B337" s="21" t="s">
        <v>2350</v>
      </c>
      <c r="C337" s="6" t="s">
        <v>2365</v>
      </c>
      <c r="D337" s="21" t="s">
        <v>165</v>
      </c>
      <c r="E337" s="21" t="s">
        <v>2355</v>
      </c>
      <c r="F337" s="23">
        <v>4640021065907</v>
      </c>
      <c r="G337" s="21" t="s">
        <v>170</v>
      </c>
      <c r="H337" s="24" t="s">
        <v>2368</v>
      </c>
      <c r="I337" s="21" t="s">
        <v>55</v>
      </c>
      <c r="J337" s="21">
        <v>9.2200000000000006</v>
      </c>
      <c r="K337" s="21">
        <v>6.3</v>
      </c>
      <c r="L337" s="22">
        <v>8.3838999999999997E-2</v>
      </c>
      <c r="M337" s="22">
        <v>1.8059749999999999E-2</v>
      </c>
      <c r="N337" s="21">
        <v>43.5</v>
      </c>
      <c r="O337" s="21">
        <v>53.9</v>
      </c>
      <c r="P337" s="21">
        <v>24.5</v>
      </c>
      <c r="Q337" s="21">
        <v>45.5</v>
      </c>
      <c r="R337" s="21">
        <v>15</v>
      </c>
      <c r="S337" s="21">
        <v>25.5</v>
      </c>
      <c r="T337" s="21">
        <v>45.5</v>
      </c>
      <c r="U337" s="21">
        <v>58.5</v>
      </c>
      <c r="V337" s="21">
        <v>25</v>
      </c>
      <c r="W337" s="21" t="s">
        <v>2327</v>
      </c>
      <c r="X337" s="21" t="s">
        <v>72</v>
      </c>
      <c r="Y337" s="21" t="s">
        <v>456</v>
      </c>
      <c r="Z337" s="21" t="s">
        <v>72</v>
      </c>
      <c r="AA337" s="21" t="s">
        <v>456</v>
      </c>
      <c r="AB337" s="21" t="s">
        <v>60</v>
      </c>
      <c r="AC337" s="21" t="s">
        <v>64</v>
      </c>
      <c r="AD337" s="21" t="s">
        <v>230</v>
      </c>
      <c r="AE337" s="21" t="s">
        <v>2325</v>
      </c>
      <c r="AF337" s="21" t="s">
        <v>90</v>
      </c>
      <c r="AG337" s="21" t="s">
        <v>2326</v>
      </c>
      <c r="AH337" s="21" t="s">
        <v>62</v>
      </c>
      <c r="AI337" s="21" t="s">
        <v>56</v>
      </c>
      <c r="AJ337" s="23">
        <v>4620017606789</v>
      </c>
      <c r="AK337" s="21" t="s">
        <v>393</v>
      </c>
      <c r="AL337" s="21" t="s">
        <v>174</v>
      </c>
      <c r="AM337" s="21" t="s">
        <v>175</v>
      </c>
      <c r="AN337" s="21" t="s">
        <v>588</v>
      </c>
      <c r="AO337" s="21" t="s">
        <v>80</v>
      </c>
      <c r="AP337" s="6"/>
      <c r="AQ337" s="6"/>
      <c r="AR337" s="6"/>
      <c r="AS337" s="6"/>
      <c r="AT337" s="24" t="s">
        <v>2367</v>
      </c>
      <c r="AU337" s="6"/>
      <c r="AV337" s="6"/>
      <c r="AW337" s="6"/>
      <c r="AX337" s="6"/>
      <c r="AY337" s="6"/>
      <c r="AZ337" s="6"/>
      <c r="BA337" s="6"/>
      <c r="BB337" s="24" t="s">
        <v>2369</v>
      </c>
    </row>
    <row r="338" spans="1:54" x14ac:dyDescent="0.2">
      <c r="A338" s="21" t="s">
        <v>2435</v>
      </c>
      <c r="B338" s="21" t="s">
        <v>2147</v>
      </c>
      <c r="C338" s="6" t="s">
        <v>2434</v>
      </c>
      <c r="D338" s="21" t="s">
        <v>136</v>
      </c>
      <c r="E338" s="6"/>
      <c r="F338" s="7"/>
      <c r="G338" s="6"/>
      <c r="H338" s="6"/>
      <c r="I338" s="21" t="s">
        <v>55</v>
      </c>
      <c r="J338" s="21">
        <v>24.9</v>
      </c>
      <c r="K338" s="6"/>
      <c r="L338" s="22">
        <v>0.2072</v>
      </c>
      <c r="M338" s="8"/>
      <c r="N338" s="21">
        <v>35</v>
      </c>
      <c r="O338" s="21">
        <v>140</v>
      </c>
      <c r="P338" s="21">
        <v>30</v>
      </c>
      <c r="Q338" s="6"/>
      <c r="R338" s="6"/>
      <c r="S338" s="6"/>
      <c r="T338" s="21">
        <v>35</v>
      </c>
      <c r="U338" s="21">
        <v>140</v>
      </c>
      <c r="V338" s="21">
        <v>30</v>
      </c>
      <c r="W338" s="21" t="s">
        <v>2327</v>
      </c>
      <c r="X338" s="21" t="s">
        <v>72</v>
      </c>
      <c r="Y338" s="21" t="s">
        <v>456</v>
      </c>
      <c r="Z338" s="21" t="s">
        <v>72</v>
      </c>
      <c r="AA338" s="21" t="s">
        <v>456</v>
      </c>
      <c r="AB338" s="21" t="s">
        <v>60</v>
      </c>
      <c r="AC338" s="21" t="s">
        <v>64</v>
      </c>
      <c r="AD338" s="6"/>
      <c r="AE338" s="21" t="s">
        <v>2325</v>
      </c>
      <c r="AF338" s="21" t="s">
        <v>704</v>
      </c>
      <c r="AG338" s="21" t="s">
        <v>2326</v>
      </c>
      <c r="AH338" s="21" t="s">
        <v>62</v>
      </c>
      <c r="AI338" s="21" t="s">
        <v>56</v>
      </c>
      <c r="AJ338" s="23">
        <v>4620017606888</v>
      </c>
      <c r="AK338" s="6"/>
      <c r="AL338" s="6"/>
      <c r="AM338" s="6"/>
      <c r="AN338" s="6"/>
      <c r="AO338" s="21" t="s">
        <v>460</v>
      </c>
      <c r="AP338" s="6"/>
      <c r="AQ338" s="6"/>
      <c r="AR338" s="6"/>
      <c r="AS338" s="6"/>
      <c r="AT338" s="24" t="s">
        <v>2436</v>
      </c>
      <c r="AU338" s="24" t="s">
        <v>2437</v>
      </c>
      <c r="AV338" s="24" t="s">
        <v>2438</v>
      </c>
      <c r="AW338" s="6"/>
      <c r="AX338" s="6"/>
      <c r="AY338" s="6"/>
      <c r="AZ338" s="6"/>
      <c r="BA338" s="6"/>
      <c r="BB338" s="24" t="s">
        <v>2439</v>
      </c>
    </row>
    <row r="339" spans="1:54" x14ac:dyDescent="0.2">
      <c r="A339" s="21" t="s">
        <v>2441</v>
      </c>
      <c r="B339" s="21" t="s">
        <v>2147</v>
      </c>
      <c r="C339" s="6" t="s">
        <v>2440</v>
      </c>
      <c r="D339" s="21" t="s">
        <v>136</v>
      </c>
      <c r="E339" s="6"/>
      <c r="F339" s="7"/>
      <c r="G339" s="6"/>
      <c r="H339" s="6"/>
      <c r="I339" s="21" t="s">
        <v>55</v>
      </c>
      <c r="J339" s="21">
        <v>25.2</v>
      </c>
      <c r="K339" s="6"/>
      <c r="L339" s="22">
        <v>0.2072</v>
      </c>
      <c r="M339" s="8"/>
      <c r="N339" s="21">
        <v>35</v>
      </c>
      <c r="O339" s="21">
        <v>140</v>
      </c>
      <c r="P339" s="21">
        <v>30</v>
      </c>
      <c r="Q339" s="6"/>
      <c r="R339" s="6"/>
      <c r="S339" s="6"/>
      <c r="T339" s="21">
        <v>35</v>
      </c>
      <c r="U339" s="21">
        <v>140</v>
      </c>
      <c r="V339" s="21">
        <v>30</v>
      </c>
      <c r="W339" s="21" t="s">
        <v>2327</v>
      </c>
      <c r="X339" s="21" t="s">
        <v>72</v>
      </c>
      <c r="Y339" s="21" t="s">
        <v>456</v>
      </c>
      <c r="Z339" s="21" t="s">
        <v>72</v>
      </c>
      <c r="AA339" s="21" t="s">
        <v>456</v>
      </c>
      <c r="AB339" s="21" t="s">
        <v>60</v>
      </c>
      <c r="AC339" s="21" t="s">
        <v>64</v>
      </c>
      <c r="AD339" s="6"/>
      <c r="AE339" s="21" t="s">
        <v>2325</v>
      </c>
      <c r="AF339" s="21" t="s">
        <v>704</v>
      </c>
      <c r="AG339" s="21" t="s">
        <v>2326</v>
      </c>
      <c r="AH339" s="21" t="s">
        <v>62</v>
      </c>
      <c r="AI339" s="21" t="s">
        <v>56</v>
      </c>
      <c r="AJ339" s="23">
        <v>4620017606895</v>
      </c>
      <c r="AK339" s="6"/>
      <c r="AL339" s="6"/>
      <c r="AM339" s="6"/>
      <c r="AN339" s="6"/>
      <c r="AO339" s="21" t="s">
        <v>80</v>
      </c>
      <c r="AP339" s="6"/>
      <c r="AQ339" s="6"/>
      <c r="AR339" s="6"/>
      <c r="AS339" s="6"/>
      <c r="AT339" s="24" t="s">
        <v>2442</v>
      </c>
      <c r="AU339" s="24" t="s">
        <v>2443</v>
      </c>
      <c r="AV339" s="24" t="s">
        <v>2444</v>
      </c>
      <c r="AW339" s="6"/>
      <c r="AX339" s="6"/>
      <c r="AY339" s="6"/>
      <c r="AZ339" s="6"/>
      <c r="BA339" s="6"/>
      <c r="BB339" s="24" t="s">
        <v>2445</v>
      </c>
    </row>
    <row r="340" spans="1:54" x14ac:dyDescent="0.2">
      <c r="A340" s="21" t="s">
        <v>1742</v>
      </c>
      <c r="B340" s="21" t="s">
        <v>503</v>
      </c>
      <c r="C340" s="6" t="s">
        <v>1729</v>
      </c>
      <c r="D340" s="21" t="s">
        <v>165</v>
      </c>
      <c r="E340" s="21" t="s">
        <v>758</v>
      </c>
      <c r="F340" s="23" t="s">
        <v>760</v>
      </c>
      <c r="G340" s="21" t="s">
        <v>229</v>
      </c>
      <c r="H340" s="24" t="s">
        <v>1746</v>
      </c>
      <c r="I340" s="21" t="s">
        <v>55</v>
      </c>
      <c r="J340" s="21">
        <v>23.9</v>
      </c>
      <c r="K340" s="21">
        <v>15.6</v>
      </c>
      <c r="L340" s="22">
        <v>0.18376999999999999</v>
      </c>
      <c r="M340" s="22">
        <v>7.3800000000000004E-2</v>
      </c>
      <c r="N340" s="21">
        <v>80</v>
      </c>
      <c r="O340" s="21">
        <v>40</v>
      </c>
      <c r="P340" s="21">
        <v>40</v>
      </c>
      <c r="Q340" s="21">
        <v>80</v>
      </c>
      <c r="R340" s="21">
        <v>6</v>
      </c>
      <c r="S340" s="21">
        <v>40</v>
      </c>
      <c r="T340" s="21">
        <v>80</v>
      </c>
      <c r="U340" s="21">
        <v>46</v>
      </c>
      <c r="V340" s="21">
        <v>40</v>
      </c>
      <c r="W340" s="21" t="s">
        <v>1723</v>
      </c>
      <c r="X340" s="21" t="s">
        <v>84</v>
      </c>
      <c r="Y340" s="21" t="s">
        <v>76</v>
      </c>
      <c r="Z340" s="21" t="s">
        <v>84</v>
      </c>
      <c r="AA340" s="21" t="s">
        <v>76</v>
      </c>
      <c r="AB340" s="21" t="s">
        <v>60</v>
      </c>
      <c r="AC340" s="21" t="s">
        <v>64</v>
      </c>
      <c r="AD340" s="21" t="s">
        <v>230</v>
      </c>
      <c r="AE340" s="21" t="s">
        <v>57</v>
      </c>
      <c r="AF340" s="21" t="s">
        <v>69</v>
      </c>
      <c r="AG340" s="21" t="s">
        <v>58</v>
      </c>
      <c r="AH340" s="21" t="s">
        <v>62</v>
      </c>
      <c r="AI340" s="21" t="s">
        <v>56</v>
      </c>
      <c r="AJ340" s="23">
        <v>4607092317540</v>
      </c>
      <c r="AK340" s="21" t="s">
        <v>173</v>
      </c>
      <c r="AL340" s="21" t="s">
        <v>174</v>
      </c>
      <c r="AM340" s="21" t="s">
        <v>175</v>
      </c>
      <c r="AN340" s="21" t="s">
        <v>176</v>
      </c>
      <c r="AO340" s="21" t="s">
        <v>80</v>
      </c>
      <c r="AP340" s="6"/>
      <c r="AQ340" s="6"/>
      <c r="AR340" s="6"/>
      <c r="AS340" s="6"/>
      <c r="AT340" s="24" t="s">
        <v>1743</v>
      </c>
      <c r="AU340" s="24" t="s">
        <v>1744</v>
      </c>
      <c r="AV340" s="24" t="s">
        <v>1745</v>
      </c>
      <c r="AW340" s="6"/>
      <c r="AX340" s="6"/>
      <c r="AY340" s="6"/>
      <c r="AZ340" s="6"/>
      <c r="BA340" s="6"/>
      <c r="BB340" s="24" t="s">
        <v>1747</v>
      </c>
    </row>
    <row r="341" spans="1:54" x14ac:dyDescent="0.2">
      <c r="A341" s="21" t="s">
        <v>1736</v>
      </c>
      <c r="B341" s="21" t="s">
        <v>503</v>
      </c>
      <c r="C341" s="6" t="s">
        <v>1721</v>
      </c>
      <c r="D341" s="21" t="s">
        <v>165</v>
      </c>
      <c r="E341" s="21" t="s">
        <v>758</v>
      </c>
      <c r="F341" s="23" t="s">
        <v>760</v>
      </c>
      <c r="G341" s="21" t="s">
        <v>229</v>
      </c>
      <c r="H341" s="24" t="s">
        <v>1740</v>
      </c>
      <c r="I341" s="21" t="s">
        <v>55</v>
      </c>
      <c r="J341" s="21">
        <v>23</v>
      </c>
      <c r="K341" s="21">
        <v>15.6</v>
      </c>
      <c r="L341" s="22">
        <v>0.18376999999999999</v>
      </c>
      <c r="M341" s="22">
        <v>7.3800000000000004E-2</v>
      </c>
      <c r="N341" s="21">
        <v>80</v>
      </c>
      <c r="O341" s="21">
        <v>40</v>
      </c>
      <c r="P341" s="21">
        <v>40</v>
      </c>
      <c r="Q341" s="21">
        <v>80</v>
      </c>
      <c r="R341" s="21">
        <v>6</v>
      </c>
      <c r="S341" s="21">
        <v>40</v>
      </c>
      <c r="T341" s="21">
        <v>80</v>
      </c>
      <c r="U341" s="21">
        <v>46</v>
      </c>
      <c r="V341" s="21">
        <v>40</v>
      </c>
      <c r="W341" s="21" t="s">
        <v>1723</v>
      </c>
      <c r="X341" s="21" t="s">
        <v>84</v>
      </c>
      <c r="Y341" s="21" t="s">
        <v>699</v>
      </c>
      <c r="Z341" s="21" t="s">
        <v>84</v>
      </c>
      <c r="AA341" s="21" t="s">
        <v>699</v>
      </c>
      <c r="AB341" s="21" t="s">
        <v>60</v>
      </c>
      <c r="AC341" s="21" t="s">
        <v>64</v>
      </c>
      <c r="AD341" s="21" t="s">
        <v>230</v>
      </c>
      <c r="AE341" s="21" t="s">
        <v>57</v>
      </c>
      <c r="AF341" s="21" t="s">
        <v>69</v>
      </c>
      <c r="AG341" s="21" t="s">
        <v>58</v>
      </c>
      <c r="AH341" s="21" t="s">
        <v>62</v>
      </c>
      <c r="AI341" s="21" t="s">
        <v>56</v>
      </c>
      <c r="AJ341" s="23">
        <v>4607092317526</v>
      </c>
      <c r="AK341" s="21" t="s">
        <v>173</v>
      </c>
      <c r="AL341" s="21" t="s">
        <v>174</v>
      </c>
      <c r="AM341" s="21" t="s">
        <v>175</v>
      </c>
      <c r="AN341" s="21" t="s">
        <v>176</v>
      </c>
      <c r="AO341" s="21" t="s">
        <v>460</v>
      </c>
      <c r="AP341" s="6"/>
      <c r="AQ341" s="6"/>
      <c r="AR341" s="6"/>
      <c r="AS341" s="6"/>
      <c r="AT341" s="24" t="s">
        <v>1737</v>
      </c>
      <c r="AU341" s="24" t="s">
        <v>1738</v>
      </c>
      <c r="AV341" s="24" t="s">
        <v>1739</v>
      </c>
      <c r="AW341" s="6"/>
      <c r="AX341" s="6"/>
      <c r="AY341" s="6"/>
      <c r="AZ341" s="6"/>
      <c r="BA341" s="6"/>
      <c r="BB341" s="24" t="s">
        <v>1741</v>
      </c>
    </row>
    <row r="342" spans="1:54" x14ac:dyDescent="0.2">
      <c r="A342" s="21" t="s">
        <v>1722</v>
      </c>
      <c r="B342" s="21" t="s">
        <v>700</v>
      </c>
      <c r="C342" s="6" t="s">
        <v>1721</v>
      </c>
      <c r="D342" s="21" t="s">
        <v>165</v>
      </c>
      <c r="E342" s="21" t="s">
        <v>747</v>
      </c>
      <c r="F342" s="23" t="s">
        <v>749</v>
      </c>
      <c r="G342" s="21" t="s">
        <v>229</v>
      </c>
      <c r="H342" s="24" t="s">
        <v>1727</v>
      </c>
      <c r="I342" s="21" t="s">
        <v>55</v>
      </c>
      <c r="J342" s="21">
        <v>28</v>
      </c>
      <c r="K342" s="21">
        <v>18.8</v>
      </c>
      <c r="L342" s="22">
        <v>0.22700999999999999</v>
      </c>
      <c r="M342" s="22">
        <v>8.72E-2</v>
      </c>
      <c r="N342" s="21">
        <v>100</v>
      </c>
      <c r="O342" s="21">
        <v>40</v>
      </c>
      <c r="P342" s="21">
        <v>40</v>
      </c>
      <c r="Q342" s="21">
        <v>100</v>
      </c>
      <c r="R342" s="21">
        <v>6</v>
      </c>
      <c r="S342" s="21">
        <v>40</v>
      </c>
      <c r="T342" s="21">
        <v>100</v>
      </c>
      <c r="U342" s="21">
        <v>46</v>
      </c>
      <c r="V342" s="21">
        <v>40</v>
      </c>
      <c r="W342" s="21" t="s">
        <v>1723</v>
      </c>
      <c r="X342" s="21" t="s">
        <v>84</v>
      </c>
      <c r="Y342" s="21" t="s">
        <v>699</v>
      </c>
      <c r="Z342" s="21" t="s">
        <v>84</v>
      </c>
      <c r="AA342" s="21" t="s">
        <v>699</v>
      </c>
      <c r="AB342" s="21" t="s">
        <v>60</v>
      </c>
      <c r="AC342" s="21" t="s">
        <v>64</v>
      </c>
      <c r="AD342" s="21" t="s">
        <v>230</v>
      </c>
      <c r="AE342" s="21" t="s">
        <v>57</v>
      </c>
      <c r="AF342" s="21" t="s">
        <v>61</v>
      </c>
      <c r="AG342" s="21" t="s">
        <v>58</v>
      </c>
      <c r="AH342" s="21" t="s">
        <v>62</v>
      </c>
      <c r="AI342" s="21" t="s">
        <v>56</v>
      </c>
      <c r="AJ342" s="23">
        <v>4607092317458</v>
      </c>
      <c r="AK342" s="21" t="s">
        <v>173</v>
      </c>
      <c r="AL342" s="21" t="s">
        <v>174</v>
      </c>
      <c r="AM342" s="21" t="s">
        <v>175</v>
      </c>
      <c r="AN342" s="21" t="s">
        <v>176</v>
      </c>
      <c r="AO342" s="21" t="s">
        <v>460</v>
      </c>
      <c r="AP342" s="6"/>
      <c r="AQ342" s="6"/>
      <c r="AR342" s="6"/>
      <c r="AS342" s="6"/>
      <c r="AT342" s="24" t="s">
        <v>1724</v>
      </c>
      <c r="AU342" s="24" t="s">
        <v>1725</v>
      </c>
      <c r="AV342" s="24" t="s">
        <v>1726</v>
      </c>
      <c r="AW342" s="6"/>
      <c r="AX342" s="6"/>
      <c r="AY342" s="6"/>
      <c r="AZ342" s="6"/>
      <c r="BA342" s="6"/>
      <c r="BB342" s="24" t="s">
        <v>1728</v>
      </c>
    </row>
    <row r="343" spans="1:54" x14ac:dyDescent="0.2">
      <c r="A343" s="21" t="s">
        <v>1730</v>
      </c>
      <c r="B343" s="21" t="s">
        <v>700</v>
      </c>
      <c r="C343" s="6" t="s">
        <v>1729</v>
      </c>
      <c r="D343" s="21" t="s">
        <v>165</v>
      </c>
      <c r="E343" s="21" t="s">
        <v>747</v>
      </c>
      <c r="F343" s="23" t="s">
        <v>749</v>
      </c>
      <c r="G343" s="21" t="s">
        <v>229</v>
      </c>
      <c r="H343" s="24" t="s">
        <v>1734</v>
      </c>
      <c r="I343" s="21" t="s">
        <v>55</v>
      </c>
      <c r="J343" s="21">
        <v>28</v>
      </c>
      <c r="K343" s="21">
        <v>18.8</v>
      </c>
      <c r="L343" s="22">
        <v>0.22700999999999999</v>
      </c>
      <c r="M343" s="22">
        <v>8.72E-2</v>
      </c>
      <c r="N343" s="21">
        <v>100</v>
      </c>
      <c r="O343" s="21">
        <v>40</v>
      </c>
      <c r="P343" s="21">
        <v>40</v>
      </c>
      <c r="Q343" s="21">
        <v>100</v>
      </c>
      <c r="R343" s="21">
        <v>6</v>
      </c>
      <c r="S343" s="21">
        <v>40</v>
      </c>
      <c r="T343" s="21">
        <v>100</v>
      </c>
      <c r="U343" s="21">
        <v>46</v>
      </c>
      <c r="V343" s="21">
        <v>40</v>
      </c>
      <c r="W343" s="21" t="s">
        <v>1723</v>
      </c>
      <c r="X343" s="21" t="s">
        <v>84</v>
      </c>
      <c r="Y343" s="21" t="s">
        <v>76</v>
      </c>
      <c r="Z343" s="21" t="s">
        <v>84</v>
      </c>
      <c r="AA343" s="21" t="s">
        <v>76</v>
      </c>
      <c r="AB343" s="21" t="s">
        <v>60</v>
      </c>
      <c r="AC343" s="21" t="s">
        <v>64</v>
      </c>
      <c r="AD343" s="21" t="s">
        <v>230</v>
      </c>
      <c r="AE343" s="21" t="s">
        <v>57</v>
      </c>
      <c r="AF343" s="21" t="s">
        <v>61</v>
      </c>
      <c r="AG343" s="21" t="s">
        <v>58</v>
      </c>
      <c r="AH343" s="21" t="s">
        <v>62</v>
      </c>
      <c r="AI343" s="21" t="s">
        <v>56</v>
      </c>
      <c r="AJ343" s="23">
        <v>4607092317472</v>
      </c>
      <c r="AK343" s="21" t="s">
        <v>173</v>
      </c>
      <c r="AL343" s="21" t="s">
        <v>174</v>
      </c>
      <c r="AM343" s="21" t="s">
        <v>175</v>
      </c>
      <c r="AN343" s="21" t="s">
        <v>176</v>
      </c>
      <c r="AO343" s="21" t="s">
        <v>80</v>
      </c>
      <c r="AP343" s="6"/>
      <c r="AQ343" s="6"/>
      <c r="AR343" s="6"/>
      <c r="AS343" s="6"/>
      <c r="AT343" s="24" t="s">
        <v>1731</v>
      </c>
      <c r="AU343" s="24" t="s">
        <v>1732</v>
      </c>
      <c r="AV343" s="24" t="s">
        <v>1733</v>
      </c>
      <c r="AW343" s="6"/>
      <c r="AX343" s="6"/>
      <c r="AY343" s="6"/>
      <c r="AZ343" s="6"/>
      <c r="BA343" s="6"/>
      <c r="BB343" s="24" t="s">
        <v>1735</v>
      </c>
    </row>
    <row r="344" spans="1:54" x14ac:dyDescent="0.2">
      <c r="A344" s="21" t="s">
        <v>2620</v>
      </c>
      <c r="B344" s="21" t="s">
        <v>2558</v>
      </c>
      <c r="C344" s="6" t="s">
        <v>2546</v>
      </c>
      <c r="D344" s="21" t="s">
        <v>54</v>
      </c>
      <c r="E344" s="6"/>
      <c r="F344" s="7"/>
      <c r="G344" s="6"/>
      <c r="H344" s="6"/>
      <c r="I344" s="21" t="s">
        <v>55</v>
      </c>
      <c r="J344" s="21">
        <v>6</v>
      </c>
      <c r="K344" s="6"/>
      <c r="L344" s="22">
        <v>2.9250000000000002E-2</v>
      </c>
      <c r="M344" s="8"/>
      <c r="N344" s="21">
        <v>60</v>
      </c>
      <c r="O344" s="21">
        <v>70</v>
      </c>
      <c r="P344" s="21">
        <v>3</v>
      </c>
      <c r="Q344" s="6"/>
      <c r="R344" s="6"/>
      <c r="S344" s="6"/>
      <c r="T344" s="21">
        <v>60</v>
      </c>
      <c r="U344" s="21">
        <v>70</v>
      </c>
      <c r="V344" s="21">
        <v>3</v>
      </c>
      <c r="W344" s="21" t="s">
        <v>2611</v>
      </c>
      <c r="X344" s="6"/>
      <c r="Y344" s="6"/>
      <c r="Z344" s="21" t="s">
        <v>54</v>
      </c>
      <c r="AA344" s="6"/>
      <c r="AB344" s="6"/>
      <c r="AC344" s="6"/>
      <c r="AD344" s="6"/>
      <c r="AE344" s="6"/>
      <c r="AF344" s="21" t="s">
        <v>112</v>
      </c>
      <c r="AG344" s="21" t="s">
        <v>58</v>
      </c>
      <c r="AH344" s="21" t="s">
        <v>62</v>
      </c>
      <c r="AI344" s="21" t="s">
        <v>56</v>
      </c>
      <c r="AJ344" s="23">
        <v>4620017607236</v>
      </c>
      <c r="AK344" s="6"/>
      <c r="AL344" s="6"/>
      <c r="AM344" s="6"/>
      <c r="AN344" s="6"/>
      <c r="AO344" s="6"/>
      <c r="AP344" s="21" t="s">
        <v>65</v>
      </c>
      <c r="AQ344" s="21" t="s">
        <v>2549</v>
      </c>
      <c r="AR344" s="21">
        <v>21</v>
      </c>
      <c r="AS344" s="21" t="s">
        <v>67</v>
      </c>
      <c r="AT344" s="24" t="s">
        <v>2621</v>
      </c>
      <c r="AU344" s="24" t="s">
        <v>2622</v>
      </c>
      <c r="AV344" s="24" t="s">
        <v>2623</v>
      </c>
      <c r="AW344" s="6"/>
      <c r="AX344" s="6"/>
      <c r="AY344" s="6"/>
      <c r="AZ344" s="6"/>
      <c r="BA344" s="6"/>
      <c r="BB344" s="24" t="s">
        <v>2624</v>
      </c>
    </row>
    <row r="345" spans="1:54" x14ac:dyDescent="0.2">
      <c r="A345" s="21" t="s">
        <v>2643</v>
      </c>
      <c r="B345" s="21" t="s">
        <v>2558</v>
      </c>
      <c r="C345" s="6" t="s">
        <v>2546</v>
      </c>
      <c r="D345" s="21" t="s">
        <v>54</v>
      </c>
      <c r="E345" s="6"/>
      <c r="F345" s="7"/>
      <c r="G345" s="6"/>
      <c r="H345" s="6"/>
      <c r="I345" s="21" t="s">
        <v>55</v>
      </c>
      <c r="J345" s="21">
        <v>6</v>
      </c>
      <c r="K345" s="6"/>
      <c r="L345" s="22">
        <v>2.9250000000000002E-2</v>
      </c>
      <c r="M345" s="8"/>
      <c r="N345" s="21">
        <v>60</v>
      </c>
      <c r="O345" s="21">
        <v>70</v>
      </c>
      <c r="P345" s="21">
        <v>3</v>
      </c>
      <c r="Q345" s="6"/>
      <c r="R345" s="6"/>
      <c r="S345" s="6"/>
      <c r="T345" s="21">
        <v>60</v>
      </c>
      <c r="U345" s="21">
        <v>70</v>
      </c>
      <c r="V345" s="21">
        <v>3</v>
      </c>
      <c r="W345" s="21" t="s">
        <v>2611</v>
      </c>
      <c r="X345" s="6"/>
      <c r="Y345" s="6"/>
      <c r="Z345" s="21" t="s">
        <v>54</v>
      </c>
      <c r="AA345" s="6"/>
      <c r="AB345" s="6"/>
      <c r="AC345" s="6"/>
      <c r="AD345" s="6"/>
      <c r="AE345" s="6"/>
      <c r="AF345" s="21" t="s">
        <v>112</v>
      </c>
      <c r="AG345" s="21" t="s">
        <v>58</v>
      </c>
      <c r="AH345" s="21" t="s">
        <v>62</v>
      </c>
      <c r="AI345" s="21" t="s">
        <v>56</v>
      </c>
      <c r="AJ345" s="23">
        <v>4620017607281</v>
      </c>
      <c r="AK345" s="6"/>
      <c r="AL345" s="6"/>
      <c r="AM345" s="6"/>
      <c r="AN345" s="6"/>
      <c r="AO345" s="6"/>
      <c r="AP345" s="21" t="s">
        <v>65</v>
      </c>
      <c r="AQ345" s="21" t="s">
        <v>2549</v>
      </c>
      <c r="AR345" s="21">
        <v>21</v>
      </c>
      <c r="AS345" s="21" t="s">
        <v>67</v>
      </c>
      <c r="AT345" s="24" t="s">
        <v>2644</v>
      </c>
      <c r="AU345" s="24" t="s">
        <v>2645</v>
      </c>
      <c r="AV345" s="6"/>
      <c r="AW345" s="6"/>
      <c r="AX345" s="6"/>
      <c r="AY345" s="6"/>
      <c r="AZ345" s="6"/>
      <c r="BA345" s="6"/>
      <c r="BB345" s="24" t="s">
        <v>2646</v>
      </c>
    </row>
    <row r="346" spans="1:54" x14ac:dyDescent="0.2">
      <c r="A346" s="21" t="s">
        <v>2626</v>
      </c>
      <c r="B346" s="21" t="s">
        <v>2625</v>
      </c>
      <c r="C346" s="6" t="s">
        <v>2546</v>
      </c>
      <c r="D346" s="21" t="s">
        <v>54</v>
      </c>
      <c r="E346" s="6"/>
      <c r="F346" s="7"/>
      <c r="G346" s="6"/>
      <c r="H346" s="6"/>
      <c r="I346" s="21" t="s">
        <v>55</v>
      </c>
      <c r="J346" s="21">
        <v>7</v>
      </c>
      <c r="K346" s="6"/>
      <c r="L346" s="22">
        <v>3.3750000000000002E-2</v>
      </c>
      <c r="M346" s="8"/>
      <c r="N346" s="21">
        <v>70</v>
      </c>
      <c r="O346" s="21">
        <v>70</v>
      </c>
      <c r="P346" s="21">
        <v>3</v>
      </c>
      <c r="Q346" s="6"/>
      <c r="R346" s="6"/>
      <c r="S346" s="6"/>
      <c r="T346" s="21">
        <v>70</v>
      </c>
      <c r="U346" s="21">
        <v>70</v>
      </c>
      <c r="V346" s="21">
        <v>3</v>
      </c>
      <c r="W346" s="21" t="s">
        <v>2611</v>
      </c>
      <c r="X346" s="6"/>
      <c r="Y346" s="6"/>
      <c r="Z346" s="21" t="s">
        <v>54</v>
      </c>
      <c r="AA346" s="6"/>
      <c r="AB346" s="6"/>
      <c r="AC346" s="6"/>
      <c r="AD346" s="6"/>
      <c r="AE346" s="6"/>
      <c r="AF346" s="21" t="s">
        <v>79</v>
      </c>
      <c r="AG346" s="21" t="s">
        <v>58</v>
      </c>
      <c r="AH346" s="21" t="s">
        <v>62</v>
      </c>
      <c r="AI346" s="21" t="s">
        <v>56</v>
      </c>
      <c r="AJ346" s="23">
        <v>4620017607243</v>
      </c>
      <c r="AK346" s="6"/>
      <c r="AL346" s="6"/>
      <c r="AM346" s="6"/>
      <c r="AN346" s="6"/>
      <c r="AO346" s="6"/>
      <c r="AP346" s="21" t="s">
        <v>65</v>
      </c>
      <c r="AQ346" s="21" t="s">
        <v>2549</v>
      </c>
      <c r="AR346" s="21">
        <v>23</v>
      </c>
      <c r="AS346" s="21" t="s">
        <v>67</v>
      </c>
      <c r="AT346" s="24" t="s">
        <v>2627</v>
      </c>
      <c r="AU346" s="24" t="s">
        <v>2628</v>
      </c>
      <c r="AV346" s="24" t="s">
        <v>2629</v>
      </c>
      <c r="AW346" s="6"/>
      <c r="AX346" s="6"/>
      <c r="AY346" s="6"/>
      <c r="AZ346" s="6"/>
      <c r="BA346" s="6"/>
      <c r="BB346" s="24" t="s">
        <v>2630</v>
      </c>
    </row>
    <row r="347" spans="1:54" x14ac:dyDescent="0.2">
      <c r="A347" s="21" t="s">
        <v>2647</v>
      </c>
      <c r="B347" s="21" t="s">
        <v>2625</v>
      </c>
      <c r="C347" s="6" t="s">
        <v>2546</v>
      </c>
      <c r="D347" s="21" t="s">
        <v>54</v>
      </c>
      <c r="E347" s="6"/>
      <c r="F347" s="7"/>
      <c r="G347" s="6"/>
      <c r="H347" s="6"/>
      <c r="I347" s="21" t="s">
        <v>55</v>
      </c>
      <c r="J347" s="21">
        <v>7</v>
      </c>
      <c r="K347" s="6"/>
      <c r="L347" s="22">
        <v>3.3750000000000002E-2</v>
      </c>
      <c r="M347" s="8"/>
      <c r="N347" s="21">
        <v>70</v>
      </c>
      <c r="O347" s="21">
        <v>70</v>
      </c>
      <c r="P347" s="21">
        <v>3</v>
      </c>
      <c r="Q347" s="6"/>
      <c r="R347" s="6"/>
      <c r="S347" s="6"/>
      <c r="T347" s="21">
        <v>70</v>
      </c>
      <c r="U347" s="21">
        <v>70</v>
      </c>
      <c r="V347" s="21">
        <v>3</v>
      </c>
      <c r="W347" s="21" t="s">
        <v>2611</v>
      </c>
      <c r="X347" s="6"/>
      <c r="Y347" s="6"/>
      <c r="Z347" s="21" t="s">
        <v>54</v>
      </c>
      <c r="AA347" s="6"/>
      <c r="AB347" s="6"/>
      <c r="AC347" s="6"/>
      <c r="AD347" s="6"/>
      <c r="AE347" s="6"/>
      <c r="AF347" s="21" t="s">
        <v>79</v>
      </c>
      <c r="AG347" s="21" t="s">
        <v>58</v>
      </c>
      <c r="AH347" s="21" t="s">
        <v>62</v>
      </c>
      <c r="AI347" s="21" t="s">
        <v>56</v>
      </c>
      <c r="AJ347" s="23">
        <v>4620017607298</v>
      </c>
      <c r="AK347" s="6"/>
      <c r="AL347" s="6"/>
      <c r="AM347" s="6"/>
      <c r="AN347" s="6"/>
      <c r="AO347" s="6"/>
      <c r="AP347" s="21" t="s">
        <v>65</v>
      </c>
      <c r="AQ347" s="21" t="s">
        <v>2549</v>
      </c>
      <c r="AR347" s="21">
        <v>23</v>
      </c>
      <c r="AS347" s="21" t="s">
        <v>67</v>
      </c>
      <c r="AT347" s="24" t="s">
        <v>2648</v>
      </c>
      <c r="AU347" s="24" t="s">
        <v>2649</v>
      </c>
      <c r="AV347" s="6"/>
      <c r="AW347" s="6"/>
      <c r="AX347" s="6"/>
      <c r="AY347" s="6"/>
      <c r="AZ347" s="6"/>
      <c r="BA347" s="6"/>
      <c r="BB347" s="24" t="s">
        <v>2650</v>
      </c>
    </row>
    <row r="348" spans="1:54" x14ac:dyDescent="0.2">
      <c r="A348" s="21" t="s">
        <v>2631</v>
      </c>
      <c r="B348" s="21" t="s">
        <v>2551</v>
      </c>
      <c r="C348" s="6" t="s">
        <v>2546</v>
      </c>
      <c r="D348" s="21" t="s">
        <v>54</v>
      </c>
      <c r="E348" s="6"/>
      <c r="F348" s="7"/>
      <c r="G348" s="6"/>
      <c r="H348" s="6"/>
      <c r="I348" s="21" t="s">
        <v>55</v>
      </c>
      <c r="J348" s="21">
        <v>8</v>
      </c>
      <c r="K348" s="6"/>
      <c r="L348" s="22">
        <v>3.8249999999999999E-2</v>
      </c>
      <c r="M348" s="8"/>
      <c r="N348" s="21">
        <v>80</v>
      </c>
      <c r="O348" s="21">
        <v>70</v>
      </c>
      <c r="P348" s="21">
        <v>3</v>
      </c>
      <c r="Q348" s="6"/>
      <c r="R348" s="6"/>
      <c r="S348" s="6"/>
      <c r="T348" s="21">
        <v>80</v>
      </c>
      <c r="U348" s="21">
        <v>70</v>
      </c>
      <c r="V348" s="21">
        <v>3</v>
      </c>
      <c r="W348" s="21" t="s">
        <v>2611</v>
      </c>
      <c r="X348" s="6"/>
      <c r="Y348" s="6"/>
      <c r="Z348" s="21" t="s">
        <v>54</v>
      </c>
      <c r="AA348" s="6"/>
      <c r="AB348" s="6"/>
      <c r="AC348" s="6"/>
      <c r="AD348" s="6"/>
      <c r="AE348" s="6"/>
      <c r="AF348" s="21" t="s">
        <v>69</v>
      </c>
      <c r="AG348" s="21" t="s">
        <v>58</v>
      </c>
      <c r="AH348" s="21" t="s">
        <v>62</v>
      </c>
      <c r="AI348" s="21" t="s">
        <v>56</v>
      </c>
      <c r="AJ348" s="23">
        <v>4620017607250</v>
      </c>
      <c r="AK348" s="6"/>
      <c r="AL348" s="6"/>
      <c r="AM348" s="6"/>
      <c r="AN348" s="6"/>
      <c r="AO348" s="6"/>
      <c r="AP348" s="21" t="s">
        <v>65</v>
      </c>
      <c r="AQ348" s="21" t="s">
        <v>2549</v>
      </c>
      <c r="AR348" s="21">
        <v>25</v>
      </c>
      <c r="AS348" s="21" t="s">
        <v>67</v>
      </c>
      <c r="AT348" s="24" t="s">
        <v>2632</v>
      </c>
      <c r="AU348" s="24" t="s">
        <v>2633</v>
      </c>
      <c r="AV348" s="6"/>
      <c r="AW348" s="6"/>
      <c r="AX348" s="6"/>
      <c r="AY348" s="6"/>
      <c r="AZ348" s="6"/>
      <c r="BA348" s="6"/>
      <c r="BB348" s="24" t="s">
        <v>2634</v>
      </c>
    </row>
    <row r="349" spans="1:54" x14ac:dyDescent="0.2">
      <c r="A349" s="21" t="s">
        <v>2651</v>
      </c>
      <c r="B349" s="21" t="s">
        <v>2551</v>
      </c>
      <c r="C349" s="6" t="s">
        <v>2546</v>
      </c>
      <c r="D349" s="21" t="s">
        <v>54</v>
      </c>
      <c r="E349" s="6"/>
      <c r="F349" s="7"/>
      <c r="G349" s="6"/>
      <c r="H349" s="6"/>
      <c r="I349" s="21" t="s">
        <v>55</v>
      </c>
      <c r="J349" s="21">
        <v>8</v>
      </c>
      <c r="K349" s="6"/>
      <c r="L349" s="22">
        <v>3.8249999999999999E-2</v>
      </c>
      <c r="M349" s="8"/>
      <c r="N349" s="21">
        <v>80</v>
      </c>
      <c r="O349" s="21">
        <v>70</v>
      </c>
      <c r="P349" s="21">
        <v>3</v>
      </c>
      <c r="Q349" s="6"/>
      <c r="R349" s="6"/>
      <c r="S349" s="6"/>
      <c r="T349" s="21">
        <v>80</v>
      </c>
      <c r="U349" s="21">
        <v>70</v>
      </c>
      <c r="V349" s="21">
        <v>3</v>
      </c>
      <c r="W349" s="21" t="s">
        <v>2611</v>
      </c>
      <c r="X349" s="6"/>
      <c r="Y349" s="6"/>
      <c r="Z349" s="21" t="s">
        <v>54</v>
      </c>
      <c r="AA349" s="6"/>
      <c r="AB349" s="6"/>
      <c r="AC349" s="6"/>
      <c r="AD349" s="6"/>
      <c r="AE349" s="6"/>
      <c r="AF349" s="21" t="s">
        <v>69</v>
      </c>
      <c r="AG349" s="21" t="s">
        <v>58</v>
      </c>
      <c r="AH349" s="21" t="s">
        <v>62</v>
      </c>
      <c r="AI349" s="21" t="s">
        <v>56</v>
      </c>
      <c r="AJ349" s="23">
        <v>4620017607304</v>
      </c>
      <c r="AK349" s="6"/>
      <c r="AL349" s="6"/>
      <c r="AM349" s="6"/>
      <c r="AN349" s="6"/>
      <c r="AO349" s="6"/>
      <c r="AP349" s="21" t="s">
        <v>65</v>
      </c>
      <c r="AQ349" s="21" t="s">
        <v>2549</v>
      </c>
      <c r="AR349" s="21">
        <v>25</v>
      </c>
      <c r="AS349" s="21" t="s">
        <v>67</v>
      </c>
      <c r="AT349" s="24" t="s">
        <v>2652</v>
      </c>
      <c r="AU349" s="24" t="s">
        <v>2653</v>
      </c>
      <c r="AV349" s="6"/>
      <c r="AW349" s="6"/>
      <c r="AX349" s="6"/>
      <c r="AY349" s="6"/>
      <c r="AZ349" s="6"/>
      <c r="BA349" s="6"/>
      <c r="BB349" s="24" t="s">
        <v>2654</v>
      </c>
    </row>
    <row r="350" spans="1:54" x14ac:dyDescent="0.2">
      <c r="A350" s="21" t="s">
        <v>2610</v>
      </c>
      <c r="B350" s="21" t="s">
        <v>2545</v>
      </c>
      <c r="C350" s="6" t="s">
        <v>2546</v>
      </c>
      <c r="D350" s="21" t="s">
        <v>54</v>
      </c>
      <c r="E350" s="6"/>
      <c r="F350" s="7"/>
      <c r="G350" s="6"/>
      <c r="H350" s="6"/>
      <c r="I350" s="21" t="s">
        <v>55</v>
      </c>
      <c r="J350" s="21">
        <v>10</v>
      </c>
      <c r="K350" s="6"/>
      <c r="L350" s="22">
        <v>4.725E-2</v>
      </c>
      <c r="M350" s="8"/>
      <c r="N350" s="21">
        <v>100</v>
      </c>
      <c r="O350" s="21">
        <v>70</v>
      </c>
      <c r="P350" s="21">
        <v>3</v>
      </c>
      <c r="Q350" s="6"/>
      <c r="R350" s="6"/>
      <c r="S350" s="6"/>
      <c r="T350" s="21">
        <v>100</v>
      </c>
      <c r="U350" s="21">
        <v>70</v>
      </c>
      <c r="V350" s="21">
        <v>3</v>
      </c>
      <c r="W350" s="21" t="s">
        <v>2611</v>
      </c>
      <c r="X350" s="6"/>
      <c r="Y350" s="6"/>
      <c r="Z350" s="21" t="s">
        <v>54</v>
      </c>
      <c r="AA350" s="6"/>
      <c r="AB350" s="6"/>
      <c r="AC350" s="6"/>
      <c r="AD350" s="6"/>
      <c r="AE350" s="6"/>
      <c r="AF350" s="21" t="s">
        <v>61</v>
      </c>
      <c r="AG350" s="21" t="s">
        <v>58</v>
      </c>
      <c r="AH350" s="21" t="s">
        <v>62</v>
      </c>
      <c r="AI350" s="21" t="s">
        <v>56</v>
      </c>
      <c r="AJ350" s="23">
        <v>4620017607212</v>
      </c>
      <c r="AK350" s="6"/>
      <c r="AL350" s="6"/>
      <c r="AM350" s="6"/>
      <c r="AN350" s="6"/>
      <c r="AO350" s="6"/>
      <c r="AP350" s="21" t="s">
        <v>65</v>
      </c>
      <c r="AQ350" s="21" t="s">
        <v>2549</v>
      </c>
      <c r="AR350" s="21">
        <v>29</v>
      </c>
      <c r="AS350" s="21" t="s">
        <v>67</v>
      </c>
      <c r="AT350" s="24" t="s">
        <v>2612</v>
      </c>
      <c r="AU350" s="24" t="s">
        <v>2613</v>
      </c>
      <c r="AV350" s="6"/>
      <c r="AW350" s="6"/>
      <c r="AX350" s="6"/>
      <c r="AY350" s="6"/>
      <c r="AZ350" s="6"/>
      <c r="BA350" s="6"/>
      <c r="BB350" s="24" t="s">
        <v>2614</v>
      </c>
    </row>
    <row r="351" spans="1:54" x14ac:dyDescent="0.2">
      <c r="A351" s="21" t="s">
        <v>2635</v>
      </c>
      <c r="B351" s="21" t="s">
        <v>2545</v>
      </c>
      <c r="C351" s="6" t="s">
        <v>2546</v>
      </c>
      <c r="D351" s="21" t="s">
        <v>54</v>
      </c>
      <c r="E351" s="6"/>
      <c r="F351" s="7"/>
      <c r="G351" s="6"/>
      <c r="H351" s="6"/>
      <c r="I351" s="21" t="s">
        <v>55</v>
      </c>
      <c r="J351" s="21">
        <v>10</v>
      </c>
      <c r="K351" s="6"/>
      <c r="L351" s="22">
        <v>4.725E-2</v>
      </c>
      <c r="M351" s="8"/>
      <c r="N351" s="21">
        <v>100</v>
      </c>
      <c r="O351" s="21">
        <v>70</v>
      </c>
      <c r="P351" s="21">
        <v>3</v>
      </c>
      <c r="Q351" s="6"/>
      <c r="R351" s="6"/>
      <c r="S351" s="6"/>
      <c r="T351" s="21">
        <v>100</v>
      </c>
      <c r="U351" s="21">
        <v>70</v>
      </c>
      <c r="V351" s="21">
        <v>3</v>
      </c>
      <c r="W351" s="21" t="s">
        <v>2611</v>
      </c>
      <c r="X351" s="6"/>
      <c r="Y351" s="6"/>
      <c r="Z351" s="21" t="s">
        <v>54</v>
      </c>
      <c r="AA351" s="6"/>
      <c r="AB351" s="6"/>
      <c r="AC351" s="6"/>
      <c r="AD351" s="6"/>
      <c r="AE351" s="6"/>
      <c r="AF351" s="21" t="s">
        <v>61</v>
      </c>
      <c r="AG351" s="21" t="s">
        <v>58</v>
      </c>
      <c r="AH351" s="21" t="s">
        <v>62</v>
      </c>
      <c r="AI351" s="21" t="s">
        <v>56</v>
      </c>
      <c r="AJ351" s="23">
        <v>4620017607267</v>
      </c>
      <c r="AK351" s="6"/>
      <c r="AL351" s="6"/>
      <c r="AM351" s="6"/>
      <c r="AN351" s="6"/>
      <c r="AO351" s="6"/>
      <c r="AP351" s="21" t="s">
        <v>65</v>
      </c>
      <c r="AQ351" s="21" t="s">
        <v>2549</v>
      </c>
      <c r="AR351" s="21">
        <v>29</v>
      </c>
      <c r="AS351" s="21" t="s">
        <v>67</v>
      </c>
      <c r="AT351" s="24" t="s">
        <v>2636</v>
      </c>
      <c r="AU351" s="24" t="s">
        <v>2637</v>
      </c>
      <c r="AV351" s="6"/>
      <c r="AW351" s="6"/>
      <c r="AX351" s="6"/>
      <c r="AY351" s="6"/>
      <c r="AZ351" s="6"/>
      <c r="BA351" s="6"/>
      <c r="BB351" s="24" t="s">
        <v>2638</v>
      </c>
    </row>
    <row r="352" spans="1:54" x14ac:dyDescent="0.2">
      <c r="A352" s="21" t="s">
        <v>2616</v>
      </c>
      <c r="B352" s="21" t="s">
        <v>2615</v>
      </c>
      <c r="C352" s="6" t="s">
        <v>2546</v>
      </c>
      <c r="D352" s="21" t="s">
        <v>54</v>
      </c>
      <c r="E352" s="6"/>
      <c r="F352" s="7"/>
      <c r="G352" s="6"/>
      <c r="H352" s="6"/>
      <c r="I352" s="21" t="s">
        <v>55</v>
      </c>
      <c r="J352" s="21">
        <v>11</v>
      </c>
      <c r="K352" s="6"/>
      <c r="L352" s="22">
        <v>5.6250000000000001E-2</v>
      </c>
      <c r="M352" s="8"/>
      <c r="N352" s="21">
        <v>120</v>
      </c>
      <c r="O352" s="21">
        <v>70</v>
      </c>
      <c r="P352" s="21">
        <v>3</v>
      </c>
      <c r="Q352" s="6"/>
      <c r="R352" s="6"/>
      <c r="S352" s="6"/>
      <c r="T352" s="21">
        <v>120</v>
      </c>
      <c r="U352" s="21">
        <v>70</v>
      </c>
      <c r="V352" s="21">
        <v>3</v>
      </c>
      <c r="W352" s="21" t="s">
        <v>2611</v>
      </c>
      <c r="X352" s="6"/>
      <c r="Y352" s="6"/>
      <c r="Z352" s="21" t="s">
        <v>54</v>
      </c>
      <c r="AA352" s="6"/>
      <c r="AB352" s="6"/>
      <c r="AC352" s="6"/>
      <c r="AD352" s="6"/>
      <c r="AE352" s="6"/>
      <c r="AF352" s="21" t="s">
        <v>61</v>
      </c>
      <c r="AG352" s="21" t="s">
        <v>58</v>
      </c>
      <c r="AH352" s="21" t="s">
        <v>62</v>
      </c>
      <c r="AI352" s="21" t="s">
        <v>56</v>
      </c>
      <c r="AJ352" s="23">
        <v>4620017607229</v>
      </c>
      <c r="AK352" s="6"/>
      <c r="AL352" s="6"/>
      <c r="AM352" s="6"/>
      <c r="AN352" s="6"/>
      <c r="AO352" s="6"/>
      <c r="AP352" s="21" t="s">
        <v>65</v>
      </c>
      <c r="AQ352" s="21" t="s">
        <v>2549</v>
      </c>
      <c r="AR352" s="21">
        <v>33</v>
      </c>
      <c r="AS352" s="21" t="s">
        <v>67</v>
      </c>
      <c r="AT352" s="24" t="s">
        <v>2617</v>
      </c>
      <c r="AU352" s="24" t="s">
        <v>2618</v>
      </c>
      <c r="AV352" s="6"/>
      <c r="AW352" s="6"/>
      <c r="AX352" s="6"/>
      <c r="AY352" s="6"/>
      <c r="AZ352" s="6"/>
      <c r="BA352" s="6"/>
      <c r="BB352" s="24" t="s">
        <v>2619</v>
      </c>
    </row>
    <row r="353" spans="1:55" x14ac:dyDescent="0.2">
      <c r="A353" s="21" t="s">
        <v>2639</v>
      </c>
      <c r="B353" s="21" t="s">
        <v>2615</v>
      </c>
      <c r="C353" s="6" t="s">
        <v>2546</v>
      </c>
      <c r="D353" s="21" t="s">
        <v>54</v>
      </c>
      <c r="E353" s="6"/>
      <c r="F353" s="7"/>
      <c r="G353" s="6"/>
      <c r="H353" s="6"/>
      <c r="I353" s="21" t="s">
        <v>55</v>
      </c>
      <c r="J353" s="21">
        <v>11</v>
      </c>
      <c r="K353" s="6"/>
      <c r="L353" s="22">
        <v>5.6250000000000001E-2</v>
      </c>
      <c r="M353" s="8"/>
      <c r="N353" s="21">
        <v>120</v>
      </c>
      <c r="O353" s="21">
        <v>70</v>
      </c>
      <c r="P353" s="21">
        <v>3</v>
      </c>
      <c r="Q353" s="6"/>
      <c r="R353" s="6"/>
      <c r="S353" s="6"/>
      <c r="T353" s="21">
        <v>120</v>
      </c>
      <c r="U353" s="21">
        <v>70</v>
      </c>
      <c r="V353" s="21">
        <v>3</v>
      </c>
      <c r="W353" s="21" t="s">
        <v>2611</v>
      </c>
      <c r="X353" s="6"/>
      <c r="Y353" s="6"/>
      <c r="Z353" s="21" t="s">
        <v>54</v>
      </c>
      <c r="AA353" s="6"/>
      <c r="AB353" s="6"/>
      <c r="AC353" s="6"/>
      <c r="AD353" s="6"/>
      <c r="AE353" s="6"/>
      <c r="AF353" s="21" t="s">
        <v>61</v>
      </c>
      <c r="AG353" s="21" t="s">
        <v>58</v>
      </c>
      <c r="AH353" s="21" t="s">
        <v>62</v>
      </c>
      <c r="AI353" s="21" t="s">
        <v>56</v>
      </c>
      <c r="AJ353" s="23">
        <v>4620017607274</v>
      </c>
      <c r="AK353" s="6"/>
      <c r="AL353" s="6"/>
      <c r="AM353" s="6"/>
      <c r="AN353" s="6"/>
      <c r="AO353" s="6"/>
      <c r="AP353" s="21" t="s">
        <v>65</v>
      </c>
      <c r="AQ353" s="21" t="s">
        <v>2549</v>
      </c>
      <c r="AR353" s="21">
        <v>33</v>
      </c>
      <c r="AS353" s="21" t="s">
        <v>67</v>
      </c>
      <c r="AT353" s="24" t="s">
        <v>2640</v>
      </c>
      <c r="AU353" s="24" t="s">
        <v>2641</v>
      </c>
      <c r="AV353" s="6"/>
      <c r="AW353" s="6"/>
      <c r="AX353" s="6"/>
      <c r="AY353" s="6"/>
      <c r="AZ353" s="6"/>
      <c r="BA353" s="6"/>
      <c r="BB353" s="24" t="s">
        <v>2642</v>
      </c>
    </row>
    <row r="354" spans="1:55" x14ac:dyDescent="0.2">
      <c r="A354" s="21" t="s">
        <v>2988</v>
      </c>
      <c r="B354" s="21" t="s">
        <v>684</v>
      </c>
      <c r="C354" s="6" t="s">
        <v>1966</v>
      </c>
      <c r="D354" s="21" t="s">
        <v>74</v>
      </c>
      <c r="E354" s="6"/>
      <c r="F354" s="7"/>
      <c r="G354" s="6"/>
      <c r="H354" s="6"/>
      <c r="I354" s="21" t="s">
        <v>55</v>
      </c>
      <c r="J354" s="21">
        <v>13.2</v>
      </c>
      <c r="K354" s="6"/>
      <c r="L354" s="22">
        <v>8.7779999999999997E-2</v>
      </c>
      <c r="M354" s="8"/>
      <c r="N354" s="21">
        <v>50</v>
      </c>
      <c r="O354" s="21">
        <v>70</v>
      </c>
      <c r="P354" s="21">
        <v>15</v>
      </c>
      <c r="Q354" s="6"/>
      <c r="R354" s="6"/>
      <c r="S354" s="6"/>
      <c r="T354" s="21">
        <v>50</v>
      </c>
      <c r="U354" s="21">
        <v>70</v>
      </c>
      <c r="V354" s="21">
        <v>15</v>
      </c>
      <c r="W354" s="21" t="s">
        <v>75</v>
      </c>
      <c r="X354" s="21" t="s">
        <v>72</v>
      </c>
      <c r="Y354" s="21" t="s">
        <v>76</v>
      </c>
      <c r="Z354" s="21" t="s">
        <v>54</v>
      </c>
      <c r="AA354" s="21" t="s">
        <v>63</v>
      </c>
      <c r="AB354" s="21" t="s">
        <v>60</v>
      </c>
      <c r="AC354" s="21" t="s">
        <v>64</v>
      </c>
      <c r="AD354" s="6"/>
      <c r="AE354" s="21" t="s">
        <v>57</v>
      </c>
      <c r="AF354" s="21" t="s">
        <v>90</v>
      </c>
      <c r="AG354" s="21" t="s">
        <v>58</v>
      </c>
      <c r="AH354" s="21" t="s">
        <v>62</v>
      </c>
      <c r="AI354" s="21" t="s">
        <v>56</v>
      </c>
      <c r="AJ354" s="23">
        <v>4620017601357</v>
      </c>
      <c r="AK354" s="6"/>
      <c r="AL354" s="6"/>
      <c r="AM354" s="6"/>
      <c r="AN354" s="6"/>
      <c r="AO354" s="21" t="s">
        <v>80</v>
      </c>
      <c r="AP354" s="6"/>
      <c r="AQ354" s="6"/>
      <c r="AR354" s="6"/>
      <c r="AS354" s="6"/>
      <c r="AT354" s="24" t="s">
        <v>1967</v>
      </c>
      <c r="AU354" s="6"/>
      <c r="AV354" s="6"/>
      <c r="AW354" s="6"/>
      <c r="AX354" s="6"/>
      <c r="AY354" s="6"/>
      <c r="AZ354" s="6"/>
      <c r="BA354" s="6"/>
      <c r="BB354" s="24" t="s">
        <v>1968</v>
      </c>
    </row>
    <row r="355" spans="1:55" x14ac:dyDescent="0.2">
      <c r="A355" s="21" t="s">
        <v>2989</v>
      </c>
      <c r="B355" s="21" t="s">
        <v>356</v>
      </c>
      <c r="C355" s="6" t="s">
        <v>71</v>
      </c>
      <c r="D355" s="21" t="s">
        <v>74</v>
      </c>
      <c r="E355" s="6"/>
      <c r="F355" s="7"/>
      <c r="G355" s="6"/>
      <c r="H355" s="6"/>
      <c r="I355" s="21" t="s">
        <v>55</v>
      </c>
      <c r="J355" s="21">
        <v>15.5</v>
      </c>
      <c r="K355" s="6"/>
      <c r="L355" s="22">
        <v>0.10374</v>
      </c>
      <c r="M355" s="8"/>
      <c r="N355" s="21">
        <v>60</v>
      </c>
      <c r="O355" s="21">
        <v>70</v>
      </c>
      <c r="P355" s="21">
        <v>15</v>
      </c>
      <c r="Q355" s="6"/>
      <c r="R355" s="6"/>
      <c r="S355" s="6"/>
      <c r="T355" s="21">
        <v>60</v>
      </c>
      <c r="U355" s="21">
        <v>70</v>
      </c>
      <c r="V355" s="21">
        <v>15</v>
      </c>
      <c r="W355" s="21" t="s">
        <v>75</v>
      </c>
      <c r="X355" s="21" t="s">
        <v>72</v>
      </c>
      <c r="Y355" s="21" t="s">
        <v>76</v>
      </c>
      <c r="Z355" s="21" t="s">
        <v>54</v>
      </c>
      <c r="AA355" s="21" t="s">
        <v>63</v>
      </c>
      <c r="AB355" s="21" t="s">
        <v>60</v>
      </c>
      <c r="AC355" s="21" t="s">
        <v>64</v>
      </c>
      <c r="AD355" s="6"/>
      <c r="AE355" s="21" t="s">
        <v>57</v>
      </c>
      <c r="AF355" s="21" t="s">
        <v>112</v>
      </c>
      <c r="AG355" s="21" t="s">
        <v>58</v>
      </c>
      <c r="AH355" s="21" t="s">
        <v>62</v>
      </c>
      <c r="AI355" s="21" t="s">
        <v>56</v>
      </c>
      <c r="AJ355" s="23">
        <v>4620017601371</v>
      </c>
      <c r="AK355" s="6"/>
      <c r="AL355" s="6"/>
      <c r="AM355" s="6"/>
      <c r="AN355" s="6"/>
      <c r="AO355" s="21" t="s">
        <v>80</v>
      </c>
      <c r="AP355" s="6"/>
      <c r="AQ355" s="6"/>
      <c r="AR355" s="6"/>
      <c r="AS355" s="6"/>
      <c r="AT355" s="24" t="s">
        <v>1969</v>
      </c>
      <c r="AU355" s="6"/>
      <c r="AV355" s="6"/>
      <c r="AW355" s="6"/>
      <c r="AX355" s="6"/>
      <c r="AY355" s="6"/>
      <c r="AZ355" s="6"/>
      <c r="BA355" s="6"/>
      <c r="BB355" s="24" t="s">
        <v>1970</v>
      </c>
    </row>
    <row r="356" spans="1:55" x14ac:dyDescent="0.2">
      <c r="A356" s="21" t="s">
        <v>2990</v>
      </c>
      <c r="B356" s="21" t="s">
        <v>70</v>
      </c>
      <c r="C356" s="6" t="s">
        <v>71</v>
      </c>
      <c r="D356" s="21" t="s">
        <v>74</v>
      </c>
      <c r="E356" s="6"/>
      <c r="F356" s="7"/>
      <c r="G356" s="6"/>
      <c r="H356" s="6"/>
      <c r="I356" s="21" t="s">
        <v>2987</v>
      </c>
      <c r="J356" s="21">
        <v>18.100000000000001</v>
      </c>
      <c r="K356" s="6"/>
      <c r="L356" s="22">
        <v>0.1197</v>
      </c>
      <c r="M356" s="8"/>
      <c r="N356" s="21">
        <v>70</v>
      </c>
      <c r="O356" s="21">
        <v>70</v>
      </c>
      <c r="P356" s="21">
        <v>15</v>
      </c>
      <c r="Q356" s="6"/>
      <c r="R356" s="6"/>
      <c r="S356" s="6"/>
      <c r="T356" s="21">
        <v>70</v>
      </c>
      <c r="U356" s="21">
        <v>70</v>
      </c>
      <c r="V356" s="21">
        <v>15</v>
      </c>
      <c r="W356" s="21" t="s">
        <v>75</v>
      </c>
      <c r="X356" s="21" t="s">
        <v>72</v>
      </c>
      <c r="Y356" s="21" t="s">
        <v>76</v>
      </c>
      <c r="Z356" s="21" t="s">
        <v>54</v>
      </c>
      <c r="AA356" s="21" t="s">
        <v>63</v>
      </c>
      <c r="AB356" s="21" t="s">
        <v>60</v>
      </c>
      <c r="AC356" s="21" t="s">
        <v>64</v>
      </c>
      <c r="AD356" s="6"/>
      <c r="AE356" s="21" t="s">
        <v>57</v>
      </c>
      <c r="AF356" s="21" t="s">
        <v>79</v>
      </c>
      <c r="AG356" s="21" t="s">
        <v>58</v>
      </c>
      <c r="AH356" s="21" t="s">
        <v>62</v>
      </c>
      <c r="AI356" s="21" t="s">
        <v>56</v>
      </c>
      <c r="AJ356" s="23">
        <v>4620017601364</v>
      </c>
      <c r="AK356" s="6"/>
      <c r="AL356" s="6"/>
      <c r="AM356" s="6"/>
      <c r="AN356" s="6"/>
      <c r="AO356" s="21" t="s">
        <v>80</v>
      </c>
      <c r="AP356" s="6"/>
      <c r="AQ356" s="6"/>
      <c r="AR356" s="6"/>
      <c r="AS356" s="6"/>
      <c r="AT356" s="24" t="s">
        <v>77</v>
      </c>
      <c r="AU356" s="24" t="s">
        <v>78</v>
      </c>
      <c r="AV356" s="6"/>
      <c r="AW356" s="6"/>
      <c r="AX356" s="6"/>
      <c r="AY356" s="6"/>
      <c r="AZ356" s="6"/>
      <c r="BA356" s="6"/>
      <c r="BB356" s="24" t="s">
        <v>81</v>
      </c>
    </row>
    <row r="357" spans="1:55" x14ac:dyDescent="0.2">
      <c r="A357" s="21" t="s">
        <v>2991</v>
      </c>
      <c r="B357" s="21" t="s">
        <v>658</v>
      </c>
      <c r="C357" s="6" t="s">
        <v>71</v>
      </c>
      <c r="D357" s="21" t="s">
        <v>74</v>
      </c>
      <c r="E357" s="6"/>
      <c r="F357" s="7"/>
      <c r="G357" s="6"/>
      <c r="H357" s="6"/>
      <c r="I357" s="21" t="s">
        <v>55</v>
      </c>
      <c r="J357" s="21">
        <v>20.2</v>
      </c>
      <c r="K357" s="6"/>
      <c r="L357" s="22">
        <v>0.13566</v>
      </c>
      <c r="M357" s="8"/>
      <c r="N357" s="21">
        <v>80</v>
      </c>
      <c r="O357" s="21">
        <v>70</v>
      </c>
      <c r="P357" s="21">
        <v>15</v>
      </c>
      <c r="Q357" s="6"/>
      <c r="R357" s="6"/>
      <c r="S357" s="6"/>
      <c r="T357" s="21">
        <v>80</v>
      </c>
      <c r="U357" s="21">
        <v>70</v>
      </c>
      <c r="V357" s="21">
        <v>15</v>
      </c>
      <c r="W357" s="21" t="s">
        <v>75</v>
      </c>
      <c r="X357" s="21" t="s">
        <v>72</v>
      </c>
      <c r="Y357" s="21" t="s">
        <v>76</v>
      </c>
      <c r="Z357" s="21" t="s">
        <v>54</v>
      </c>
      <c r="AA357" s="21" t="s">
        <v>63</v>
      </c>
      <c r="AB357" s="21" t="s">
        <v>60</v>
      </c>
      <c r="AC357" s="21" t="s">
        <v>64</v>
      </c>
      <c r="AD357" s="6"/>
      <c r="AE357" s="21" t="s">
        <v>57</v>
      </c>
      <c r="AF357" s="21" t="s">
        <v>69</v>
      </c>
      <c r="AG357" s="21" t="s">
        <v>58</v>
      </c>
      <c r="AH357" s="21" t="s">
        <v>62</v>
      </c>
      <c r="AI357" s="21" t="s">
        <v>56</v>
      </c>
      <c r="AJ357" s="23">
        <v>4620017601388</v>
      </c>
      <c r="AK357" s="6"/>
      <c r="AL357" s="6"/>
      <c r="AM357" s="6"/>
      <c r="AN357" s="6"/>
      <c r="AO357" s="21" t="s">
        <v>80</v>
      </c>
      <c r="AP357" s="6"/>
      <c r="AQ357" s="6"/>
      <c r="AR357" s="6"/>
      <c r="AS357" s="6"/>
      <c r="AT357" s="24" t="s">
        <v>1971</v>
      </c>
      <c r="AU357" s="24" t="s">
        <v>1972</v>
      </c>
      <c r="AV357" s="6"/>
      <c r="AW357" s="6"/>
      <c r="AX357" s="6"/>
      <c r="AY357" s="6"/>
      <c r="AZ357" s="6"/>
      <c r="BA357" s="6"/>
      <c r="BB357" s="24" t="s">
        <v>1973</v>
      </c>
    </row>
    <row r="358" spans="1:55" x14ac:dyDescent="0.2">
      <c r="A358" s="25" t="s">
        <v>2992</v>
      </c>
      <c r="B358" s="25" t="s">
        <v>705</v>
      </c>
      <c r="C358" s="26" t="s">
        <v>1962</v>
      </c>
      <c r="D358" s="25" t="s">
        <v>74</v>
      </c>
      <c r="E358" s="26"/>
      <c r="F358" s="27"/>
      <c r="G358" s="26"/>
      <c r="H358" s="26"/>
      <c r="I358" s="25" t="s">
        <v>55</v>
      </c>
      <c r="J358" s="25">
        <v>25</v>
      </c>
      <c r="K358" s="26"/>
      <c r="L358" s="28">
        <v>0.16758000000000001</v>
      </c>
      <c r="M358" s="29"/>
      <c r="N358" s="25">
        <v>100</v>
      </c>
      <c r="O358" s="25">
        <v>70</v>
      </c>
      <c r="P358" s="25">
        <v>15</v>
      </c>
      <c r="Q358" s="26"/>
      <c r="R358" s="26"/>
      <c r="S358" s="26"/>
      <c r="T358" s="25">
        <v>100</v>
      </c>
      <c r="U358" s="25">
        <v>70</v>
      </c>
      <c r="V358" s="25">
        <v>15</v>
      </c>
      <c r="W358" s="25" t="s">
        <v>75</v>
      </c>
      <c r="X358" s="25" t="s">
        <v>72</v>
      </c>
      <c r="Y358" s="25" t="s">
        <v>76</v>
      </c>
      <c r="Z358" s="25" t="s">
        <v>54</v>
      </c>
      <c r="AA358" s="25" t="s">
        <v>63</v>
      </c>
      <c r="AB358" s="25" t="s">
        <v>60</v>
      </c>
      <c r="AC358" s="25" t="s">
        <v>64</v>
      </c>
      <c r="AD358" s="26"/>
      <c r="AE358" s="25" t="s">
        <v>57</v>
      </c>
      <c r="AF358" s="25" t="s">
        <v>61</v>
      </c>
      <c r="AG358" s="25" t="s">
        <v>58</v>
      </c>
      <c r="AH358" s="25" t="s">
        <v>62</v>
      </c>
      <c r="AI358" s="25" t="s">
        <v>56</v>
      </c>
      <c r="AJ358" s="30">
        <v>4620017601340</v>
      </c>
      <c r="AK358" s="26"/>
      <c r="AL358" s="26"/>
      <c r="AM358" s="26"/>
      <c r="AN358" s="26"/>
      <c r="AO358" s="25" t="s">
        <v>80</v>
      </c>
      <c r="AP358" s="26"/>
      <c r="AQ358" s="26"/>
      <c r="AR358" s="26"/>
      <c r="AS358" s="26"/>
      <c r="AT358" s="31" t="s">
        <v>1963</v>
      </c>
      <c r="AU358" s="31" t="s">
        <v>1964</v>
      </c>
      <c r="AV358" s="26"/>
      <c r="AW358" s="26"/>
      <c r="AX358" s="26"/>
      <c r="AY358" s="26"/>
      <c r="AZ358" s="26"/>
      <c r="BA358" s="26"/>
      <c r="BB358" s="31" t="s">
        <v>1965</v>
      </c>
    </row>
    <row r="359" spans="1:55" s="6" customFormat="1" x14ac:dyDescent="0.2">
      <c r="A359" s="6" t="s">
        <v>2993</v>
      </c>
      <c r="B359" s="6" t="s">
        <v>3059</v>
      </c>
      <c r="C359" s="6" t="s">
        <v>3060</v>
      </c>
      <c r="D359" s="6" t="s">
        <v>165</v>
      </c>
      <c r="E359" s="6" t="s">
        <v>3146</v>
      </c>
      <c r="F359" s="7">
        <v>4610119205164</v>
      </c>
      <c r="G359" s="6" t="s">
        <v>3151</v>
      </c>
      <c r="H359" s="6" t="s">
        <v>3154</v>
      </c>
      <c r="I359" s="25" t="s">
        <v>55</v>
      </c>
      <c r="J359" s="6">
        <v>26.3</v>
      </c>
      <c r="K359" s="6">
        <v>24.5</v>
      </c>
      <c r="L359" s="8">
        <v>0.20383999999999999</v>
      </c>
      <c r="M359" s="8">
        <v>0.1133</v>
      </c>
      <c r="N359" s="6">
        <v>100</v>
      </c>
      <c r="O359" s="6">
        <v>45</v>
      </c>
      <c r="P359" s="6">
        <v>45</v>
      </c>
      <c r="Q359" s="6">
        <v>100</v>
      </c>
      <c r="R359" s="6">
        <v>16</v>
      </c>
      <c r="S359" s="6">
        <v>45</v>
      </c>
      <c r="T359" s="6">
        <v>100</v>
      </c>
      <c r="U359" s="6">
        <v>45</v>
      </c>
      <c r="V359" s="6">
        <v>45</v>
      </c>
      <c r="W359" s="6" t="s">
        <v>3157</v>
      </c>
      <c r="X359" s="6" t="s">
        <v>3158</v>
      </c>
      <c r="Y359" s="6" t="s">
        <v>2781</v>
      </c>
      <c r="Z359" s="6" t="s">
        <v>84</v>
      </c>
      <c r="AA359" s="6" t="s">
        <v>2781</v>
      </c>
      <c r="AB359" s="6" t="s">
        <v>60</v>
      </c>
      <c r="AC359" s="25" t="s">
        <v>64</v>
      </c>
      <c r="AD359" s="6" t="s">
        <v>230</v>
      </c>
      <c r="AE359" s="25" t="s">
        <v>57</v>
      </c>
      <c r="AF359" s="6" t="s">
        <v>61</v>
      </c>
      <c r="AG359" s="25" t="s">
        <v>58</v>
      </c>
      <c r="AH359" s="25" t="s">
        <v>62</v>
      </c>
      <c r="AI359" s="25" t="s">
        <v>56</v>
      </c>
      <c r="AJ359" s="7">
        <v>4620017609223</v>
      </c>
      <c r="AK359" s="6" t="s">
        <v>393</v>
      </c>
      <c r="AL359" s="6" t="s">
        <v>174</v>
      </c>
      <c r="AM359" s="6" t="s">
        <v>231</v>
      </c>
      <c r="AN359" s="6" t="s">
        <v>176</v>
      </c>
      <c r="AO359" s="6" t="s">
        <v>2277</v>
      </c>
      <c r="AT359" s="6" t="s">
        <v>3161</v>
      </c>
      <c r="AU359" s="6" t="s">
        <v>3162</v>
      </c>
      <c r="AV359" s="6" t="s">
        <v>3473</v>
      </c>
      <c r="BB359" s="6" t="s">
        <v>3163</v>
      </c>
    </row>
    <row r="360" spans="1:55" s="6" customFormat="1" x14ac:dyDescent="0.2">
      <c r="A360" s="6" t="s">
        <v>2994</v>
      </c>
      <c r="B360" s="6" t="s">
        <v>3059</v>
      </c>
      <c r="C360" s="6" t="s">
        <v>3061</v>
      </c>
      <c r="D360" s="6" t="s">
        <v>165</v>
      </c>
      <c r="E360" s="6" t="s">
        <v>3147</v>
      </c>
      <c r="F360" s="7" t="s">
        <v>3150</v>
      </c>
      <c r="G360" s="6" t="s">
        <v>3151</v>
      </c>
      <c r="H360" s="33" t="s">
        <v>3153</v>
      </c>
      <c r="I360" s="25" t="s">
        <v>55</v>
      </c>
      <c r="J360" s="6">
        <v>26.3</v>
      </c>
      <c r="K360" s="6">
        <v>9.1</v>
      </c>
      <c r="L360" s="8">
        <v>0.20383999999999999</v>
      </c>
      <c r="M360" s="8">
        <v>2.4E-2</v>
      </c>
      <c r="N360" s="6">
        <v>102</v>
      </c>
      <c r="O360" s="6">
        <v>49.4</v>
      </c>
      <c r="P360" s="6">
        <v>46</v>
      </c>
      <c r="Q360" s="6">
        <v>38</v>
      </c>
      <c r="R360" s="6">
        <v>13.5</v>
      </c>
      <c r="S360" s="6">
        <v>38</v>
      </c>
      <c r="T360" s="6">
        <v>102</v>
      </c>
      <c r="U360" s="6">
        <v>49.4</v>
      </c>
      <c r="V360" s="6">
        <v>46</v>
      </c>
      <c r="W360" s="6" t="s">
        <v>3157</v>
      </c>
      <c r="X360" s="6" t="s">
        <v>3158</v>
      </c>
      <c r="Y360" s="6" t="s">
        <v>2781</v>
      </c>
      <c r="Z360" s="6" t="s">
        <v>84</v>
      </c>
      <c r="AA360" s="6" t="s">
        <v>2781</v>
      </c>
      <c r="AB360" s="6" t="s">
        <v>60</v>
      </c>
      <c r="AC360" s="25" t="s">
        <v>64</v>
      </c>
      <c r="AD360" s="6" t="s">
        <v>2454</v>
      </c>
      <c r="AE360" s="25" t="s">
        <v>57</v>
      </c>
      <c r="AF360" s="6" t="s">
        <v>61</v>
      </c>
      <c r="AG360" s="25" t="s">
        <v>58</v>
      </c>
      <c r="AH360" s="25" t="s">
        <v>62</v>
      </c>
      <c r="AI360" s="25" t="s">
        <v>56</v>
      </c>
      <c r="AJ360" s="7">
        <v>4620017609223</v>
      </c>
      <c r="AK360" s="6" t="s">
        <v>393</v>
      </c>
      <c r="AL360" s="6" t="s">
        <v>231</v>
      </c>
      <c r="AM360" s="6" t="s">
        <v>175</v>
      </c>
      <c r="AN360" s="6" t="s">
        <v>588</v>
      </c>
      <c r="AO360" s="6" t="s">
        <v>2277</v>
      </c>
      <c r="AT360" s="6" t="s">
        <v>3164</v>
      </c>
      <c r="AU360" s="6" t="s">
        <v>3165</v>
      </c>
      <c r="AV360" s="6" t="s">
        <v>3166</v>
      </c>
      <c r="AW360" s="6" t="s">
        <v>3474</v>
      </c>
      <c r="BB360" s="6" t="s">
        <v>3167</v>
      </c>
      <c r="BC360" s="6" t="s">
        <v>3634</v>
      </c>
    </row>
    <row r="361" spans="1:55" s="6" customFormat="1" ht="15" x14ac:dyDescent="0.25">
      <c r="A361" s="6" t="s">
        <v>2995</v>
      </c>
      <c r="B361" s="6" t="s">
        <v>3059</v>
      </c>
      <c r="C361" s="6" t="s">
        <v>3062</v>
      </c>
      <c r="D361" s="6" t="s">
        <v>165</v>
      </c>
      <c r="E361" s="6" t="s">
        <v>3147</v>
      </c>
      <c r="F361" s="7" t="s">
        <v>3150</v>
      </c>
      <c r="G361" s="6" t="s">
        <v>3151</v>
      </c>
      <c r="H361" s="32" t="s">
        <v>3153</v>
      </c>
      <c r="I361" s="25" t="s">
        <v>55</v>
      </c>
      <c r="J361" s="6">
        <v>26.3</v>
      </c>
      <c r="K361" s="6">
        <v>9.1</v>
      </c>
      <c r="L361" s="8">
        <v>0.20383999999999999</v>
      </c>
      <c r="M361" s="8">
        <v>2.4E-2</v>
      </c>
      <c r="N361" s="6">
        <v>102</v>
      </c>
      <c r="O361" s="6">
        <v>49.4</v>
      </c>
      <c r="P361" s="6">
        <v>46</v>
      </c>
      <c r="Q361" s="6">
        <v>38</v>
      </c>
      <c r="R361" s="6">
        <v>13.5</v>
      </c>
      <c r="S361" s="6">
        <v>38</v>
      </c>
      <c r="T361" s="6">
        <v>102</v>
      </c>
      <c r="U361" s="6">
        <v>49.4</v>
      </c>
      <c r="V361" s="6">
        <v>46</v>
      </c>
      <c r="W361" s="6" t="s">
        <v>3157</v>
      </c>
      <c r="X361" s="6" t="s">
        <v>3158</v>
      </c>
      <c r="Y361" s="6" t="s">
        <v>2781</v>
      </c>
      <c r="Z361" s="6" t="s">
        <v>84</v>
      </c>
      <c r="AA361" s="6" t="s">
        <v>2781</v>
      </c>
      <c r="AB361" s="6" t="s">
        <v>60</v>
      </c>
      <c r="AC361" s="25" t="s">
        <v>64</v>
      </c>
      <c r="AD361" s="6" t="s">
        <v>2454</v>
      </c>
      <c r="AE361" s="25" t="s">
        <v>57</v>
      </c>
      <c r="AF361" s="6" t="s">
        <v>61</v>
      </c>
      <c r="AG361" s="25" t="s">
        <v>58</v>
      </c>
      <c r="AH361" s="25" t="s">
        <v>62</v>
      </c>
      <c r="AI361" s="25" t="s">
        <v>56</v>
      </c>
      <c r="AJ361" s="7">
        <v>4620017609223</v>
      </c>
      <c r="AK361" s="6" t="s">
        <v>393</v>
      </c>
      <c r="AL361" s="6" t="s">
        <v>231</v>
      </c>
      <c r="AM361" s="6" t="s">
        <v>175</v>
      </c>
      <c r="AN361" s="6" t="s">
        <v>588</v>
      </c>
      <c r="AO361" s="6" t="s">
        <v>2277</v>
      </c>
      <c r="AT361" s="6" t="s">
        <v>3168</v>
      </c>
      <c r="AU361" s="6" t="s">
        <v>3169</v>
      </c>
      <c r="AV361" s="6" t="s">
        <v>3170</v>
      </c>
      <c r="AW361" s="6" t="s">
        <v>3475</v>
      </c>
      <c r="BB361" s="6" t="s">
        <v>3171</v>
      </c>
      <c r="BC361" s="6" t="s">
        <v>3634</v>
      </c>
    </row>
    <row r="362" spans="1:55" s="6" customFormat="1" ht="15" x14ac:dyDescent="0.25">
      <c r="A362" s="6" t="s">
        <v>2996</v>
      </c>
      <c r="B362" s="6" t="s">
        <v>3059</v>
      </c>
      <c r="C362" s="6" t="s">
        <v>3063</v>
      </c>
      <c r="D362" s="6" t="s">
        <v>165</v>
      </c>
      <c r="E362" s="6" t="s">
        <v>3146</v>
      </c>
      <c r="F362" s="7">
        <v>4610119205164</v>
      </c>
      <c r="G362" s="6" t="s">
        <v>3151</v>
      </c>
      <c r="H362" s="6" t="s">
        <v>3154</v>
      </c>
      <c r="I362" s="25" t="s">
        <v>55</v>
      </c>
      <c r="J362" s="6">
        <v>26.3</v>
      </c>
      <c r="K362" s="6">
        <v>24.5</v>
      </c>
      <c r="L362" s="8">
        <v>0.20383999999999999</v>
      </c>
      <c r="M362" s="8">
        <v>0.1133</v>
      </c>
      <c r="N362" s="6">
        <v>100</v>
      </c>
      <c r="O362" s="6">
        <v>45</v>
      </c>
      <c r="P362" s="6">
        <v>45</v>
      </c>
      <c r="Q362" s="6">
        <v>100</v>
      </c>
      <c r="R362" s="6">
        <v>16</v>
      </c>
      <c r="S362" s="6">
        <v>45</v>
      </c>
      <c r="T362" s="6">
        <v>100</v>
      </c>
      <c r="U362" s="6">
        <v>45</v>
      </c>
      <c r="V362" s="6">
        <v>45</v>
      </c>
      <c r="W362" s="6" t="s">
        <v>3157</v>
      </c>
      <c r="X362" s="6" t="s">
        <v>3158</v>
      </c>
      <c r="Y362" s="6" t="s">
        <v>2781</v>
      </c>
      <c r="Z362" s="6" t="s">
        <v>84</v>
      </c>
      <c r="AA362" s="6" t="s">
        <v>2781</v>
      </c>
      <c r="AB362" s="6" t="s">
        <v>60</v>
      </c>
      <c r="AC362" s="25" t="s">
        <v>64</v>
      </c>
      <c r="AD362" s="6" t="s">
        <v>230</v>
      </c>
      <c r="AE362" s="25" t="s">
        <v>57</v>
      </c>
      <c r="AF362" s="6" t="s">
        <v>61</v>
      </c>
      <c r="AG362" s="25" t="s">
        <v>58</v>
      </c>
      <c r="AH362" s="25" t="s">
        <v>62</v>
      </c>
      <c r="AI362" s="25" t="s">
        <v>56</v>
      </c>
      <c r="AJ362" s="7">
        <v>4620017609827</v>
      </c>
      <c r="AK362" s="6" t="s">
        <v>393</v>
      </c>
      <c r="AL362" s="6" t="s">
        <v>174</v>
      </c>
      <c r="AM362" s="6" t="s">
        <v>231</v>
      </c>
      <c r="AN362" s="6" t="s">
        <v>176</v>
      </c>
      <c r="AO362" s="6" t="s">
        <v>1974</v>
      </c>
      <c r="AT362" s="32" t="s">
        <v>3172</v>
      </c>
      <c r="AU362" s="32" t="s">
        <v>3652</v>
      </c>
      <c r="AV362" s="6" t="s">
        <v>3476</v>
      </c>
      <c r="BB362" s="6" t="s">
        <v>3173</v>
      </c>
    </row>
    <row r="363" spans="1:55" s="6" customFormat="1" ht="15" x14ac:dyDescent="0.25">
      <c r="A363" s="6" t="s">
        <v>2997</v>
      </c>
      <c r="B363" s="6" t="s">
        <v>3059</v>
      </c>
      <c r="C363" s="6" t="s">
        <v>3064</v>
      </c>
      <c r="D363" s="6" t="s">
        <v>165</v>
      </c>
      <c r="E363" s="6" t="s">
        <v>3147</v>
      </c>
      <c r="F363" s="7" t="s">
        <v>3150</v>
      </c>
      <c r="G363" s="6" t="s">
        <v>3151</v>
      </c>
      <c r="H363" s="6" t="s">
        <v>3152</v>
      </c>
      <c r="I363" s="25" t="s">
        <v>55</v>
      </c>
      <c r="J363" s="6">
        <v>26.3</v>
      </c>
      <c r="K363" s="6">
        <v>9.1</v>
      </c>
      <c r="L363" s="8">
        <v>0.20383999999999999</v>
      </c>
      <c r="M363" s="8">
        <v>2.4E-2</v>
      </c>
      <c r="N363" s="6">
        <v>102</v>
      </c>
      <c r="O363" s="6">
        <v>49.4</v>
      </c>
      <c r="P363" s="6">
        <v>46</v>
      </c>
      <c r="Q363" s="6">
        <v>38</v>
      </c>
      <c r="R363" s="6">
        <v>13.5</v>
      </c>
      <c r="S363" s="6">
        <v>38</v>
      </c>
      <c r="T363" s="6">
        <v>102</v>
      </c>
      <c r="U363" s="6">
        <v>49.4</v>
      </c>
      <c r="V363" s="6">
        <v>46</v>
      </c>
      <c r="W363" s="6" t="s">
        <v>3157</v>
      </c>
      <c r="X363" s="6" t="s">
        <v>3158</v>
      </c>
      <c r="Y363" s="6" t="s">
        <v>2781</v>
      </c>
      <c r="Z363" s="6" t="s">
        <v>84</v>
      </c>
      <c r="AA363" s="6" t="s">
        <v>2781</v>
      </c>
      <c r="AB363" s="6" t="s">
        <v>60</v>
      </c>
      <c r="AC363" s="25" t="s">
        <v>64</v>
      </c>
      <c r="AD363" s="6" t="s">
        <v>2454</v>
      </c>
      <c r="AE363" s="25" t="s">
        <v>57</v>
      </c>
      <c r="AF363" s="6" t="s">
        <v>61</v>
      </c>
      <c r="AG363" s="25" t="s">
        <v>58</v>
      </c>
      <c r="AH363" s="25" t="s">
        <v>62</v>
      </c>
      <c r="AI363" s="25" t="s">
        <v>56</v>
      </c>
      <c r="AJ363" s="7">
        <v>4620017609827</v>
      </c>
      <c r="AK363" s="6" t="s">
        <v>393</v>
      </c>
      <c r="AL363" s="6" t="s">
        <v>231</v>
      </c>
      <c r="AM363" s="6" t="s">
        <v>175</v>
      </c>
      <c r="AN363" s="6" t="s">
        <v>588</v>
      </c>
      <c r="AO363" s="6" t="s">
        <v>1974</v>
      </c>
      <c r="AT363" s="6" t="s">
        <v>3174</v>
      </c>
      <c r="AU363" s="6" t="s">
        <v>3175</v>
      </c>
      <c r="AV363" s="6" t="s">
        <v>3176</v>
      </c>
      <c r="AW363" s="32" t="s">
        <v>3477</v>
      </c>
      <c r="BB363" s="6" t="s">
        <v>3177</v>
      </c>
      <c r="BC363" s="6" t="s">
        <v>3634</v>
      </c>
    </row>
    <row r="364" spans="1:55" s="6" customFormat="1" ht="15" x14ac:dyDescent="0.25">
      <c r="A364" s="6" t="s">
        <v>2998</v>
      </c>
      <c r="B364" s="6" t="s">
        <v>3059</v>
      </c>
      <c r="C364" s="6" t="s">
        <v>3065</v>
      </c>
      <c r="D364" s="6" t="s">
        <v>165</v>
      </c>
      <c r="E364" s="6" t="s">
        <v>3147</v>
      </c>
      <c r="F364" s="7" t="s">
        <v>3150</v>
      </c>
      <c r="G364" s="6" t="s">
        <v>3151</v>
      </c>
      <c r="H364" s="6" t="s">
        <v>3152</v>
      </c>
      <c r="I364" s="25" t="s">
        <v>55</v>
      </c>
      <c r="J364" s="6">
        <v>26.3</v>
      </c>
      <c r="K364" s="6">
        <v>9.1</v>
      </c>
      <c r="L364" s="8">
        <v>0.20383999999999999</v>
      </c>
      <c r="M364" s="8">
        <v>2.4E-2</v>
      </c>
      <c r="N364" s="6">
        <v>102</v>
      </c>
      <c r="O364" s="6">
        <v>49.4</v>
      </c>
      <c r="P364" s="6">
        <v>46</v>
      </c>
      <c r="Q364" s="6">
        <v>38</v>
      </c>
      <c r="R364" s="6">
        <v>13.5</v>
      </c>
      <c r="S364" s="6">
        <v>38</v>
      </c>
      <c r="T364" s="6">
        <v>102</v>
      </c>
      <c r="U364" s="6">
        <v>49.4</v>
      </c>
      <c r="V364" s="6">
        <v>46</v>
      </c>
      <c r="W364" s="6" t="s">
        <v>3157</v>
      </c>
      <c r="X364" s="6" t="s">
        <v>3158</v>
      </c>
      <c r="Y364" s="6" t="s">
        <v>2781</v>
      </c>
      <c r="Z364" s="6" t="s">
        <v>84</v>
      </c>
      <c r="AA364" s="6" t="s">
        <v>2781</v>
      </c>
      <c r="AB364" s="6" t="s">
        <v>60</v>
      </c>
      <c r="AC364" s="25" t="s">
        <v>64</v>
      </c>
      <c r="AD364" s="6" t="s">
        <v>2454</v>
      </c>
      <c r="AE364" s="25" t="s">
        <v>57</v>
      </c>
      <c r="AF364" s="6" t="s">
        <v>61</v>
      </c>
      <c r="AG364" s="25" t="s">
        <v>58</v>
      </c>
      <c r="AH364" s="25" t="s">
        <v>62</v>
      </c>
      <c r="AI364" s="25" t="s">
        <v>56</v>
      </c>
      <c r="AJ364" s="7">
        <v>4620017609827</v>
      </c>
      <c r="AK364" s="6" t="s">
        <v>393</v>
      </c>
      <c r="AL364" s="6" t="s">
        <v>231</v>
      </c>
      <c r="AM364" s="6" t="s">
        <v>175</v>
      </c>
      <c r="AN364" s="6" t="s">
        <v>588</v>
      </c>
      <c r="AO364" s="6" t="s">
        <v>1974</v>
      </c>
      <c r="AT364" s="32" t="s">
        <v>3178</v>
      </c>
      <c r="AU364" s="6" t="s">
        <v>3179</v>
      </c>
      <c r="AV364" s="6" t="s">
        <v>3180</v>
      </c>
      <c r="AW364" s="6" t="s">
        <v>3181</v>
      </c>
      <c r="AX364" s="6" t="s">
        <v>3182</v>
      </c>
      <c r="AY364" s="6" t="s">
        <v>3478</v>
      </c>
      <c r="BB364" s="6" t="s">
        <v>3183</v>
      </c>
      <c r="BC364" s="6" t="s">
        <v>3634</v>
      </c>
    </row>
    <row r="365" spans="1:55" s="6" customFormat="1" x14ac:dyDescent="0.2">
      <c r="A365" s="6" t="s">
        <v>2999</v>
      </c>
      <c r="B365" s="6" t="s">
        <v>3059</v>
      </c>
      <c r="C365" s="6" t="s">
        <v>3066</v>
      </c>
      <c r="D365" s="6" t="s">
        <v>165</v>
      </c>
      <c r="E365" s="6" t="s">
        <v>3146</v>
      </c>
      <c r="F365" s="7">
        <v>4610119205164</v>
      </c>
      <c r="G365" s="6" t="s">
        <v>3151</v>
      </c>
      <c r="H365" s="6" t="s">
        <v>3154</v>
      </c>
      <c r="I365" s="25" t="s">
        <v>55</v>
      </c>
      <c r="J365" s="6">
        <v>26.3</v>
      </c>
      <c r="K365" s="6">
        <v>24.5</v>
      </c>
      <c r="L365" s="8">
        <v>0.20383999999999999</v>
      </c>
      <c r="M365" s="8">
        <v>0.1133</v>
      </c>
      <c r="N365" s="6">
        <v>100</v>
      </c>
      <c r="O365" s="6">
        <v>45</v>
      </c>
      <c r="P365" s="6">
        <v>45</v>
      </c>
      <c r="Q365" s="6">
        <v>100</v>
      </c>
      <c r="R365" s="6">
        <v>16</v>
      </c>
      <c r="S365" s="6">
        <v>45</v>
      </c>
      <c r="T365" s="6">
        <v>100</v>
      </c>
      <c r="U365" s="6">
        <v>45</v>
      </c>
      <c r="V365" s="6">
        <v>45</v>
      </c>
      <c r="W365" s="6" t="s">
        <v>3157</v>
      </c>
      <c r="X365" s="6" t="s">
        <v>3158</v>
      </c>
      <c r="Y365" s="6" t="s">
        <v>2781</v>
      </c>
      <c r="Z365" s="6" t="s">
        <v>84</v>
      </c>
      <c r="AA365" s="6" t="s">
        <v>2781</v>
      </c>
      <c r="AB365" s="6" t="s">
        <v>60</v>
      </c>
      <c r="AC365" s="25" t="s">
        <v>64</v>
      </c>
      <c r="AD365" s="6" t="s">
        <v>230</v>
      </c>
      <c r="AE365" s="25" t="s">
        <v>57</v>
      </c>
      <c r="AF365" s="6" t="s">
        <v>61</v>
      </c>
      <c r="AG365" s="25" t="s">
        <v>58</v>
      </c>
      <c r="AH365" s="25" t="s">
        <v>62</v>
      </c>
      <c r="AI365" s="25" t="s">
        <v>56</v>
      </c>
      <c r="AJ365" s="7">
        <v>4620017609247</v>
      </c>
      <c r="AK365" s="6" t="s">
        <v>393</v>
      </c>
      <c r="AL365" s="6" t="s">
        <v>174</v>
      </c>
      <c r="AM365" s="6" t="s">
        <v>231</v>
      </c>
      <c r="AN365" s="6" t="s">
        <v>176</v>
      </c>
      <c r="AO365" s="6" t="s">
        <v>2803</v>
      </c>
      <c r="AT365" s="6" t="s">
        <v>3184</v>
      </c>
      <c r="AU365" s="6" t="s">
        <v>3185</v>
      </c>
      <c r="AV365" s="6" t="s">
        <v>3186</v>
      </c>
      <c r="AW365" s="6" t="s">
        <v>3479</v>
      </c>
      <c r="BB365" s="6" t="s">
        <v>3187</v>
      </c>
    </row>
    <row r="366" spans="1:55" s="6" customFormat="1" ht="15" x14ac:dyDescent="0.25">
      <c r="A366" s="6" t="s">
        <v>3000</v>
      </c>
      <c r="B366" s="6" t="s">
        <v>3059</v>
      </c>
      <c r="C366" s="6" t="s">
        <v>3067</v>
      </c>
      <c r="D366" s="6" t="s">
        <v>165</v>
      </c>
      <c r="E366" s="6" t="s">
        <v>3147</v>
      </c>
      <c r="F366" s="7" t="s">
        <v>3150</v>
      </c>
      <c r="G366" s="6" t="s">
        <v>3151</v>
      </c>
      <c r="H366" s="6" t="s">
        <v>3152</v>
      </c>
      <c r="I366" s="25" t="s">
        <v>55</v>
      </c>
      <c r="J366" s="6">
        <v>26.3</v>
      </c>
      <c r="K366" s="6">
        <v>9.1</v>
      </c>
      <c r="L366" s="8">
        <v>0.20383999999999999</v>
      </c>
      <c r="M366" s="8">
        <v>2.4E-2</v>
      </c>
      <c r="N366" s="6">
        <v>102</v>
      </c>
      <c r="O366" s="6">
        <v>49.4</v>
      </c>
      <c r="P366" s="6">
        <v>46</v>
      </c>
      <c r="Q366" s="6">
        <v>38</v>
      </c>
      <c r="R366" s="6">
        <v>13.5</v>
      </c>
      <c r="S366" s="6">
        <v>38</v>
      </c>
      <c r="T366" s="6">
        <v>102</v>
      </c>
      <c r="U366" s="6">
        <v>49.4</v>
      </c>
      <c r="V366" s="6">
        <v>46</v>
      </c>
      <c r="W366" s="6" t="s">
        <v>3157</v>
      </c>
      <c r="X366" s="6" t="s">
        <v>3158</v>
      </c>
      <c r="Y366" s="6" t="s">
        <v>2781</v>
      </c>
      <c r="Z366" s="6" t="s">
        <v>84</v>
      </c>
      <c r="AA366" s="6" t="s">
        <v>2781</v>
      </c>
      <c r="AB366" s="6" t="s">
        <v>60</v>
      </c>
      <c r="AC366" s="25" t="s">
        <v>64</v>
      </c>
      <c r="AD366" s="6" t="s">
        <v>2454</v>
      </c>
      <c r="AE366" s="25" t="s">
        <v>57</v>
      </c>
      <c r="AF366" s="6" t="s">
        <v>61</v>
      </c>
      <c r="AG366" s="25" t="s">
        <v>58</v>
      </c>
      <c r="AH366" s="25" t="s">
        <v>62</v>
      </c>
      <c r="AI366" s="25" t="s">
        <v>56</v>
      </c>
      <c r="AJ366" s="7">
        <v>4620017609247</v>
      </c>
      <c r="AK366" s="6" t="s">
        <v>393</v>
      </c>
      <c r="AL366" s="6" t="s">
        <v>231</v>
      </c>
      <c r="AM366" s="6" t="s">
        <v>175</v>
      </c>
      <c r="AN366" s="6" t="s">
        <v>588</v>
      </c>
      <c r="AO366" s="6" t="s">
        <v>2803</v>
      </c>
      <c r="AT366" s="32" t="s">
        <v>3188</v>
      </c>
      <c r="AU366" s="6" t="s">
        <v>3189</v>
      </c>
      <c r="AV366" s="6" t="s">
        <v>3190</v>
      </c>
      <c r="AW366" s="6" t="s">
        <v>3191</v>
      </c>
      <c r="AX366" s="6" t="s">
        <v>3480</v>
      </c>
      <c r="BB366" s="6" t="s">
        <v>3192</v>
      </c>
      <c r="BC366" s="6" t="s">
        <v>3634</v>
      </c>
    </row>
    <row r="367" spans="1:55" s="6" customFormat="1" ht="15" x14ac:dyDescent="0.25">
      <c r="A367" s="6" t="s">
        <v>3001</v>
      </c>
      <c r="B367" s="6" t="s">
        <v>3059</v>
      </c>
      <c r="C367" s="6" t="s">
        <v>3068</v>
      </c>
      <c r="D367" s="6" t="s">
        <v>165</v>
      </c>
      <c r="E367" s="6" t="s">
        <v>3147</v>
      </c>
      <c r="F367" s="7" t="s">
        <v>3150</v>
      </c>
      <c r="G367" s="6" t="s">
        <v>3151</v>
      </c>
      <c r="H367" s="6" t="s">
        <v>3152</v>
      </c>
      <c r="I367" s="25" t="s">
        <v>55</v>
      </c>
      <c r="J367" s="6">
        <v>26.3</v>
      </c>
      <c r="K367" s="6">
        <v>9.1</v>
      </c>
      <c r="L367" s="8">
        <v>0.20383999999999999</v>
      </c>
      <c r="M367" s="8">
        <v>2.4E-2</v>
      </c>
      <c r="N367" s="6">
        <v>102</v>
      </c>
      <c r="O367" s="6">
        <v>49.4</v>
      </c>
      <c r="P367" s="6">
        <v>46</v>
      </c>
      <c r="Q367" s="6">
        <v>38</v>
      </c>
      <c r="R367" s="6">
        <v>13.5</v>
      </c>
      <c r="S367" s="6">
        <v>38</v>
      </c>
      <c r="T367" s="6">
        <v>102</v>
      </c>
      <c r="U367" s="6">
        <v>49.4</v>
      </c>
      <c r="V367" s="6">
        <v>46</v>
      </c>
      <c r="W367" s="6" t="s">
        <v>3157</v>
      </c>
      <c r="X367" s="6" t="s">
        <v>3158</v>
      </c>
      <c r="Y367" s="6" t="s">
        <v>2781</v>
      </c>
      <c r="Z367" s="6" t="s">
        <v>84</v>
      </c>
      <c r="AA367" s="6" t="s">
        <v>2781</v>
      </c>
      <c r="AB367" s="6" t="s">
        <v>60</v>
      </c>
      <c r="AC367" s="25" t="s">
        <v>64</v>
      </c>
      <c r="AD367" s="6" t="s">
        <v>2454</v>
      </c>
      <c r="AE367" s="25" t="s">
        <v>57</v>
      </c>
      <c r="AF367" s="6" t="s">
        <v>61</v>
      </c>
      <c r="AG367" s="25" t="s">
        <v>58</v>
      </c>
      <c r="AH367" s="25" t="s">
        <v>62</v>
      </c>
      <c r="AI367" s="25" t="s">
        <v>56</v>
      </c>
      <c r="AJ367" s="7">
        <v>4620017609247</v>
      </c>
      <c r="AK367" s="6" t="s">
        <v>393</v>
      </c>
      <c r="AL367" s="6" t="s">
        <v>231</v>
      </c>
      <c r="AM367" s="6" t="s">
        <v>175</v>
      </c>
      <c r="AN367" s="6" t="s">
        <v>588</v>
      </c>
      <c r="AO367" s="6" t="s">
        <v>2803</v>
      </c>
      <c r="AT367" s="6" t="s">
        <v>3193</v>
      </c>
      <c r="AU367" s="6" t="s">
        <v>3194</v>
      </c>
      <c r="AV367" s="6" t="s">
        <v>3195</v>
      </c>
      <c r="AW367" s="6" t="s">
        <v>3481</v>
      </c>
      <c r="BB367" s="32" t="s">
        <v>3196</v>
      </c>
      <c r="BC367" s="6" t="s">
        <v>3634</v>
      </c>
    </row>
    <row r="368" spans="1:55" s="6" customFormat="1" x14ac:dyDescent="0.2">
      <c r="A368" s="6" t="s">
        <v>3002</v>
      </c>
      <c r="B368" s="6" t="s">
        <v>3059</v>
      </c>
      <c r="C368" s="6" t="s">
        <v>3069</v>
      </c>
      <c r="D368" s="6" t="s">
        <v>165</v>
      </c>
      <c r="E368" s="6" t="s">
        <v>3146</v>
      </c>
      <c r="F368" s="7">
        <v>4610119205164</v>
      </c>
      <c r="G368" s="6" t="s">
        <v>3151</v>
      </c>
      <c r="H368" s="6" t="s">
        <v>3154</v>
      </c>
      <c r="I368" s="25" t="s">
        <v>55</v>
      </c>
      <c r="J368" s="6">
        <v>26.3</v>
      </c>
      <c r="K368" s="6">
        <v>24.5</v>
      </c>
      <c r="L368" s="8">
        <v>0.20383999999999999</v>
      </c>
      <c r="M368" s="8">
        <v>0.1133</v>
      </c>
      <c r="N368" s="6">
        <v>100</v>
      </c>
      <c r="O368" s="6">
        <v>45</v>
      </c>
      <c r="P368" s="6">
        <v>45</v>
      </c>
      <c r="Q368" s="6">
        <v>100</v>
      </c>
      <c r="R368" s="6">
        <v>16</v>
      </c>
      <c r="S368" s="6">
        <v>45</v>
      </c>
      <c r="T368" s="6">
        <v>100</v>
      </c>
      <c r="U368" s="6">
        <v>45</v>
      </c>
      <c r="V368" s="6">
        <v>45</v>
      </c>
      <c r="W368" s="6" t="s">
        <v>3157</v>
      </c>
      <c r="X368" s="6" t="s">
        <v>3158</v>
      </c>
      <c r="Y368" s="6" t="s">
        <v>2781</v>
      </c>
      <c r="Z368" s="6" t="s">
        <v>84</v>
      </c>
      <c r="AA368" s="6" t="s">
        <v>2781</v>
      </c>
      <c r="AB368" s="6" t="s">
        <v>60</v>
      </c>
      <c r="AC368" s="25" t="s">
        <v>64</v>
      </c>
      <c r="AD368" s="6" t="s">
        <v>230</v>
      </c>
      <c r="AE368" s="25" t="s">
        <v>57</v>
      </c>
      <c r="AF368" s="6" t="s">
        <v>61</v>
      </c>
      <c r="AG368" s="25" t="s">
        <v>58</v>
      </c>
      <c r="AH368" s="25" t="s">
        <v>62</v>
      </c>
      <c r="AI368" s="25" t="s">
        <v>56</v>
      </c>
      <c r="AJ368" s="7">
        <v>4620017609254</v>
      </c>
      <c r="AK368" s="6" t="s">
        <v>393</v>
      </c>
      <c r="AL368" s="6" t="s">
        <v>174</v>
      </c>
      <c r="AM368" s="6" t="s">
        <v>231</v>
      </c>
      <c r="AN368" s="6" t="s">
        <v>176</v>
      </c>
      <c r="AO368" s="6" t="s">
        <v>2810</v>
      </c>
      <c r="AT368" s="6" t="s">
        <v>3197</v>
      </c>
      <c r="AU368" s="6" t="s">
        <v>3198</v>
      </c>
      <c r="AV368" s="6" t="s">
        <v>3482</v>
      </c>
      <c r="BB368" s="6" t="s">
        <v>3199</v>
      </c>
    </row>
    <row r="369" spans="1:55" s="6" customFormat="1" ht="15" x14ac:dyDescent="0.25">
      <c r="A369" s="6" t="s">
        <v>3003</v>
      </c>
      <c r="B369" s="6" t="s">
        <v>3059</v>
      </c>
      <c r="C369" s="6" t="s">
        <v>3070</v>
      </c>
      <c r="D369" s="6" t="s">
        <v>165</v>
      </c>
      <c r="E369" s="6" t="s">
        <v>3147</v>
      </c>
      <c r="F369" s="7" t="s">
        <v>3150</v>
      </c>
      <c r="G369" s="6" t="s">
        <v>3151</v>
      </c>
      <c r="H369" s="6" t="s">
        <v>3152</v>
      </c>
      <c r="I369" s="25" t="s">
        <v>55</v>
      </c>
      <c r="J369" s="6">
        <v>26.3</v>
      </c>
      <c r="K369" s="6">
        <v>9.1</v>
      </c>
      <c r="L369" s="8">
        <v>0.20383999999999999</v>
      </c>
      <c r="M369" s="8">
        <v>2.4E-2</v>
      </c>
      <c r="N369" s="6">
        <v>102</v>
      </c>
      <c r="O369" s="6">
        <v>49.4</v>
      </c>
      <c r="P369" s="6">
        <v>46</v>
      </c>
      <c r="Q369" s="6">
        <v>38</v>
      </c>
      <c r="R369" s="6">
        <v>13.5</v>
      </c>
      <c r="S369" s="6">
        <v>38</v>
      </c>
      <c r="T369" s="6">
        <v>102</v>
      </c>
      <c r="U369" s="6">
        <v>49.4</v>
      </c>
      <c r="V369" s="6">
        <v>46</v>
      </c>
      <c r="W369" s="6" t="s">
        <v>3157</v>
      </c>
      <c r="X369" s="6" t="s">
        <v>3158</v>
      </c>
      <c r="Y369" s="6" t="s">
        <v>2781</v>
      </c>
      <c r="Z369" s="6" t="s">
        <v>84</v>
      </c>
      <c r="AA369" s="6" t="s">
        <v>2781</v>
      </c>
      <c r="AB369" s="6" t="s">
        <v>60</v>
      </c>
      <c r="AC369" s="25" t="s">
        <v>64</v>
      </c>
      <c r="AD369" s="6" t="s">
        <v>2454</v>
      </c>
      <c r="AE369" s="25" t="s">
        <v>57</v>
      </c>
      <c r="AF369" s="6" t="s">
        <v>61</v>
      </c>
      <c r="AG369" s="25" t="s">
        <v>58</v>
      </c>
      <c r="AH369" s="25" t="s">
        <v>62</v>
      </c>
      <c r="AI369" s="25" t="s">
        <v>56</v>
      </c>
      <c r="AJ369" s="7">
        <v>4620017609254</v>
      </c>
      <c r="AK369" s="6" t="s">
        <v>393</v>
      </c>
      <c r="AL369" s="6" t="s">
        <v>231</v>
      </c>
      <c r="AM369" s="6" t="s">
        <v>175</v>
      </c>
      <c r="AN369" s="6" t="s">
        <v>588</v>
      </c>
      <c r="AO369" s="6" t="s">
        <v>2810</v>
      </c>
      <c r="AT369" s="32" t="s">
        <v>3200</v>
      </c>
      <c r="AU369" s="6" t="s">
        <v>3201</v>
      </c>
      <c r="AV369" s="6" t="s">
        <v>3202</v>
      </c>
      <c r="AW369" s="6" t="s">
        <v>3483</v>
      </c>
      <c r="BB369" s="6" t="s">
        <v>3203</v>
      </c>
      <c r="BC369" s="6" t="s">
        <v>3634</v>
      </c>
    </row>
    <row r="370" spans="1:55" s="6" customFormat="1" x14ac:dyDescent="0.2">
      <c r="A370" s="6" t="s">
        <v>3004</v>
      </c>
      <c r="B370" s="6" t="s">
        <v>3059</v>
      </c>
      <c r="C370" s="6" t="s">
        <v>3071</v>
      </c>
      <c r="D370" s="6" t="s">
        <v>165</v>
      </c>
      <c r="E370" s="6" t="s">
        <v>3147</v>
      </c>
      <c r="F370" s="7" t="s">
        <v>3150</v>
      </c>
      <c r="G370" s="6" t="s">
        <v>3151</v>
      </c>
      <c r="H370" s="6" t="s">
        <v>3152</v>
      </c>
      <c r="I370" s="25" t="s">
        <v>55</v>
      </c>
      <c r="J370" s="6">
        <v>26.3</v>
      </c>
      <c r="K370" s="6">
        <v>9.1</v>
      </c>
      <c r="L370" s="8">
        <v>0.20383999999999999</v>
      </c>
      <c r="M370" s="8">
        <v>2.4E-2</v>
      </c>
      <c r="N370" s="6">
        <v>102</v>
      </c>
      <c r="O370" s="6">
        <v>49.4</v>
      </c>
      <c r="P370" s="6">
        <v>46</v>
      </c>
      <c r="Q370" s="6">
        <v>38</v>
      </c>
      <c r="R370" s="6">
        <v>13.5</v>
      </c>
      <c r="S370" s="6">
        <v>38</v>
      </c>
      <c r="T370" s="6">
        <v>102</v>
      </c>
      <c r="U370" s="6">
        <v>49.4</v>
      </c>
      <c r="V370" s="6">
        <v>46</v>
      </c>
      <c r="W370" s="6" t="s">
        <v>3157</v>
      </c>
      <c r="X370" s="6" t="s">
        <v>3158</v>
      </c>
      <c r="Y370" s="6" t="s">
        <v>2781</v>
      </c>
      <c r="Z370" s="6" t="s">
        <v>84</v>
      </c>
      <c r="AA370" s="6" t="s">
        <v>2781</v>
      </c>
      <c r="AB370" s="6" t="s">
        <v>60</v>
      </c>
      <c r="AC370" s="25" t="s">
        <v>64</v>
      </c>
      <c r="AD370" s="6" t="s">
        <v>2454</v>
      </c>
      <c r="AE370" s="25" t="s">
        <v>57</v>
      </c>
      <c r="AF370" s="6" t="s">
        <v>61</v>
      </c>
      <c r="AG370" s="25" t="s">
        <v>58</v>
      </c>
      <c r="AH370" s="25" t="s">
        <v>62</v>
      </c>
      <c r="AI370" s="25" t="s">
        <v>56</v>
      </c>
      <c r="AJ370" s="7">
        <v>4620017609254</v>
      </c>
      <c r="AK370" s="6" t="s">
        <v>393</v>
      </c>
      <c r="AL370" s="6" t="s">
        <v>231</v>
      </c>
      <c r="AM370" s="6" t="s">
        <v>175</v>
      </c>
      <c r="AN370" s="6" t="s">
        <v>588</v>
      </c>
      <c r="AO370" s="6" t="s">
        <v>2810</v>
      </c>
      <c r="AT370" s="6" t="s">
        <v>3204</v>
      </c>
      <c r="AU370" s="6" t="s">
        <v>3205</v>
      </c>
      <c r="AV370" s="6" t="s">
        <v>3206</v>
      </c>
      <c r="AW370" s="6" t="s">
        <v>3484</v>
      </c>
      <c r="BB370" s="6" t="s">
        <v>3207</v>
      </c>
      <c r="BC370" s="6" t="s">
        <v>3634</v>
      </c>
    </row>
    <row r="371" spans="1:55" s="6" customFormat="1" ht="15" x14ac:dyDescent="0.25">
      <c r="A371" s="6" t="s">
        <v>3005</v>
      </c>
      <c r="B371" s="6" t="s">
        <v>3059</v>
      </c>
      <c r="C371" s="6" t="s">
        <v>3072</v>
      </c>
      <c r="D371" s="6" t="s">
        <v>165</v>
      </c>
      <c r="E371" s="6" t="s">
        <v>3146</v>
      </c>
      <c r="F371" s="7">
        <v>4610119205164</v>
      </c>
      <c r="G371" s="6" t="s">
        <v>3151</v>
      </c>
      <c r="H371" s="6" t="s">
        <v>3154</v>
      </c>
      <c r="I371" s="25" t="s">
        <v>55</v>
      </c>
      <c r="J371" s="6">
        <v>26.3</v>
      </c>
      <c r="K371" s="6">
        <v>24.5</v>
      </c>
      <c r="L371" s="8">
        <v>0.20383999999999999</v>
      </c>
      <c r="M371" s="8">
        <v>0.1133</v>
      </c>
      <c r="N371" s="6">
        <v>100</v>
      </c>
      <c r="O371" s="6">
        <v>45</v>
      </c>
      <c r="P371" s="6">
        <v>45</v>
      </c>
      <c r="Q371" s="6">
        <v>100</v>
      </c>
      <c r="R371" s="6">
        <v>16</v>
      </c>
      <c r="S371" s="6">
        <v>45</v>
      </c>
      <c r="T371" s="6">
        <v>100</v>
      </c>
      <c r="U371" s="6">
        <v>45</v>
      </c>
      <c r="V371" s="6">
        <v>45</v>
      </c>
      <c r="W371" s="6" t="s">
        <v>3157</v>
      </c>
      <c r="X371" s="6" t="s">
        <v>3158</v>
      </c>
      <c r="Y371" s="6" t="s">
        <v>2781</v>
      </c>
      <c r="Z371" s="6" t="s">
        <v>84</v>
      </c>
      <c r="AA371" s="6" t="s">
        <v>2781</v>
      </c>
      <c r="AB371" s="6" t="s">
        <v>60</v>
      </c>
      <c r="AC371" s="25" t="s">
        <v>64</v>
      </c>
      <c r="AD371" s="6" t="s">
        <v>230</v>
      </c>
      <c r="AE371" s="25" t="s">
        <v>57</v>
      </c>
      <c r="AF371" s="6" t="s">
        <v>61</v>
      </c>
      <c r="AG371" s="25" t="s">
        <v>58</v>
      </c>
      <c r="AH371" s="25" t="s">
        <v>62</v>
      </c>
      <c r="AI371" s="25" t="s">
        <v>56</v>
      </c>
      <c r="AJ371" s="7">
        <v>4620017609261</v>
      </c>
      <c r="AK371" s="6" t="s">
        <v>393</v>
      </c>
      <c r="AL371" s="6" t="s">
        <v>174</v>
      </c>
      <c r="AM371" s="6" t="s">
        <v>231</v>
      </c>
      <c r="AN371" s="6" t="s">
        <v>176</v>
      </c>
      <c r="AO371" s="6" t="s">
        <v>3159</v>
      </c>
      <c r="AT371" s="32" t="s">
        <v>3208</v>
      </c>
      <c r="AU371" s="6" t="s">
        <v>3209</v>
      </c>
      <c r="AV371" s="6" t="s">
        <v>3485</v>
      </c>
      <c r="BB371" s="6" t="s">
        <v>3210</v>
      </c>
    </row>
    <row r="372" spans="1:55" s="6" customFormat="1" x14ac:dyDescent="0.2">
      <c r="A372" s="6" t="s">
        <v>3006</v>
      </c>
      <c r="B372" s="6" t="s">
        <v>3059</v>
      </c>
      <c r="C372" s="6" t="s">
        <v>3073</v>
      </c>
      <c r="D372" s="6" t="s">
        <v>165</v>
      </c>
      <c r="E372" s="6" t="s">
        <v>3147</v>
      </c>
      <c r="F372" s="7" t="s">
        <v>3150</v>
      </c>
      <c r="G372" s="6" t="s">
        <v>3151</v>
      </c>
      <c r="H372" s="6" t="s">
        <v>3152</v>
      </c>
      <c r="I372" s="25" t="s">
        <v>55</v>
      </c>
      <c r="J372" s="6">
        <v>26.3</v>
      </c>
      <c r="K372" s="6">
        <v>9.1</v>
      </c>
      <c r="L372" s="8">
        <v>0.20383999999999999</v>
      </c>
      <c r="M372" s="8">
        <v>2.4E-2</v>
      </c>
      <c r="N372" s="6">
        <v>102</v>
      </c>
      <c r="O372" s="6">
        <v>49.4</v>
      </c>
      <c r="P372" s="6">
        <v>46</v>
      </c>
      <c r="Q372" s="6">
        <v>38</v>
      </c>
      <c r="R372" s="6">
        <v>13.5</v>
      </c>
      <c r="S372" s="6">
        <v>38</v>
      </c>
      <c r="T372" s="6">
        <v>102</v>
      </c>
      <c r="U372" s="6">
        <v>49.4</v>
      </c>
      <c r="V372" s="6">
        <v>46</v>
      </c>
      <c r="W372" s="6" t="s">
        <v>3157</v>
      </c>
      <c r="X372" s="6" t="s">
        <v>3158</v>
      </c>
      <c r="Y372" s="6" t="s">
        <v>2781</v>
      </c>
      <c r="Z372" s="6" t="s">
        <v>84</v>
      </c>
      <c r="AA372" s="6" t="s">
        <v>2781</v>
      </c>
      <c r="AB372" s="6" t="s">
        <v>60</v>
      </c>
      <c r="AC372" s="25" t="s">
        <v>64</v>
      </c>
      <c r="AD372" s="6" t="s">
        <v>2454</v>
      </c>
      <c r="AE372" s="25" t="s">
        <v>57</v>
      </c>
      <c r="AF372" s="6" t="s">
        <v>61</v>
      </c>
      <c r="AG372" s="25" t="s">
        <v>58</v>
      </c>
      <c r="AH372" s="25" t="s">
        <v>62</v>
      </c>
      <c r="AI372" s="25" t="s">
        <v>56</v>
      </c>
      <c r="AJ372" s="7">
        <v>4620017609261</v>
      </c>
      <c r="AK372" s="6" t="s">
        <v>393</v>
      </c>
      <c r="AL372" s="6" t="s">
        <v>231</v>
      </c>
      <c r="AM372" s="6" t="s">
        <v>175</v>
      </c>
      <c r="AN372" s="6" t="s">
        <v>588</v>
      </c>
      <c r="AO372" s="6" t="s">
        <v>3159</v>
      </c>
      <c r="AT372" s="6" t="s">
        <v>3211</v>
      </c>
      <c r="AU372" s="6" t="s">
        <v>3213</v>
      </c>
      <c r="AV372" s="6" t="s">
        <v>3214</v>
      </c>
      <c r="AW372" s="6" t="s">
        <v>3215</v>
      </c>
      <c r="AX372" s="6" t="s">
        <v>3486</v>
      </c>
      <c r="BB372" s="6" t="s">
        <v>3212</v>
      </c>
      <c r="BC372" s="6" t="s">
        <v>3634</v>
      </c>
    </row>
    <row r="373" spans="1:55" s="6" customFormat="1" ht="15" x14ac:dyDescent="0.25">
      <c r="A373" s="6" t="s">
        <v>3007</v>
      </c>
      <c r="B373" s="6" t="s">
        <v>3059</v>
      </c>
      <c r="C373" s="6" t="s">
        <v>3074</v>
      </c>
      <c r="D373" s="6" t="s">
        <v>165</v>
      </c>
      <c r="E373" s="6" t="s">
        <v>3147</v>
      </c>
      <c r="F373" s="7" t="s">
        <v>3150</v>
      </c>
      <c r="G373" s="6" t="s">
        <v>3151</v>
      </c>
      <c r="H373" s="6" t="s">
        <v>3152</v>
      </c>
      <c r="I373" s="25" t="s">
        <v>55</v>
      </c>
      <c r="J373" s="6">
        <v>26.3</v>
      </c>
      <c r="K373" s="6">
        <v>9.1</v>
      </c>
      <c r="L373" s="8">
        <v>0.20383999999999999</v>
      </c>
      <c r="M373" s="8">
        <v>2.4E-2</v>
      </c>
      <c r="N373" s="6">
        <v>102</v>
      </c>
      <c r="O373" s="6">
        <v>49.4</v>
      </c>
      <c r="P373" s="6">
        <v>46</v>
      </c>
      <c r="Q373" s="6">
        <v>38</v>
      </c>
      <c r="R373" s="6">
        <v>13.5</v>
      </c>
      <c r="S373" s="6">
        <v>38</v>
      </c>
      <c r="T373" s="6">
        <v>102</v>
      </c>
      <c r="U373" s="6">
        <v>49.4</v>
      </c>
      <c r="V373" s="6">
        <v>46</v>
      </c>
      <c r="W373" s="6" t="s">
        <v>3157</v>
      </c>
      <c r="X373" s="6" t="s">
        <v>3158</v>
      </c>
      <c r="Y373" s="6" t="s">
        <v>2781</v>
      </c>
      <c r="Z373" s="6" t="s">
        <v>84</v>
      </c>
      <c r="AA373" s="6" t="s">
        <v>2781</v>
      </c>
      <c r="AB373" s="6" t="s">
        <v>60</v>
      </c>
      <c r="AC373" s="25" t="s">
        <v>64</v>
      </c>
      <c r="AD373" s="6" t="s">
        <v>2454</v>
      </c>
      <c r="AE373" s="25" t="s">
        <v>57</v>
      </c>
      <c r="AF373" s="6" t="s">
        <v>61</v>
      </c>
      <c r="AG373" s="25" t="s">
        <v>58</v>
      </c>
      <c r="AH373" s="25" t="s">
        <v>62</v>
      </c>
      <c r="AI373" s="25" t="s">
        <v>56</v>
      </c>
      <c r="AJ373" s="7">
        <v>4620017609261</v>
      </c>
      <c r="AK373" s="6" t="s">
        <v>393</v>
      </c>
      <c r="AL373" s="6" t="s">
        <v>231</v>
      </c>
      <c r="AM373" s="6" t="s">
        <v>175</v>
      </c>
      <c r="AN373" s="6" t="s">
        <v>588</v>
      </c>
      <c r="AO373" s="6" t="s">
        <v>3159</v>
      </c>
      <c r="AT373" s="32" t="s">
        <v>3217</v>
      </c>
      <c r="AU373" s="32" t="s">
        <v>3218</v>
      </c>
      <c r="AV373" s="32" t="s">
        <v>3219</v>
      </c>
      <c r="AW373" s="32" t="s">
        <v>3487</v>
      </c>
      <c r="BB373" s="6" t="s">
        <v>3216</v>
      </c>
      <c r="BC373" s="6" t="s">
        <v>3634</v>
      </c>
    </row>
    <row r="374" spans="1:55" s="6" customFormat="1" ht="15" x14ac:dyDescent="0.25">
      <c r="A374" s="6" t="s">
        <v>3008</v>
      </c>
      <c r="B374" s="6" t="s">
        <v>3059</v>
      </c>
      <c r="C374" s="6" t="s">
        <v>3075</v>
      </c>
      <c r="D374" s="6" t="s">
        <v>165</v>
      </c>
      <c r="E374" s="6" t="s">
        <v>3146</v>
      </c>
      <c r="F374" s="7">
        <v>4610119205164</v>
      </c>
      <c r="G374" s="6" t="s">
        <v>3151</v>
      </c>
      <c r="H374" s="6" t="s">
        <v>3154</v>
      </c>
      <c r="I374" s="25" t="s">
        <v>55</v>
      </c>
      <c r="J374" s="6">
        <v>37.5</v>
      </c>
      <c r="K374" s="6">
        <v>24.5</v>
      </c>
      <c r="L374" s="8">
        <v>0.29047200000000001</v>
      </c>
      <c r="M374" s="8">
        <v>0.1133</v>
      </c>
      <c r="N374" s="6">
        <v>100</v>
      </c>
      <c r="O374" s="6">
        <v>62.5</v>
      </c>
      <c r="P374" s="6">
        <v>45</v>
      </c>
      <c r="Q374" s="6">
        <v>100</v>
      </c>
      <c r="R374" s="6">
        <v>16</v>
      </c>
      <c r="S374" s="6">
        <v>45</v>
      </c>
      <c r="T374" s="6">
        <v>100</v>
      </c>
      <c r="U374" s="6">
        <v>62.5</v>
      </c>
      <c r="V374" s="6">
        <v>45</v>
      </c>
      <c r="W374" s="6" t="s">
        <v>3157</v>
      </c>
      <c r="X374" s="6" t="s">
        <v>3158</v>
      </c>
      <c r="Y374" s="6" t="s">
        <v>2781</v>
      </c>
      <c r="Z374" s="6" t="s">
        <v>84</v>
      </c>
      <c r="AA374" s="6" t="s">
        <v>2781</v>
      </c>
      <c r="AB374" s="6" t="s">
        <v>60</v>
      </c>
      <c r="AC374" s="25" t="s">
        <v>64</v>
      </c>
      <c r="AD374" s="6" t="s">
        <v>230</v>
      </c>
      <c r="AE374" s="25" t="s">
        <v>57</v>
      </c>
      <c r="AF374" s="6" t="s">
        <v>61</v>
      </c>
      <c r="AG374" s="25" t="s">
        <v>58</v>
      </c>
      <c r="AH374" s="25" t="s">
        <v>62</v>
      </c>
      <c r="AI374" s="25" t="s">
        <v>56</v>
      </c>
      <c r="AJ374" s="7">
        <v>4620017609278</v>
      </c>
      <c r="AK374" s="6" t="s">
        <v>393</v>
      </c>
      <c r="AL374" s="6" t="s">
        <v>174</v>
      </c>
      <c r="AM374" s="6" t="s">
        <v>231</v>
      </c>
      <c r="AN374" s="6" t="s">
        <v>176</v>
      </c>
      <c r="AO374" s="6" t="s">
        <v>2277</v>
      </c>
      <c r="AT374" s="32" t="s">
        <v>3220</v>
      </c>
      <c r="AU374" s="6" t="s">
        <v>3221</v>
      </c>
      <c r="AV374" s="6" t="s">
        <v>3488</v>
      </c>
      <c r="BB374" s="6" t="s">
        <v>3222</v>
      </c>
    </row>
    <row r="375" spans="1:55" s="6" customFormat="1" x14ac:dyDescent="0.2">
      <c r="A375" s="6" t="s">
        <v>3009</v>
      </c>
      <c r="B375" s="6" t="s">
        <v>3059</v>
      </c>
      <c r="C375" s="6" t="s">
        <v>3076</v>
      </c>
      <c r="D375" s="6" t="s">
        <v>165</v>
      </c>
      <c r="E375" s="6" t="s">
        <v>3147</v>
      </c>
      <c r="F375" s="7" t="s">
        <v>3150</v>
      </c>
      <c r="G375" s="6" t="s">
        <v>3151</v>
      </c>
      <c r="H375" s="6" t="s">
        <v>3152</v>
      </c>
      <c r="I375" s="25" t="s">
        <v>55</v>
      </c>
      <c r="J375" s="6">
        <v>37.5</v>
      </c>
      <c r="K375" s="6">
        <v>9.1</v>
      </c>
      <c r="L375" s="8">
        <v>0.29047200000000001</v>
      </c>
      <c r="M375" s="8">
        <v>2.4E-2</v>
      </c>
      <c r="N375" s="6">
        <v>102</v>
      </c>
      <c r="O375" s="6">
        <v>67</v>
      </c>
      <c r="P375" s="6">
        <v>46</v>
      </c>
      <c r="Q375" s="6">
        <v>38</v>
      </c>
      <c r="R375" s="6">
        <v>13.5</v>
      </c>
      <c r="S375" s="6">
        <v>38</v>
      </c>
      <c r="T375" s="6">
        <v>102</v>
      </c>
      <c r="U375" s="6">
        <v>67</v>
      </c>
      <c r="V375" s="6">
        <v>46</v>
      </c>
      <c r="W375" s="6" t="s">
        <v>3157</v>
      </c>
      <c r="X375" s="6" t="s">
        <v>3158</v>
      </c>
      <c r="Y375" s="6" t="s">
        <v>2781</v>
      </c>
      <c r="Z375" s="6" t="s">
        <v>84</v>
      </c>
      <c r="AA375" s="6" t="s">
        <v>2781</v>
      </c>
      <c r="AB375" s="6" t="s">
        <v>60</v>
      </c>
      <c r="AC375" s="25" t="s">
        <v>64</v>
      </c>
      <c r="AD375" s="6" t="s">
        <v>2454</v>
      </c>
      <c r="AE375" s="25" t="s">
        <v>57</v>
      </c>
      <c r="AF375" s="6" t="s">
        <v>61</v>
      </c>
      <c r="AG375" s="25" t="s">
        <v>58</v>
      </c>
      <c r="AH375" s="25" t="s">
        <v>62</v>
      </c>
      <c r="AI375" s="25" t="s">
        <v>56</v>
      </c>
      <c r="AJ375" s="7">
        <v>4620017609278</v>
      </c>
      <c r="AK375" s="6" t="s">
        <v>393</v>
      </c>
      <c r="AL375" s="6" t="s">
        <v>231</v>
      </c>
      <c r="AM375" s="6" t="s">
        <v>175</v>
      </c>
      <c r="AN375" s="6" t="s">
        <v>588</v>
      </c>
      <c r="AO375" s="6" t="s">
        <v>2277</v>
      </c>
      <c r="AT375" s="6" t="s">
        <v>3224</v>
      </c>
      <c r="AU375" s="6" t="s">
        <v>3225</v>
      </c>
      <c r="AV375" s="6" t="s">
        <v>3226</v>
      </c>
      <c r="AW375" s="6" t="s">
        <v>3489</v>
      </c>
      <c r="BB375" s="6" t="s">
        <v>3223</v>
      </c>
      <c r="BC375" s="6" t="s">
        <v>3634</v>
      </c>
    </row>
    <row r="376" spans="1:55" s="6" customFormat="1" ht="15" x14ac:dyDescent="0.25">
      <c r="A376" s="6" t="s">
        <v>3010</v>
      </c>
      <c r="B376" s="6" t="s">
        <v>3059</v>
      </c>
      <c r="C376" s="6" t="s">
        <v>3077</v>
      </c>
      <c r="D376" s="6" t="s">
        <v>165</v>
      </c>
      <c r="E376" s="6" t="s">
        <v>3147</v>
      </c>
      <c r="F376" s="7" t="s">
        <v>3150</v>
      </c>
      <c r="G376" s="6" t="s">
        <v>3151</v>
      </c>
      <c r="H376" s="6" t="s">
        <v>3152</v>
      </c>
      <c r="I376" s="25" t="s">
        <v>55</v>
      </c>
      <c r="J376" s="6">
        <v>37.5</v>
      </c>
      <c r="K376" s="6">
        <v>9.1</v>
      </c>
      <c r="L376" s="8">
        <v>0.29047200000000001</v>
      </c>
      <c r="M376" s="8">
        <v>2.4E-2</v>
      </c>
      <c r="N376" s="6">
        <v>102</v>
      </c>
      <c r="O376" s="6">
        <v>67</v>
      </c>
      <c r="P376" s="6">
        <v>46</v>
      </c>
      <c r="Q376" s="6">
        <v>38</v>
      </c>
      <c r="R376" s="6">
        <v>13.5</v>
      </c>
      <c r="S376" s="6">
        <v>38</v>
      </c>
      <c r="T376" s="6">
        <v>102</v>
      </c>
      <c r="U376" s="6">
        <v>67</v>
      </c>
      <c r="V376" s="6">
        <v>46</v>
      </c>
      <c r="W376" s="6" t="s">
        <v>3157</v>
      </c>
      <c r="X376" s="6" t="s">
        <v>3158</v>
      </c>
      <c r="Y376" s="6" t="s">
        <v>2781</v>
      </c>
      <c r="Z376" s="6" t="s">
        <v>84</v>
      </c>
      <c r="AA376" s="6" t="s">
        <v>2781</v>
      </c>
      <c r="AB376" s="6" t="s">
        <v>60</v>
      </c>
      <c r="AC376" s="25" t="s">
        <v>64</v>
      </c>
      <c r="AD376" s="6" t="s">
        <v>2454</v>
      </c>
      <c r="AE376" s="25" t="s">
        <v>57</v>
      </c>
      <c r="AF376" s="6" t="s">
        <v>61</v>
      </c>
      <c r="AG376" s="25" t="s">
        <v>58</v>
      </c>
      <c r="AH376" s="25" t="s">
        <v>62</v>
      </c>
      <c r="AI376" s="25" t="s">
        <v>56</v>
      </c>
      <c r="AJ376" s="7">
        <v>4620017609278</v>
      </c>
      <c r="AK376" s="6" t="s">
        <v>393</v>
      </c>
      <c r="AL376" s="6" t="s">
        <v>231</v>
      </c>
      <c r="AM376" s="6" t="s">
        <v>175</v>
      </c>
      <c r="AN376" s="6" t="s">
        <v>588</v>
      </c>
      <c r="AO376" s="6" t="s">
        <v>2277</v>
      </c>
      <c r="AT376" s="32" t="s">
        <v>3227</v>
      </c>
      <c r="AU376" s="6" t="s">
        <v>3228</v>
      </c>
      <c r="AV376" s="6" t="s">
        <v>3229</v>
      </c>
      <c r="AW376" s="6" t="s">
        <v>3490</v>
      </c>
      <c r="BB376" s="6" t="s">
        <v>3230</v>
      </c>
      <c r="BC376" s="6" t="s">
        <v>3634</v>
      </c>
    </row>
    <row r="377" spans="1:55" s="6" customFormat="1" x14ac:dyDescent="0.2">
      <c r="A377" s="6" t="s">
        <v>3011</v>
      </c>
      <c r="B377" s="6" t="s">
        <v>3059</v>
      </c>
      <c r="C377" s="6" t="s">
        <v>3078</v>
      </c>
      <c r="D377" s="6" t="s">
        <v>165</v>
      </c>
      <c r="E377" s="6" t="s">
        <v>3146</v>
      </c>
      <c r="F377" s="7">
        <v>4610119205164</v>
      </c>
      <c r="G377" s="6" t="s">
        <v>3151</v>
      </c>
      <c r="H377" s="6" t="s">
        <v>3154</v>
      </c>
      <c r="I377" s="25" t="s">
        <v>55</v>
      </c>
      <c r="J377" s="6">
        <v>37.5</v>
      </c>
      <c r="K377" s="6">
        <v>24.5</v>
      </c>
      <c r="L377" s="8">
        <v>0.29047200000000001</v>
      </c>
      <c r="M377" s="8">
        <v>0.1133</v>
      </c>
      <c r="N377" s="6">
        <v>100</v>
      </c>
      <c r="O377" s="6">
        <v>62.5</v>
      </c>
      <c r="P377" s="6">
        <v>45</v>
      </c>
      <c r="Q377" s="6">
        <v>100</v>
      </c>
      <c r="R377" s="6">
        <v>16</v>
      </c>
      <c r="S377" s="6">
        <v>45</v>
      </c>
      <c r="T377" s="6">
        <v>100</v>
      </c>
      <c r="U377" s="6">
        <v>62.5</v>
      </c>
      <c r="V377" s="6">
        <v>45</v>
      </c>
      <c r="W377" s="6" t="s">
        <v>3157</v>
      </c>
      <c r="X377" s="6" t="s">
        <v>3158</v>
      </c>
      <c r="Y377" s="6" t="s">
        <v>2781</v>
      </c>
      <c r="Z377" s="6" t="s">
        <v>84</v>
      </c>
      <c r="AA377" s="6" t="s">
        <v>2781</v>
      </c>
      <c r="AB377" s="6" t="s">
        <v>60</v>
      </c>
      <c r="AC377" s="25" t="s">
        <v>64</v>
      </c>
      <c r="AD377" s="6" t="s">
        <v>230</v>
      </c>
      <c r="AE377" s="25" t="s">
        <v>57</v>
      </c>
      <c r="AF377" s="6" t="s">
        <v>61</v>
      </c>
      <c r="AG377" s="25" t="s">
        <v>58</v>
      </c>
      <c r="AH377" s="25" t="s">
        <v>62</v>
      </c>
      <c r="AI377" s="25" t="s">
        <v>56</v>
      </c>
      <c r="AJ377" s="7">
        <v>4620017609285</v>
      </c>
      <c r="AK377" s="6" t="s">
        <v>393</v>
      </c>
      <c r="AL377" s="6" t="s">
        <v>174</v>
      </c>
      <c r="AM377" s="6" t="s">
        <v>231</v>
      </c>
      <c r="AN377" s="6" t="s">
        <v>176</v>
      </c>
      <c r="AO377" s="6" t="s">
        <v>1974</v>
      </c>
      <c r="AT377" s="6" t="s">
        <v>3232</v>
      </c>
      <c r="AU377" s="6" t="s">
        <v>3233</v>
      </c>
      <c r="AV377" s="6" t="s">
        <v>3234</v>
      </c>
      <c r="AW377" s="6" t="s">
        <v>3491</v>
      </c>
      <c r="BB377" s="6" t="s">
        <v>3231</v>
      </c>
    </row>
    <row r="378" spans="1:55" s="6" customFormat="1" x14ac:dyDescent="0.2">
      <c r="A378" s="6" t="s">
        <v>3160</v>
      </c>
      <c r="B378" s="6" t="s">
        <v>3059</v>
      </c>
      <c r="C378" s="6" t="s">
        <v>3079</v>
      </c>
      <c r="D378" s="6" t="s">
        <v>165</v>
      </c>
      <c r="E378" s="6" t="s">
        <v>3147</v>
      </c>
      <c r="F378" s="7" t="s">
        <v>3150</v>
      </c>
      <c r="G378" s="6" t="s">
        <v>3151</v>
      </c>
      <c r="H378" s="6" t="s">
        <v>3152</v>
      </c>
      <c r="I378" s="25" t="s">
        <v>55</v>
      </c>
      <c r="J378" s="6">
        <v>37.5</v>
      </c>
      <c r="K378" s="6">
        <v>9.1</v>
      </c>
      <c r="L378" s="8">
        <v>0.29047200000000001</v>
      </c>
      <c r="M378" s="8">
        <v>2.4E-2</v>
      </c>
      <c r="N378" s="6">
        <v>102</v>
      </c>
      <c r="O378" s="6">
        <v>67</v>
      </c>
      <c r="P378" s="6">
        <v>46</v>
      </c>
      <c r="Q378" s="6">
        <v>38</v>
      </c>
      <c r="R378" s="6">
        <v>13.5</v>
      </c>
      <c r="S378" s="6">
        <v>38</v>
      </c>
      <c r="T378" s="6">
        <v>102</v>
      </c>
      <c r="U378" s="6">
        <v>67</v>
      </c>
      <c r="V378" s="6">
        <v>46</v>
      </c>
      <c r="W378" s="6" t="s">
        <v>3157</v>
      </c>
      <c r="X378" s="6" t="s">
        <v>3158</v>
      </c>
      <c r="Y378" s="6" t="s">
        <v>2781</v>
      </c>
      <c r="Z378" s="6" t="s">
        <v>84</v>
      </c>
      <c r="AA378" s="6" t="s">
        <v>2781</v>
      </c>
      <c r="AB378" s="6" t="s">
        <v>60</v>
      </c>
      <c r="AC378" s="25" t="s">
        <v>64</v>
      </c>
      <c r="AD378" s="6" t="s">
        <v>2454</v>
      </c>
      <c r="AE378" s="25" t="s">
        <v>57</v>
      </c>
      <c r="AF378" s="6" t="s">
        <v>61</v>
      </c>
      <c r="AG378" s="25" t="s">
        <v>58</v>
      </c>
      <c r="AH378" s="25" t="s">
        <v>62</v>
      </c>
      <c r="AI378" s="25" t="s">
        <v>56</v>
      </c>
      <c r="AJ378" s="7">
        <v>4620017609285</v>
      </c>
      <c r="AK378" s="6" t="s">
        <v>393</v>
      </c>
      <c r="AL378" s="6" t="s">
        <v>231</v>
      </c>
      <c r="AM378" s="6" t="s">
        <v>175</v>
      </c>
      <c r="AN378" s="6" t="s">
        <v>588</v>
      </c>
      <c r="AO378" s="6" t="s">
        <v>1974</v>
      </c>
      <c r="AT378" s="6" t="s">
        <v>3236</v>
      </c>
      <c r="AU378" s="6" t="s">
        <v>3237</v>
      </c>
      <c r="AV378" s="6" t="s">
        <v>3238</v>
      </c>
      <c r="AW378" s="6" t="s">
        <v>3492</v>
      </c>
      <c r="BB378" s="6" t="s">
        <v>3235</v>
      </c>
      <c r="BC378" s="6" t="s">
        <v>3634</v>
      </c>
    </row>
    <row r="379" spans="1:55" s="6" customFormat="1" ht="15" x14ac:dyDescent="0.25">
      <c r="A379" s="6" t="s">
        <v>3012</v>
      </c>
      <c r="B379" s="6" t="s">
        <v>3059</v>
      </c>
      <c r="C379" s="6" t="s">
        <v>3080</v>
      </c>
      <c r="D379" s="6" t="s">
        <v>165</v>
      </c>
      <c r="E379" s="6" t="s">
        <v>3147</v>
      </c>
      <c r="F379" s="7" t="s">
        <v>3150</v>
      </c>
      <c r="G379" s="6" t="s">
        <v>3151</v>
      </c>
      <c r="H379" s="6" t="s">
        <v>3152</v>
      </c>
      <c r="I379" s="25" t="s">
        <v>55</v>
      </c>
      <c r="J379" s="6">
        <v>37.5</v>
      </c>
      <c r="K379" s="6">
        <v>9.1</v>
      </c>
      <c r="L379" s="8">
        <v>0.29047200000000001</v>
      </c>
      <c r="M379" s="8">
        <v>2.4E-2</v>
      </c>
      <c r="N379" s="6">
        <v>102</v>
      </c>
      <c r="O379" s="6">
        <v>67</v>
      </c>
      <c r="P379" s="6">
        <v>46</v>
      </c>
      <c r="Q379" s="6">
        <v>38</v>
      </c>
      <c r="R379" s="6">
        <v>13.5</v>
      </c>
      <c r="S379" s="6">
        <v>38</v>
      </c>
      <c r="T379" s="6">
        <v>102</v>
      </c>
      <c r="U379" s="6">
        <v>67</v>
      </c>
      <c r="V379" s="6">
        <v>46</v>
      </c>
      <c r="W379" s="6" t="s">
        <v>3157</v>
      </c>
      <c r="X379" s="6" t="s">
        <v>3158</v>
      </c>
      <c r="Y379" s="6" t="s">
        <v>2781</v>
      </c>
      <c r="Z379" s="6" t="s">
        <v>84</v>
      </c>
      <c r="AA379" s="6" t="s">
        <v>2781</v>
      </c>
      <c r="AB379" s="6" t="s">
        <v>60</v>
      </c>
      <c r="AC379" s="25" t="s">
        <v>64</v>
      </c>
      <c r="AD379" s="6" t="s">
        <v>2454</v>
      </c>
      <c r="AE379" s="25" t="s">
        <v>57</v>
      </c>
      <c r="AF379" s="6" t="s">
        <v>61</v>
      </c>
      <c r="AG379" s="25" t="s">
        <v>58</v>
      </c>
      <c r="AH379" s="25" t="s">
        <v>62</v>
      </c>
      <c r="AI379" s="25" t="s">
        <v>56</v>
      </c>
      <c r="AJ379" s="7">
        <v>4620017609285</v>
      </c>
      <c r="AK379" s="6" t="s">
        <v>393</v>
      </c>
      <c r="AL379" s="6" t="s">
        <v>231</v>
      </c>
      <c r="AM379" s="6" t="s">
        <v>175</v>
      </c>
      <c r="AN379" s="6" t="s">
        <v>588</v>
      </c>
      <c r="AO379" s="6" t="s">
        <v>1974</v>
      </c>
      <c r="AT379" s="32" t="s">
        <v>3239</v>
      </c>
      <c r="AU379" s="6" t="s">
        <v>3240</v>
      </c>
      <c r="AV379" s="6" t="s">
        <v>3241</v>
      </c>
      <c r="AW379" s="6" t="s">
        <v>3493</v>
      </c>
      <c r="BB379" s="6" t="s">
        <v>3242</v>
      </c>
      <c r="BC379" s="6" t="s">
        <v>3634</v>
      </c>
    </row>
    <row r="380" spans="1:55" s="6" customFormat="1" ht="15" x14ac:dyDescent="0.25">
      <c r="A380" s="6" t="s">
        <v>3013</v>
      </c>
      <c r="B380" s="6" t="s">
        <v>3059</v>
      </c>
      <c r="C380" s="6" t="s">
        <v>3081</v>
      </c>
      <c r="D380" s="6" t="s">
        <v>165</v>
      </c>
      <c r="E380" s="6" t="s">
        <v>3146</v>
      </c>
      <c r="F380" s="7">
        <v>4610119205164</v>
      </c>
      <c r="G380" s="6" t="s">
        <v>3151</v>
      </c>
      <c r="H380" s="6" t="s">
        <v>3154</v>
      </c>
      <c r="I380" s="25" t="s">
        <v>55</v>
      </c>
      <c r="J380" s="6">
        <v>37.5</v>
      </c>
      <c r="K380" s="6">
        <v>24.5</v>
      </c>
      <c r="L380" s="8">
        <v>0.29047200000000001</v>
      </c>
      <c r="M380" s="8">
        <v>0.1133</v>
      </c>
      <c r="N380" s="6">
        <v>100</v>
      </c>
      <c r="O380" s="6">
        <v>62.5</v>
      </c>
      <c r="P380" s="6">
        <v>45</v>
      </c>
      <c r="Q380" s="6">
        <v>100</v>
      </c>
      <c r="R380" s="6">
        <v>16</v>
      </c>
      <c r="S380" s="6">
        <v>45</v>
      </c>
      <c r="T380" s="6">
        <v>100</v>
      </c>
      <c r="U380" s="6">
        <v>62.5</v>
      </c>
      <c r="V380" s="6">
        <v>45</v>
      </c>
      <c r="W380" s="6" t="s">
        <v>3157</v>
      </c>
      <c r="X380" s="6" t="s">
        <v>3158</v>
      </c>
      <c r="Y380" s="6" t="s">
        <v>2781</v>
      </c>
      <c r="Z380" s="6" t="s">
        <v>84</v>
      </c>
      <c r="AA380" s="6" t="s">
        <v>2781</v>
      </c>
      <c r="AB380" s="6" t="s">
        <v>60</v>
      </c>
      <c r="AC380" s="25" t="s">
        <v>64</v>
      </c>
      <c r="AD380" s="6" t="s">
        <v>230</v>
      </c>
      <c r="AE380" s="25" t="s">
        <v>57</v>
      </c>
      <c r="AF380" s="6" t="s">
        <v>61</v>
      </c>
      <c r="AG380" s="25" t="s">
        <v>58</v>
      </c>
      <c r="AH380" s="25" t="s">
        <v>62</v>
      </c>
      <c r="AI380" s="25" t="s">
        <v>56</v>
      </c>
      <c r="AJ380" s="7">
        <v>4620017609292</v>
      </c>
      <c r="AK380" s="6" t="s">
        <v>393</v>
      </c>
      <c r="AL380" s="6" t="s">
        <v>174</v>
      </c>
      <c r="AM380" s="6" t="s">
        <v>231</v>
      </c>
      <c r="AN380" s="6" t="s">
        <v>176</v>
      </c>
      <c r="AO380" s="6" t="s">
        <v>2803</v>
      </c>
      <c r="AT380" s="32" t="s">
        <v>3243</v>
      </c>
      <c r="AU380" s="6" t="s">
        <v>3244</v>
      </c>
      <c r="AV380" s="6" t="s">
        <v>3245</v>
      </c>
      <c r="AW380" s="6" t="s">
        <v>3494</v>
      </c>
      <c r="BB380" s="6" t="s">
        <v>3246</v>
      </c>
    </row>
    <row r="381" spans="1:55" s="6" customFormat="1" x14ac:dyDescent="0.2">
      <c r="A381" s="6" t="s">
        <v>3014</v>
      </c>
      <c r="B381" s="6" t="s">
        <v>3059</v>
      </c>
      <c r="C381" s="6" t="s">
        <v>3082</v>
      </c>
      <c r="D381" s="6" t="s">
        <v>165</v>
      </c>
      <c r="E381" s="6" t="s">
        <v>3147</v>
      </c>
      <c r="F381" s="7" t="s">
        <v>3150</v>
      </c>
      <c r="G381" s="6" t="s">
        <v>3151</v>
      </c>
      <c r="H381" s="6" t="s">
        <v>3152</v>
      </c>
      <c r="I381" s="25" t="s">
        <v>55</v>
      </c>
      <c r="J381" s="6">
        <v>37.5</v>
      </c>
      <c r="K381" s="6">
        <v>9.1</v>
      </c>
      <c r="L381" s="8">
        <v>0.29047200000000001</v>
      </c>
      <c r="M381" s="8">
        <v>2.4E-2</v>
      </c>
      <c r="N381" s="6">
        <v>102</v>
      </c>
      <c r="O381" s="6">
        <v>67</v>
      </c>
      <c r="P381" s="6">
        <v>46</v>
      </c>
      <c r="Q381" s="6">
        <v>38</v>
      </c>
      <c r="R381" s="6">
        <v>13.5</v>
      </c>
      <c r="S381" s="6">
        <v>38</v>
      </c>
      <c r="T381" s="6">
        <v>102</v>
      </c>
      <c r="U381" s="6">
        <v>67</v>
      </c>
      <c r="V381" s="6">
        <v>46</v>
      </c>
      <c r="W381" s="6" t="s">
        <v>3157</v>
      </c>
      <c r="X381" s="6" t="s">
        <v>3158</v>
      </c>
      <c r="Y381" s="6" t="s">
        <v>2781</v>
      </c>
      <c r="Z381" s="6" t="s">
        <v>84</v>
      </c>
      <c r="AA381" s="6" t="s">
        <v>2781</v>
      </c>
      <c r="AB381" s="6" t="s">
        <v>60</v>
      </c>
      <c r="AC381" s="25" t="s">
        <v>64</v>
      </c>
      <c r="AD381" s="6" t="s">
        <v>2454</v>
      </c>
      <c r="AE381" s="25" t="s">
        <v>57</v>
      </c>
      <c r="AF381" s="6" t="s">
        <v>61</v>
      </c>
      <c r="AG381" s="25" t="s">
        <v>58</v>
      </c>
      <c r="AH381" s="25" t="s">
        <v>62</v>
      </c>
      <c r="AI381" s="25" t="s">
        <v>56</v>
      </c>
      <c r="AJ381" s="7">
        <v>4620017609292</v>
      </c>
      <c r="AK381" s="6" t="s">
        <v>393</v>
      </c>
      <c r="AL381" s="6" t="s">
        <v>231</v>
      </c>
      <c r="AM381" s="6" t="s">
        <v>175</v>
      </c>
      <c r="AN381" s="6" t="s">
        <v>588</v>
      </c>
      <c r="AO381" s="6" t="s">
        <v>2803</v>
      </c>
      <c r="AT381" s="6" t="s">
        <v>3247</v>
      </c>
      <c r="AU381" s="6" t="s">
        <v>3248</v>
      </c>
      <c r="AV381" s="6" t="s">
        <v>3249</v>
      </c>
      <c r="AW381" s="6" t="s">
        <v>3495</v>
      </c>
      <c r="BB381" s="6" t="s">
        <v>3250</v>
      </c>
      <c r="BC381" s="6" t="s">
        <v>3634</v>
      </c>
    </row>
    <row r="382" spans="1:55" s="6" customFormat="1" x14ac:dyDescent="0.2">
      <c r="A382" s="6" t="s">
        <v>3015</v>
      </c>
      <c r="B382" s="6" t="s">
        <v>3059</v>
      </c>
      <c r="C382" s="6" t="s">
        <v>3083</v>
      </c>
      <c r="D382" s="6" t="s">
        <v>165</v>
      </c>
      <c r="E382" s="6" t="s">
        <v>3147</v>
      </c>
      <c r="F382" s="7" t="s">
        <v>3150</v>
      </c>
      <c r="G382" s="6" t="s">
        <v>3151</v>
      </c>
      <c r="H382" s="6" t="s">
        <v>3152</v>
      </c>
      <c r="I382" s="25" t="s">
        <v>55</v>
      </c>
      <c r="J382" s="6">
        <v>37.5</v>
      </c>
      <c r="K382" s="6">
        <v>9.1</v>
      </c>
      <c r="L382" s="8">
        <v>0.29047200000000001</v>
      </c>
      <c r="M382" s="8">
        <v>2.4E-2</v>
      </c>
      <c r="N382" s="6">
        <v>102</v>
      </c>
      <c r="O382" s="6">
        <v>67</v>
      </c>
      <c r="P382" s="6">
        <v>46</v>
      </c>
      <c r="Q382" s="6">
        <v>38</v>
      </c>
      <c r="R382" s="6">
        <v>13.5</v>
      </c>
      <c r="S382" s="6">
        <v>38</v>
      </c>
      <c r="T382" s="6">
        <v>102</v>
      </c>
      <c r="U382" s="6">
        <v>67</v>
      </c>
      <c r="V382" s="6">
        <v>46</v>
      </c>
      <c r="W382" s="6" t="s">
        <v>3157</v>
      </c>
      <c r="X382" s="6" t="s">
        <v>3158</v>
      </c>
      <c r="Y382" s="6" t="s">
        <v>2781</v>
      </c>
      <c r="Z382" s="6" t="s">
        <v>84</v>
      </c>
      <c r="AA382" s="6" t="s">
        <v>2781</v>
      </c>
      <c r="AB382" s="6" t="s">
        <v>60</v>
      </c>
      <c r="AC382" s="25" t="s">
        <v>64</v>
      </c>
      <c r="AD382" s="6" t="s">
        <v>2454</v>
      </c>
      <c r="AE382" s="25" t="s">
        <v>57</v>
      </c>
      <c r="AF382" s="6" t="s">
        <v>61</v>
      </c>
      <c r="AG382" s="25" t="s">
        <v>58</v>
      </c>
      <c r="AH382" s="25" t="s">
        <v>62</v>
      </c>
      <c r="AI382" s="25" t="s">
        <v>56</v>
      </c>
      <c r="AJ382" s="7">
        <v>4620017609292</v>
      </c>
      <c r="AK382" s="6" t="s">
        <v>393</v>
      </c>
      <c r="AL382" s="6" t="s">
        <v>231</v>
      </c>
      <c r="AM382" s="6" t="s">
        <v>175</v>
      </c>
      <c r="AN382" s="6" t="s">
        <v>588</v>
      </c>
      <c r="AO382" s="6" t="s">
        <v>2803</v>
      </c>
      <c r="AT382" s="6" t="s">
        <v>3252</v>
      </c>
      <c r="AU382" s="6" t="s">
        <v>3253</v>
      </c>
      <c r="AV382" s="6" t="s">
        <v>3254</v>
      </c>
      <c r="AW382" s="6" t="s">
        <v>3496</v>
      </c>
      <c r="BB382" s="6" t="s">
        <v>3251</v>
      </c>
      <c r="BC382" s="6" t="s">
        <v>3634</v>
      </c>
    </row>
    <row r="383" spans="1:55" s="6" customFormat="1" x14ac:dyDescent="0.2">
      <c r="A383" s="6" t="s">
        <v>3016</v>
      </c>
      <c r="B383" s="6" t="s">
        <v>3059</v>
      </c>
      <c r="C383" s="6" t="s">
        <v>3084</v>
      </c>
      <c r="D383" s="6" t="s">
        <v>165</v>
      </c>
      <c r="E383" s="6" t="s">
        <v>3146</v>
      </c>
      <c r="F383" s="7">
        <v>4610119205164</v>
      </c>
      <c r="G383" s="6" t="s">
        <v>3151</v>
      </c>
      <c r="H383" s="6" t="s">
        <v>3154</v>
      </c>
      <c r="I383" s="25" t="s">
        <v>55</v>
      </c>
      <c r="J383" s="6">
        <v>37.5</v>
      </c>
      <c r="K383" s="6">
        <v>24.5</v>
      </c>
      <c r="L383" s="8">
        <v>0.29047200000000001</v>
      </c>
      <c r="M383" s="8">
        <v>0.1133</v>
      </c>
      <c r="N383" s="6">
        <v>100</v>
      </c>
      <c r="O383" s="6">
        <v>62.5</v>
      </c>
      <c r="P383" s="6">
        <v>45</v>
      </c>
      <c r="Q383" s="6">
        <v>100</v>
      </c>
      <c r="R383" s="6">
        <v>16</v>
      </c>
      <c r="S383" s="6">
        <v>45</v>
      </c>
      <c r="T383" s="6">
        <v>100</v>
      </c>
      <c r="U383" s="6">
        <v>62.5</v>
      </c>
      <c r="V383" s="6">
        <v>45</v>
      </c>
      <c r="W383" s="6" t="s">
        <v>3157</v>
      </c>
      <c r="X383" s="6" t="s">
        <v>3158</v>
      </c>
      <c r="Y383" s="6" t="s">
        <v>2781</v>
      </c>
      <c r="Z383" s="6" t="s">
        <v>84</v>
      </c>
      <c r="AA383" s="6" t="s">
        <v>2781</v>
      </c>
      <c r="AB383" s="6" t="s">
        <v>60</v>
      </c>
      <c r="AC383" s="25" t="s">
        <v>64</v>
      </c>
      <c r="AD383" s="6" t="s">
        <v>230</v>
      </c>
      <c r="AE383" s="25" t="s">
        <v>57</v>
      </c>
      <c r="AF383" s="6" t="s">
        <v>61</v>
      </c>
      <c r="AG383" s="25" t="s">
        <v>58</v>
      </c>
      <c r="AH383" s="25" t="s">
        <v>62</v>
      </c>
      <c r="AI383" s="25" t="s">
        <v>56</v>
      </c>
      <c r="AJ383" s="7">
        <v>4620017609308</v>
      </c>
      <c r="AK383" s="6" t="s">
        <v>393</v>
      </c>
      <c r="AL383" s="6" t="s">
        <v>174</v>
      </c>
      <c r="AM383" s="6" t="s">
        <v>231</v>
      </c>
      <c r="AN383" s="6" t="s">
        <v>176</v>
      </c>
      <c r="AO383" s="6" t="s">
        <v>2810</v>
      </c>
      <c r="AT383" s="6" t="s">
        <v>3255</v>
      </c>
      <c r="AU383" s="6" t="s">
        <v>3256</v>
      </c>
      <c r="AV383" s="6" t="s">
        <v>3497</v>
      </c>
      <c r="BB383" s="6" t="s">
        <v>3257</v>
      </c>
    </row>
    <row r="384" spans="1:55" s="6" customFormat="1" x14ac:dyDescent="0.2">
      <c r="A384" s="6" t="s">
        <v>3017</v>
      </c>
      <c r="B384" s="6" t="s">
        <v>3059</v>
      </c>
      <c r="C384" s="6" t="s">
        <v>3085</v>
      </c>
      <c r="D384" s="6" t="s">
        <v>165</v>
      </c>
      <c r="E384" s="6" t="s">
        <v>3147</v>
      </c>
      <c r="F384" s="7" t="s">
        <v>3150</v>
      </c>
      <c r="G384" s="6" t="s">
        <v>3151</v>
      </c>
      <c r="H384" s="6" t="s">
        <v>3152</v>
      </c>
      <c r="I384" s="25" t="s">
        <v>55</v>
      </c>
      <c r="J384" s="6">
        <v>37.5</v>
      </c>
      <c r="K384" s="6">
        <v>9.1</v>
      </c>
      <c r="L384" s="8">
        <v>0.29047200000000001</v>
      </c>
      <c r="M384" s="8">
        <v>2.4E-2</v>
      </c>
      <c r="N384" s="6">
        <v>102</v>
      </c>
      <c r="O384" s="6">
        <v>67</v>
      </c>
      <c r="P384" s="6">
        <v>46</v>
      </c>
      <c r="Q384" s="6">
        <v>38</v>
      </c>
      <c r="R384" s="6">
        <v>13.5</v>
      </c>
      <c r="S384" s="6">
        <v>38</v>
      </c>
      <c r="T384" s="6">
        <v>102</v>
      </c>
      <c r="U384" s="6">
        <v>67</v>
      </c>
      <c r="V384" s="6">
        <v>46</v>
      </c>
      <c r="W384" s="6" t="s">
        <v>3157</v>
      </c>
      <c r="X384" s="6" t="s">
        <v>3158</v>
      </c>
      <c r="Y384" s="6" t="s">
        <v>2781</v>
      </c>
      <c r="Z384" s="6" t="s">
        <v>84</v>
      </c>
      <c r="AA384" s="6" t="s">
        <v>2781</v>
      </c>
      <c r="AB384" s="6" t="s">
        <v>60</v>
      </c>
      <c r="AC384" s="25" t="s">
        <v>64</v>
      </c>
      <c r="AD384" s="6" t="s">
        <v>2454</v>
      </c>
      <c r="AE384" s="25" t="s">
        <v>57</v>
      </c>
      <c r="AF384" s="6" t="s">
        <v>61</v>
      </c>
      <c r="AG384" s="25" t="s">
        <v>58</v>
      </c>
      <c r="AH384" s="25" t="s">
        <v>62</v>
      </c>
      <c r="AI384" s="25" t="s">
        <v>56</v>
      </c>
      <c r="AJ384" s="7">
        <v>4620017609308</v>
      </c>
      <c r="AK384" s="6" t="s">
        <v>393</v>
      </c>
      <c r="AL384" s="6" t="s">
        <v>231</v>
      </c>
      <c r="AM384" s="6" t="s">
        <v>175</v>
      </c>
      <c r="AN384" s="6" t="s">
        <v>588</v>
      </c>
      <c r="AO384" s="6" t="s">
        <v>2810</v>
      </c>
      <c r="AT384" s="6" t="s">
        <v>3258</v>
      </c>
      <c r="AU384" s="6" t="s">
        <v>3259</v>
      </c>
      <c r="AV384" s="6" t="s">
        <v>3260</v>
      </c>
      <c r="AW384" s="6" t="s">
        <v>3498</v>
      </c>
      <c r="BB384" s="6" t="s">
        <v>3261</v>
      </c>
      <c r="BC384" s="6" t="s">
        <v>3634</v>
      </c>
    </row>
    <row r="385" spans="1:55" s="6" customFormat="1" x14ac:dyDescent="0.2">
      <c r="A385" s="6" t="s">
        <v>3018</v>
      </c>
      <c r="B385" s="6" t="s">
        <v>3059</v>
      </c>
      <c r="C385" s="6" t="s">
        <v>3086</v>
      </c>
      <c r="D385" s="6" t="s">
        <v>165</v>
      </c>
      <c r="E385" s="6" t="s">
        <v>3147</v>
      </c>
      <c r="F385" s="7" t="s">
        <v>3150</v>
      </c>
      <c r="G385" s="6" t="s">
        <v>3151</v>
      </c>
      <c r="H385" s="6" t="s">
        <v>3152</v>
      </c>
      <c r="I385" s="25" t="s">
        <v>55</v>
      </c>
      <c r="J385" s="6">
        <v>37.5</v>
      </c>
      <c r="K385" s="6">
        <v>9.1</v>
      </c>
      <c r="L385" s="8">
        <v>0.29047200000000001</v>
      </c>
      <c r="M385" s="8">
        <v>2.4E-2</v>
      </c>
      <c r="N385" s="6">
        <v>102</v>
      </c>
      <c r="O385" s="6">
        <v>67</v>
      </c>
      <c r="P385" s="6">
        <v>46</v>
      </c>
      <c r="Q385" s="6">
        <v>38</v>
      </c>
      <c r="R385" s="6">
        <v>13.5</v>
      </c>
      <c r="S385" s="6">
        <v>38</v>
      </c>
      <c r="T385" s="6">
        <v>102</v>
      </c>
      <c r="U385" s="6">
        <v>67</v>
      </c>
      <c r="V385" s="6">
        <v>46</v>
      </c>
      <c r="W385" s="6" t="s">
        <v>3157</v>
      </c>
      <c r="X385" s="6" t="s">
        <v>3158</v>
      </c>
      <c r="Y385" s="6" t="s">
        <v>2781</v>
      </c>
      <c r="Z385" s="6" t="s">
        <v>84</v>
      </c>
      <c r="AA385" s="6" t="s">
        <v>2781</v>
      </c>
      <c r="AB385" s="6" t="s">
        <v>60</v>
      </c>
      <c r="AC385" s="25" t="s">
        <v>64</v>
      </c>
      <c r="AD385" s="6" t="s">
        <v>2454</v>
      </c>
      <c r="AE385" s="25" t="s">
        <v>57</v>
      </c>
      <c r="AF385" s="6" t="s">
        <v>61</v>
      </c>
      <c r="AG385" s="25" t="s">
        <v>58</v>
      </c>
      <c r="AH385" s="25" t="s">
        <v>62</v>
      </c>
      <c r="AI385" s="25" t="s">
        <v>56</v>
      </c>
      <c r="AJ385" s="7">
        <v>4620017609308</v>
      </c>
      <c r="AK385" s="6" t="s">
        <v>393</v>
      </c>
      <c r="AL385" s="6" t="s">
        <v>231</v>
      </c>
      <c r="AM385" s="6" t="s">
        <v>175</v>
      </c>
      <c r="AN385" s="6" t="s">
        <v>588</v>
      </c>
      <c r="AO385" s="6" t="s">
        <v>2810</v>
      </c>
      <c r="AT385" s="6" t="s">
        <v>3262</v>
      </c>
      <c r="AU385" s="6" t="s">
        <v>3263</v>
      </c>
      <c r="AV385" s="6" t="s">
        <v>3264</v>
      </c>
      <c r="AW385" s="6" t="s">
        <v>3499</v>
      </c>
      <c r="BB385" s="6" t="s">
        <v>3265</v>
      </c>
      <c r="BC385" s="6" t="s">
        <v>3634</v>
      </c>
    </row>
    <row r="386" spans="1:55" s="6" customFormat="1" x14ac:dyDescent="0.2">
      <c r="A386" s="6" t="s">
        <v>3019</v>
      </c>
      <c r="B386" s="6" t="s">
        <v>3059</v>
      </c>
      <c r="C386" s="6" t="s">
        <v>3087</v>
      </c>
      <c r="D386" s="6" t="s">
        <v>165</v>
      </c>
      <c r="E386" s="6" t="s">
        <v>3146</v>
      </c>
      <c r="F386" s="7">
        <v>4610119205164</v>
      </c>
      <c r="G386" s="6" t="s">
        <v>3151</v>
      </c>
      <c r="H386" s="6" t="s">
        <v>3154</v>
      </c>
      <c r="I386" s="25" t="s">
        <v>55</v>
      </c>
      <c r="J386" s="6">
        <v>37.5</v>
      </c>
      <c r="K386" s="6">
        <v>24.5</v>
      </c>
      <c r="L386" s="8">
        <v>0.29047200000000001</v>
      </c>
      <c r="M386" s="8">
        <v>0.1133</v>
      </c>
      <c r="N386" s="6">
        <v>100</v>
      </c>
      <c r="O386" s="6">
        <v>62.5</v>
      </c>
      <c r="P386" s="6">
        <v>45</v>
      </c>
      <c r="Q386" s="6">
        <v>100</v>
      </c>
      <c r="R386" s="6">
        <v>16</v>
      </c>
      <c r="S386" s="6">
        <v>45</v>
      </c>
      <c r="T386" s="6">
        <v>100</v>
      </c>
      <c r="U386" s="6">
        <v>62.5</v>
      </c>
      <c r="V386" s="6">
        <v>45</v>
      </c>
      <c r="W386" s="6" t="s">
        <v>3157</v>
      </c>
      <c r="X386" s="6" t="s">
        <v>3158</v>
      </c>
      <c r="Y386" s="6" t="s">
        <v>2781</v>
      </c>
      <c r="Z386" s="6" t="s">
        <v>84</v>
      </c>
      <c r="AA386" s="6" t="s">
        <v>2781</v>
      </c>
      <c r="AB386" s="6" t="s">
        <v>60</v>
      </c>
      <c r="AC386" s="25" t="s">
        <v>64</v>
      </c>
      <c r="AD386" s="6" t="s">
        <v>230</v>
      </c>
      <c r="AE386" s="25" t="s">
        <v>57</v>
      </c>
      <c r="AF386" s="6" t="s">
        <v>61</v>
      </c>
      <c r="AG386" s="25" t="s">
        <v>58</v>
      </c>
      <c r="AH386" s="25" t="s">
        <v>62</v>
      </c>
      <c r="AI386" s="25" t="s">
        <v>56</v>
      </c>
      <c r="AJ386" s="7">
        <v>4620017609315</v>
      </c>
      <c r="AK386" s="6" t="s">
        <v>393</v>
      </c>
      <c r="AL386" s="6" t="s">
        <v>174</v>
      </c>
      <c r="AM386" s="6" t="s">
        <v>231</v>
      </c>
      <c r="AN386" s="6" t="s">
        <v>176</v>
      </c>
      <c r="AO386" s="6" t="s">
        <v>3159</v>
      </c>
      <c r="AT386" s="6" t="s">
        <v>3267</v>
      </c>
      <c r="AU386" s="6" t="s">
        <v>3268</v>
      </c>
      <c r="AV386" s="6" t="s">
        <v>3500</v>
      </c>
      <c r="BB386" s="6" t="s">
        <v>3266</v>
      </c>
    </row>
    <row r="387" spans="1:55" s="6" customFormat="1" x14ac:dyDescent="0.2">
      <c r="A387" s="6" t="s">
        <v>3020</v>
      </c>
      <c r="B387" s="6" t="s">
        <v>3059</v>
      </c>
      <c r="C387" s="6" t="s">
        <v>3088</v>
      </c>
      <c r="D387" s="6" t="s">
        <v>165</v>
      </c>
      <c r="E387" s="6" t="s">
        <v>3147</v>
      </c>
      <c r="F387" s="7" t="s">
        <v>3150</v>
      </c>
      <c r="G387" s="6" t="s">
        <v>3151</v>
      </c>
      <c r="H387" s="6" t="s">
        <v>3152</v>
      </c>
      <c r="I387" s="25" t="s">
        <v>55</v>
      </c>
      <c r="J387" s="6">
        <v>37.5</v>
      </c>
      <c r="K387" s="6">
        <v>9.1</v>
      </c>
      <c r="L387" s="8">
        <v>0.29047200000000001</v>
      </c>
      <c r="M387" s="8">
        <v>2.4E-2</v>
      </c>
      <c r="N387" s="6">
        <v>102</v>
      </c>
      <c r="O387" s="6">
        <v>67</v>
      </c>
      <c r="P387" s="6">
        <v>46</v>
      </c>
      <c r="Q387" s="6">
        <v>38</v>
      </c>
      <c r="R387" s="6">
        <v>13.5</v>
      </c>
      <c r="S387" s="6">
        <v>38</v>
      </c>
      <c r="T387" s="6">
        <v>102</v>
      </c>
      <c r="U387" s="6">
        <v>67</v>
      </c>
      <c r="V387" s="6">
        <v>46</v>
      </c>
      <c r="W387" s="6" t="s">
        <v>3157</v>
      </c>
      <c r="X387" s="6" t="s">
        <v>3158</v>
      </c>
      <c r="Y387" s="6" t="s">
        <v>2781</v>
      </c>
      <c r="Z387" s="6" t="s">
        <v>84</v>
      </c>
      <c r="AA387" s="6" t="s">
        <v>2781</v>
      </c>
      <c r="AB387" s="6" t="s">
        <v>60</v>
      </c>
      <c r="AC387" s="25" t="s">
        <v>64</v>
      </c>
      <c r="AD387" s="6" t="s">
        <v>2454</v>
      </c>
      <c r="AE387" s="25" t="s">
        <v>57</v>
      </c>
      <c r="AF387" s="6" t="s">
        <v>61</v>
      </c>
      <c r="AG387" s="25" t="s">
        <v>58</v>
      </c>
      <c r="AH387" s="25" t="s">
        <v>62</v>
      </c>
      <c r="AI387" s="25" t="s">
        <v>56</v>
      </c>
      <c r="AJ387" s="7">
        <v>4620017609315</v>
      </c>
      <c r="AK387" s="6" t="s">
        <v>393</v>
      </c>
      <c r="AL387" s="6" t="s">
        <v>231</v>
      </c>
      <c r="AM387" s="6" t="s">
        <v>175</v>
      </c>
      <c r="AN387" s="6" t="s">
        <v>588</v>
      </c>
      <c r="AO387" s="6" t="s">
        <v>3159</v>
      </c>
      <c r="AT387" s="6" t="s">
        <v>3269</v>
      </c>
      <c r="AU387" s="6" t="s">
        <v>3270</v>
      </c>
      <c r="AV387" s="6" t="s">
        <v>3271</v>
      </c>
      <c r="AW387" s="6" t="s">
        <v>3501</v>
      </c>
      <c r="BB387" s="6" t="s">
        <v>3272</v>
      </c>
      <c r="BC387" s="6" t="s">
        <v>3634</v>
      </c>
    </row>
    <row r="388" spans="1:55" s="6" customFormat="1" x14ac:dyDescent="0.2">
      <c r="A388" s="6" t="s">
        <v>3021</v>
      </c>
      <c r="B388" s="6" t="s">
        <v>3059</v>
      </c>
      <c r="C388" s="6" t="s">
        <v>3089</v>
      </c>
      <c r="D388" s="6" t="s">
        <v>165</v>
      </c>
      <c r="E388" s="6" t="s">
        <v>3147</v>
      </c>
      <c r="F388" s="7" t="s">
        <v>3150</v>
      </c>
      <c r="G388" s="6" t="s">
        <v>3151</v>
      </c>
      <c r="H388" s="6" t="s">
        <v>3152</v>
      </c>
      <c r="I388" s="25" t="s">
        <v>55</v>
      </c>
      <c r="J388" s="6">
        <v>37.5</v>
      </c>
      <c r="K388" s="6">
        <v>9.1</v>
      </c>
      <c r="L388" s="8">
        <v>0.29047200000000001</v>
      </c>
      <c r="M388" s="8">
        <v>2.4E-2</v>
      </c>
      <c r="N388" s="6">
        <v>102</v>
      </c>
      <c r="O388" s="6">
        <v>67</v>
      </c>
      <c r="P388" s="6">
        <v>46</v>
      </c>
      <c r="Q388" s="6">
        <v>38</v>
      </c>
      <c r="R388" s="6">
        <v>13.5</v>
      </c>
      <c r="S388" s="6">
        <v>38</v>
      </c>
      <c r="T388" s="6">
        <v>102</v>
      </c>
      <c r="U388" s="6">
        <v>67</v>
      </c>
      <c r="V388" s="6">
        <v>46</v>
      </c>
      <c r="W388" s="6" t="s">
        <v>3157</v>
      </c>
      <c r="X388" s="6" t="s">
        <v>3158</v>
      </c>
      <c r="Y388" s="6" t="s">
        <v>2781</v>
      </c>
      <c r="Z388" s="6" t="s">
        <v>84</v>
      </c>
      <c r="AA388" s="6" t="s">
        <v>2781</v>
      </c>
      <c r="AB388" s="6" t="s">
        <v>60</v>
      </c>
      <c r="AC388" s="25" t="s">
        <v>64</v>
      </c>
      <c r="AD388" s="6" t="s">
        <v>2454</v>
      </c>
      <c r="AE388" s="25" t="s">
        <v>57</v>
      </c>
      <c r="AF388" s="6" t="s">
        <v>61</v>
      </c>
      <c r="AG388" s="25" t="s">
        <v>58</v>
      </c>
      <c r="AH388" s="25" t="s">
        <v>62</v>
      </c>
      <c r="AI388" s="25" t="s">
        <v>56</v>
      </c>
      <c r="AJ388" s="7">
        <v>4620017609315</v>
      </c>
      <c r="AK388" s="6" t="s">
        <v>393</v>
      </c>
      <c r="AL388" s="6" t="s">
        <v>231</v>
      </c>
      <c r="AM388" s="6" t="s">
        <v>175</v>
      </c>
      <c r="AN388" s="6" t="s">
        <v>588</v>
      </c>
      <c r="AO388" s="6" t="s">
        <v>3159</v>
      </c>
      <c r="AT388" s="6" t="s">
        <v>3274</v>
      </c>
      <c r="AU388" s="6" t="s">
        <v>3275</v>
      </c>
      <c r="AV388" s="6" t="s">
        <v>3276</v>
      </c>
      <c r="AW388" s="6" t="s">
        <v>3502</v>
      </c>
      <c r="BB388" s="6" t="s">
        <v>3273</v>
      </c>
      <c r="BC388" s="6" t="s">
        <v>3634</v>
      </c>
    </row>
    <row r="389" spans="1:55" s="6" customFormat="1" x14ac:dyDescent="0.2">
      <c r="A389" s="6" t="s">
        <v>3022</v>
      </c>
      <c r="B389" s="6" t="s">
        <v>2709</v>
      </c>
      <c r="C389" s="6" t="s">
        <v>3090</v>
      </c>
      <c r="D389" s="6" t="s">
        <v>165</v>
      </c>
      <c r="E389" s="6" t="s">
        <v>3148</v>
      </c>
      <c r="F389" s="7">
        <v>4610119204013</v>
      </c>
      <c r="G389" s="6" t="s">
        <v>3151</v>
      </c>
      <c r="H389" s="6" t="s">
        <v>3155</v>
      </c>
      <c r="I389" s="25" t="s">
        <v>55</v>
      </c>
      <c r="J389" s="6">
        <v>29.2</v>
      </c>
      <c r="K389" s="6">
        <v>17.7</v>
      </c>
      <c r="L389" s="8">
        <v>0.20058300000000001</v>
      </c>
      <c r="M389" s="8">
        <v>6.1505999999999998E-2</v>
      </c>
      <c r="N389" s="6">
        <v>65.5</v>
      </c>
      <c r="O389" s="6">
        <v>62.5</v>
      </c>
      <c r="P389" s="6">
        <v>47</v>
      </c>
      <c r="Q389" s="6">
        <v>65.5</v>
      </c>
      <c r="R389" s="6">
        <v>16.5</v>
      </c>
      <c r="S389" s="6">
        <v>47</v>
      </c>
      <c r="T389" s="6">
        <v>65.5</v>
      </c>
      <c r="U389" s="6">
        <v>62.5</v>
      </c>
      <c r="V389" s="6">
        <v>47</v>
      </c>
      <c r="W389" s="6" t="s">
        <v>3157</v>
      </c>
      <c r="X389" s="6" t="s">
        <v>3158</v>
      </c>
      <c r="Y389" s="6" t="s">
        <v>2781</v>
      </c>
      <c r="Z389" s="6" t="s">
        <v>84</v>
      </c>
      <c r="AA389" s="6" t="s">
        <v>2781</v>
      </c>
      <c r="AB389" s="6" t="s">
        <v>60</v>
      </c>
      <c r="AC389" s="25" t="s">
        <v>64</v>
      </c>
      <c r="AD389" s="6" t="s">
        <v>230</v>
      </c>
      <c r="AE389" s="25" t="s">
        <v>57</v>
      </c>
      <c r="AF389" s="6" t="s">
        <v>112</v>
      </c>
      <c r="AG389" s="25" t="s">
        <v>58</v>
      </c>
      <c r="AH389" s="25" t="s">
        <v>62</v>
      </c>
      <c r="AI389" s="25" t="s">
        <v>56</v>
      </c>
      <c r="AJ389" s="7">
        <v>4620017609377</v>
      </c>
      <c r="AK389" s="6" t="s">
        <v>393</v>
      </c>
      <c r="AL389" s="6" t="s">
        <v>174</v>
      </c>
      <c r="AM389" s="6" t="s">
        <v>231</v>
      </c>
      <c r="AN389" s="6" t="s">
        <v>176</v>
      </c>
      <c r="AO389" s="6" t="s">
        <v>2277</v>
      </c>
      <c r="AT389" s="6" t="s">
        <v>3277</v>
      </c>
      <c r="AU389" s="6" t="s">
        <v>3278</v>
      </c>
      <c r="AV389" s="6" t="s">
        <v>3503</v>
      </c>
      <c r="BB389" s="6" t="s">
        <v>3279</v>
      </c>
    </row>
    <row r="390" spans="1:55" s="6" customFormat="1" ht="15" x14ac:dyDescent="0.25">
      <c r="A390" s="6" t="s">
        <v>3138</v>
      </c>
      <c r="B390" s="6" t="s">
        <v>2709</v>
      </c>
      <c r="C390" s="6" t="s">
        <v>3091</v>
      </c>
      <c r="D390" s="6" t="s">
        <v>165</v>
      </c>
      <c r="E390" s="6" t="s">
        <v>3147</v>
      </c>
      <c r="F390" s="7" t="s">
        <v>3150</v>
      </c>
      <c r="G390" s="6" t="s">
        <v>3151</v>
      </c>
      <c r="H390" s="6" t="s">
        <v>3152</v>
      </c>
      <c r="I390" s="25" t="s">
        <v>55</v>
      </c>
      <c r="J390" s="6">
        <v>29.2</v>
      </c>
      <c r="K390" s="6">
        <v>9.1</v>
      </c>
      <c r="L390" s="8">
        <v>0.20058300000000001</v>
      </c>
      <c r="M390" s="8">
        <v>2.4E-2</v>
      </c>
      <c r="N390" s="6">
        <v>66.5</v>
      </c>
      <c r="O390" s="6">
        <v>67</v>
      </c>
      <c r="P390" s="6">
        <v>48</v>
      </c>
      <c r="Q390" s="6">
        <v>38</v>
      </c>
      <c r="R390" s="6">
        <v>13.5</v>
      </c>
      <c r="S390" s="6">
        <v>38</v>
      </c>
      <c r="T390" s="6">
        <v>66.2</v>
      </c>
      <c r="U390" s="6">
        <v>67</v>
      </c>
      <c r="V390" s="6">
        <v>48</v>
      </c>
      <c r="W390" s="6" t="s">
        <v>3157</v>
      </c>
      <c r="X390" s="6" t="s">
        <v>3158</v>
      </c>
      <c r="Y390" s="6" t="s">
        <v>2781</v>
      </c>
      <c r="Z390" s="6" t="s">
        <v>84</v>
      </c>
      <c r="AA390" s="6" t="s">
        <v>2781</v>
      </c>
      <c r="AB390" s="6" t="s">
        <v>60</v>
      </c>
      <c r="AC390" s="25" t="s">
        <v>64</v>
      </c>
      <c r="AD390" s="6" t="s">
        <v>2454</v>
      </c>
      <c r="AE390" s="25" t="s">
        <v>57</v>
      </c>
      <c r="AF390" s="6" t="s">
        <v>112</v>
      </c>
      <c r="AG390" s="25" t="s">
        <v>58</v>
      </c>
      <c r="AH390" s="25" t="s">
        <v>62</v>
      </c>
      <c r="AI390" s="25" t="s">
        <v>56</v>
      </c>
      <c r="AJ390" s="7">
        <v>4620017609377</v>
      </c>
      <c r="AK390" s="6" t="s">
        <v>393</v>
      </c>
      <c r="AL390" s="6" t="s">
        <v>231</v>
      </c>
      <c r="AM390" s="6" t="s">
        <v>175</v>
      </c>
      <c r="AN390" s="6" t="s">
        <v>588</v>
      </c>
      <c r="AO390" s="6" t="s">
        <v>2277</v>
      </c>
      <c r="AT390" s="6" t="s">
        <v>3281</v>
      </c>
      <c r="AU390" s="6" t="s">
        <v>3282</v>
      </c>
      <c r="AV390" s="32" t="s">
        <v>3283</v>
      </c>
      <c r="AW390" s="6" t="s">
        <v>3504</v>
      </c>
      <c r="BB390" s="6" t="s">
        <v>3280</v>
      </c>
    </row>
    <row r="391" spans="1:55" s="6" customFormat="1" x14ac:dyDescent="0.2">
      <c r="A391" s="6" t="s">
        <v>3139</v>
      </c>
      <c r="B391" s="6" t="s">
        <v>2709</v>
      </c>
      <c r="C391" s="6" t="s">
        <v>3092</v>
      </c>
      <c r="D391" s="6" t="s">
        <v>165</v>
      </c>
      <c r="E391" s="6" t="s">
        <v>3147</v>
      </c>
      <c r="F391" s="7" t="s">
        <v>3150</v>
      </c>
      <c r="G391" s="6" t="s">
        <v>3151</v>
      </c>
      <c r="H391" s="6" t="s">
        <v>3152</v>
      </c>
      <c r="I391" s="25" t="s">
        <v>55</v>
      </c>
      <c r="J391" s="6">
        <v>29.2</v>
      </c>
      <c r="K391" s="6">
        <v>9.1</v>
      </c>
      <c r="L391" s="8">
        <v>0.20058300000000001</v>
      </c>
      <c r="M391" s="8">
        <v>2.4E-2</v>
      </c>
      <c r="N391" s="6">
        <v>66.5</v>
      </c>
      <c r="O391" s="6">
        <v>67</v>
      </c>
      <c r="P391" s="6">
        <v>48</v>
      </c>
      <c r="Q391" s="6">
        <v>38</v>
      </c>
      <c r="R391" s="6">
        <v>13.5</v>
      </c>
      <c r="S391" s="6">
        <v>38</v>
      </c>
      <c r="T391" s="6">
        <v>66.2</v>
      </c>
      <c r="U391" s="6">
        <v>67</v>
      </c>
      <c r="V391" s="6">
        <v>48</v>
      </c>
      <c r="W391" s="6" t="s">
        <v>3157</v>
      </c>
      <c r="X391" s="6" t="s">
        <v>3158</v>
      </c>
      <c r="Y391" s="6" t="s">
        <v>2781</v>
      </c>
      <c r="Z391" s="6" t="s">
        <v>84</v>
      </c>
      <c r="AA391" s="6" t="s">
        <v>2781</v>
      </c>
      <c r="AB391" s="6" t="s">
        <v>60</v>
      </c>
      <c r="AC391" s="25" t="s">
        <v>64</v>
      </c>
      <c r="AD391" s="6" t="s">
        <v>2454</v>
      </c>
      <c r="AE391" s="25" t="s">
        <v>57</v>
      </c>
      <c r="AF391" s="6" t="s">
        <v>112</v>
      </c>
      <c r="AG391" s="25" t="s">
        <v>58</v>
      </c>
      <c r="AH391" s="25" t="s">
        <v>62</v>
      </c>
      <c r="AI391" s="25" t="s">
        <v>56</v>
      </c>
      <c r="AJ391" s="7">
        <v>4620017609377</v>
      </c>
      <c r="AK391" s="6" t="s">
        <v>393</v>
      </c>
      <c r="AL391" s="6" t="s">
        <v>231</v>
      </c>
      <c r="AM391" s="6" t="s">
        <v>175</v>
      </c>
      <c r="AN391" s="6" t="s">
        <v>588</v>
      </c>
      <c r="AO391" s="6" t="s">
        <v>2277</v>
      </c>
      <c r="AT391" s="6" t="s">
        <v>3284</v>
      </c>
      <c r="AU391" s="6" t="s">
        <v>3285</v>
      </c>
      <c r="AV391" s="6" t="s">
        <v>3286</v>
      </c>
      <c r="AW391" s="6" t="s">
        <v>3505</v>
      </c>
      <c r="BB391" s="6" t="s">
        <v>3287</v>
      </c>
    </row>
    <row r="392" spans="1:55" s="6" customFormat="1" x14ac:dyDescent="0.2">
      <c r="A392" s="6" t="s">
        <v>3023</v>
      </c>
      <c r="B392" s="6" t="s">
        <v>2709</v>
      </c>
      <c r="C392" s="6" t="s">
        <v>3093</v>
      </c>
      <c r="D392" s="6" t="s">
        <v>165</v>
      </c>
      <c r="E392" s="6" t="s">
        <v>3148</v>
      </c>
      <c r="F392" s="7">
        <v>4610119204013</v>
      </c>
      <c r="G392" s="6" t="s">
        <v>3151</v>
      </c>
      <c r="H392" s="6" t="s">
        <v>3155</v>
      </c>
      <c r="I392" s="25" t="s">
        <v>55</v>
      </c>
      <c r="J392" s="6">
        <v>29.2</v>
      </c>
      <c r="K392" s="6">
        <v>17.7</v>
      </c>
      <c r="L392" s="8">
        <v>0.20058300000000001</v>
      </c>
      <c r="M392" s="8">
        <v>6.1505999999999998E-2</v>
      </c>
      <c r="N392" s="6">
        <v>65.5</v>
      </c>
      <c r="O392" s="6">
        <v>62.5</v>
      </c>
      <c r="P392" s="6">
        <v>47</v>
      </c>
      <c r="Q392" s="6">
        <v>65.5</v>
      </c>
      <c r="R392" s="6">
        <v>16.5</v>
      </c>
      <c r="S392" s="6">
        <v>47</v>
      </c>
      <c r="T392" s="6">
        <v>65.5</v>
      </c>
      <c r="U392" s="6">
        <v>62.5</v>
      </c>
      <c r="V392" s="6">
        <v>47</v>
      </c>
      <c r="W392" s="6" t="s">
        <v>3157</v>
      </c>
      <c r="X392" s="6" t="s">
        <v>3158</v>
      </c>
      <c r="Y392" s="6" t="s">
        <v>2781</v>
      </c>
      <c r="Z392" s="6" t="s">
        <v>84</v>
      </c>
      <c r="AA392" s="6" t="s">
        <v>2781</v>
      </c>
      <c r="AB392" s="6" t="s">
        <v>60</v>
      </c>
      <c r="AC392" s="25" t="s">
        <v>64</v>
      </c>
      <c r="AD392" s="6" t="s">
        <v>230</v>
      </c>
      <c r="AE392" s="25" t="s">
        <v>57</v>
      </c>
      <c r="AF392" s="6" t="s">
        <v>112</v>
      </c>
      <c r="AG392" s="25" t="s">
        <v>58</v>
      </c>
      <c r="AH392" s="25" t="s">
        <v>62</v>
      </c>
      <c r="AI392" s="25" t="s">
        <v>56</v>
      </c>
      <c r="AJ392" s="7">
        <v>4620017609384</v>
      </c>
      <c r="AK392" s="6" t="s">
        <v>393</v>
      </c>
      <c r="AL392" s="6" t="s">
        <v>174</v>
      </c>
      <c r="AM392" s="6" t="s">
        <v>231</v>
      </c>
      <c r="AN392" s="6" t="s">
        <v>176</v>
      </c>
      <c r="AO392" s="6" t="s">
        <v>1974</v>
      </c>
      <c r="AT392" s="6" t="s">
        <v>3289</v>
      </c>
      <c r="AU392" s="6" t="s">
        <v>3290</v>
      </c>
      <c r="AV392" s="6" t="s">
        <v>3291</v>
      </c>
      <c r="AW392" s="6" t="s">
        <v>3506</v>
      </c>
      <c r="BB392" s="6" t="s">
        <v>3288</v>
      </c>
    </row>
    <row r="393" spans="1:55" s="6" customFormat="1" x14ac:dyDescent="0.2">
      <c r="A393" s="6" t="s">
        <v>3140</v>
      </c>
      <c r="B393" s="6" t="s">
        <v>2709</v>
      </c>
      <c r="C393" s="6" t="s">
        <v>3094</v>
      </c>
      <c r="D393" s="6" t="s">
        <v>165</v>
      </c>
      <c r="E393" s="6" t="s">
        <v>3147</v>
      </c>
      <c r="F393" s="7" t="s">
        <v>3150</v>
      </c>
      <c r="G393" s="6" t="s">
        <v>3151</v>
      </c>
      <c r="H393" s="6" t="s">
        <v>3152</v>
      </c>
      <c r="I393" s="25" t="s">
        <v>55</v>
      </c>
      <c r="J393" s="6">
        <v>29.2</v>
      </c>
      <c r="K393" s="6">
        <v>9.1</v>
      </c>
      <c r="L393" s="8">
        <v>0.20058300000000001</v>
      </c>
      <c r="M393" s="8">
        <v>2.4E-2</v>
      </c>
      <c r="N393" s="6">
        <v>66.5</v>
      </c>
      <c r="O393" s="6">
        <v>67</v>
      </c>
      <c r="P393" s="6">
        <v>48</v>
      </c>
      <c r="Q393" s="6">
        <v>38</v>
      </c>
      <c r="R393" s="6">
        <v>13.5</v>
      </c>
      <c r="S393" s="6">
        <v>38</v>
      </c>
      <c r="T393" s="6">
        <v>66.2</v>
      </c>
      <c r="U393" s="6">
        <v>67</v>
      </c>
      <c r="V393" s="6">
        <v>48</v>
      </c>
      <c r="W393" s="6" t="s">
        <v>3157</v>
      </c>
      <c r="X393" s="6" t="s">
        <v>3158</v>
      </c>
      <c r="Y393" s="6" t="s">
        <v>2781</v>
      </c>
      <c r="Z393" s="6" t="s">
        <v>84</v>
      </c>
      <c r="AA393" s="6" t="s">
        <v>2781</v>
      </c>
      <c r="AB393" s="6" t="s">
        <v>60</v>
      </c>
      <c r="AC393" s="25" t="s">
        <v>64</v>
      </c>
      <c r="AD393" s="6" t="s">
        <v>2454</v>
      </c>
      <c r="AE393" s="25" t="s">
        <v>57</v>
      </c>
      <c r="AF393" s="6" t="s">
        <v>112</v>
      </c>
      <c r="AG393" s="25" t="s">
        <v>58</v>
      </c>
      <c r="AH393" s="25" t="s">
        <v>62</v>
      </c>
      <c r="AI393" s="25" t="s">
        <v>56</v>
      </c>
      <c r="AJ393" s="7">
        <v>4620017609384</v>
      </c>
      <c r="AK393" s="6" t="s">
        <v>393</v>
      </c>
      <c r="AL393" s="6" t="s">
        <v>231</v>
      </c>
      <c r="AM393" s="6" t="s">
        <v>175</v>
      </c>
      <c r="AN393" s="6" t="s">
        <v>588</v>
      </c>
      <c r="AO393" s="6" t="s">
        <v>1974</v>
      </c>
      <c r="AT393" s="6" t="s">
        <v>3292</v>
      </c>
      <c r="AU393" s="6" t="s">
        <v>3293</v>
      </c>
      <c r="AV393" s="6" t="s">
        <v>3294</v>
      </c>
      <c r="AW393" s="6" t="s">
        <v>3507</v>
      </c>
      <c r="BB393" s="6" t="s">
        <v>3295</v>
      </c>
    </row>
    <row r="394" spans="1:55" s="6" customFormat="1" x14ac:dyDescent="0.2">
      <c r="A394" s="6" t="s">
        <v>3141</v>
      </c>
      <c r="B394" s="6" t="s">
        <v>2709</v>
      </c>
      <c r="C394" s="6" t="s">
        <v>3095</v>
      </c>
      <c r="D394" s="6" t="s">
        <v>165</v>
      </c>
      <c r="E394" s="6" t="s">
        <v>3147</v>
      </c>
      <c r="F394" s="7" t="s">
        <v>3150</v>
      </c>
      <c r="G394" s="6" t="s">
        <v>3151</v>
      </c>
      <c r="H394" s="6" t="s">
        <v>3152</v>
      </c>
      <c r="I394" s="25" t="s">
        <v>55</v>
      </c>
      <c r="J394" s="6">
        <v>29.2</v>
      </c>
      <c r="K394" s="6">
        <v>9.1</v>
      </c>
      <c r="L394" s="8">
        <v>0.20058300000000001</v>
      </c>
      <c r="M394" s="8">
        <v>2.4E-2</v>
      </c>
      <c r="N394" s="6">
        <v>66.5</v>
      </c>
      <c r="O394" s="6">
        <v>67</v>
      </c>
      <c r="P394" s="6">
        <v>48</v>
      </c>
      <c r="Q394" s="6">
        <v>38</v>
      </c>
      <c r="R394" s="6">
        <v>13.5</v>
      </c>
      <c r="S394" s="6">
        <v>38</v>
      </c>
      <c r="T394" s="6">
        <v>66.2</v>
      </c>
      <c r="U394" s="6">
        <v>67</v>
      </c>
      <c r="V394" s="6">
        <v>48</v>
      </c>
      <c r="W394" s="6" t="s">
        <v>3157</v>
      </c>
      <c r="X394" s="6" t="s">
        <v>3158</v>
      </c>
      <c r="Y394" s="6" t="s">
        <v>2781</v>
      </c>
      <c r="Z394" s="6" t="s">
        <v>84</v>
      </c>
      <c r="AA394" s="6" t="s">
        <v>2781</v>
      </c>
      <c r="AB394" s="6" t="s">
        <v>60</v>
      </c>
      <c r="AC394" s="25" t="s">
        <v>64</v>
      </c>
      <c r="AD394" s="6" t="s">
        <v>2454</v>
      </c>
      <c r="AE394" s="25" t="s">
        <v>57</v>
      </c>
      <c r="AF394" s="6" t="s">
        <v>112</v>
      </c>
      <c r="AG394" s="25" t="s">
        <v>58</v>
      </c>
      <c r="AH394" s="25" t="s">
        <v>62</v>
      </c>
      <c r="AI394" s="25" t="s">
        <v>56</v>
      </c>
      <c r="AJ394" s="7">
        <v>4620017609384</v>
      </c>
      <c r="AK394" s="6" t="s">
        <v>393</v>
      </c>
      <c r="AL394" s="6" t="s">
        <v>231</v>
      </c>
      <c r="AM394" s="6" t="s">
        <v>175</v>
      </c>
      <c r="AN394" s="6" t="s">
        <v>588</v>
      </c>
      <c r="AO394" s="6" t="s">
        <v>1974</v>
      </c>
      <c r="AT394" s="6" t="s">
        <v>3297</v>
      </c>
      <c r="AU394" s="6" t="s">
        <v>3298</v>
      </c>
      <c r="AV394" s="6" t="s">
        <v>3299</v>
      </c>
      <c r="AW394" s="6" t="s">
        <v>3508</v>
      </c>
      <c r="BB394" s="6" t="s">
        <v>3296</v>
      </c>
    </row>
    <row r="395" spans="1:55" s="6" customFormat="1" x14ac:dyDescent="0.2">
      <c r="A395" s="6" t="s">
        <v>3024</v>
      </c>
      <c r="B395" s="6" t="s">
        <v>2709</v>
      </c>
      <c r="C395" s="6" t="s">
        <v>3096</v>
      </c>
      <c r="D395" s="6" t="s">
        <v>165</v>
      </c>
      <c r="E395" s="6" t="s">
        <v>3148</v>
      </c>
      <c r="F395" s="7">
        <v>4610119204013</v>
      </c>
      <c r="G395" s="6" t="s">
        <v>3151</v>
      </c>
      <c r="H395" s="6" t="s">
        <v>3155</v>
      </c>
      <c r="I395" s="25" t="s">
        <v>55</v>
      </c>
      <c r="J395" s="6">
        <v>29.2</v>
      </c>
      <c r="K395" s="6">
        <v>17.7</v>
      </c>
      <c r="L395" s="8">
        <v>0.20058300000000001</v>
      </c>
      <c r="M395" s="8">
        <v>6.1505999999999998E-2</v>
      </c>
      <c r="N395" s="6">
        <v>65.5</v>
      </c>
      <c r="O395" s="6">
        <v>62.5</v>
      </c>
      <c r="P395" s="6">
        <v>47</v>
      </c>
      <c r="Q395" s="6">
        <v>65.5</v>
      </c>
      <c r="R395" s="6">
        <v>16.5</v>
      </c>
      <c r="S395" s="6">
        <v>47</v>
      </c>
      <c r="T395" s="6">
        <v>65.5</v>
      </c>
      <c r="U395" s="6">
        <v>62.5</v>
      </c>
      <c r="V395" s="6">
        <v>47</v>
      </c>
      <c r="W395" s="6" t="s">
        <v>3157</v>
      </c>
      <c r="X395" s="6" t="s">
        <v>3158</v>
      </c>
      <c r="Y395" s="6" t="s">
        <v>2781</v>
      </c>
      <c r="Z395" s="6" t="s">
        <v>84</v>
      </c>
      <c r="AA395" s="6" t="s">
        <v>2781</v>
      </c>
      <c r="AB395" s="6" t="s">
        <v>60</v>
      </c>
      <c r="AC395" s="25" t="s">
        <v>64</v>
      </c>
      <c r="AD395" s="6" t="s">
        <v>230</v>
      </c>
      <c r="AE395" s="25" t="s">
        <v>57</v>
      </c>
      <c r="AF395" s="6" t="s">
        <v>112</v>
      </c>
      <c r="AG395" s="25" t="s">
        <v>58</v>
      </c>
      <c r="AH395" s="25" t="s">
        <v>62</v>
      </c>
      <c r="AI395" s="25" t="s">
        <v>56</v>
      </c>
      <c r="AJ395" s="7">
        <v>4620017609391</v>
      </c>
      <c r="AK395" s="6" t="s">
        <v>393</v>
      </c>
      <c r="AL395" s="6" t="s">
        <v>174</v>
      </c>
      <c r="AM395" s="6" t="s">
        <v>231</v>
      </c>
      <c r="AN395" s="6" t="s">
        <v>176</v>
      </c>
      <c r="AO395" s="6" t="s">
        <v>2803</v>
      </c>
      <c r="AT395" s="6" t="s">
        <v>3300</v>
      </c>
      <c r="AU395" s="6" t="s">
        <v>3301</v>
      </c>
      <c r="AV395" s="6" t="s">
        <v>3509</v>
      </c>
      <c r="BB395" s="6" t="s">
        <v>3302</v>
      </c>
    </row>
    <row r="396" spans="1:55" s="6" customFormat="1" x14ac:dyDescent="0.2">
      <c r="A396" s="6" t="s">
        <v>3136</v>
      </c>
      <c r="B396" s="6" t="s">
        <v>2709</v>
      </c>
      <c r="C396" s="6" t="s">
        <v>3097</v>
      </c>
      <c r="D396" s="6" t="s">
        <v>165</v>
      </c>
      <c r="E396" s="6" t="s">
        <v>3147</v>
      </c>
      <c r="F396" s="7" t="s">
        <v>3150</v>
      </c>
      <c r="G396" s="6" t="s">
        <v>3151</v>
      </c>
      <c r="H396" s="6" t="s">
        <v>3152</v>
      </c>
      <c r="I396" s="25" t="s">
        <v>55</v>
      </c>
      <c r="J396" s="6">
        <v>29.2</v>
      </c>
      <c r="K396" s="6">
        <v>9.1</v>
      </c>
      <c r="L396" s="8">
        <v>0.20058300000000001</v>
      </c>
      <c r="M396" s="8">
        <v>2.4E-2</v>
      </c>
      <c r="N396" s="6">
        <v>66.5</v>
      </c>
      <c r="O396" s="6">
        <v>67</v>
      </c>
      <c r="P396" s="6">
        <v>48</v>
      </c>
      <c r="Q396" s="6">
        <v>38</v>
      </c>
      <c r="R396" s="6">
        <v>13.5</v>
      </c>
      <c r="S396" s="6">
        <v>38</v>
      </c>
      <c r="T396" s="6">
        <v>66.2</v>
      </c>
      <c r="U396" s="6">
        <v>67</v>
      </c>
      <c r="V396" s="6">
        <v>48</v>
      </c>
      <c r="W396" s="6" t="s">
        <v>3157</v>
      </c>
      <c r="X396" s="6" t="s">
        <v>3158</v>
      </c>
      <c r="Y396" s="6" t="s">
        <v>2781</v>
      </c>
      <c r="Z396" s="6" t="s">
        <v>84</v>
      </c>
      <c r="AA396" s="6" t="s">
        <v>2781</v>
      </c>
      <c r="AB396" s="6" t="s">
        <v>60</v>
      </c>
      <c r="AC396" s="25" t="s">
        <v>64</v>
      </c>
      <c r="AD396" s="6" t="s">
        <v>2454</v>
      </c>
      <c r="AE396" s="25" t="s">
        <v>57</v>
      </c>
      <c r="AF396" s="6" t="s">
        <v>112</v>
      </c>
      <c r="AG396" s="25" t="s">
        <v>58</v>
      </c>
      <c r="AH396" s="25" t="s">
        <v>62</v>
      </c>
      <c r="AI396" s="25" t="s">
        <v>56</v>
      </c>
      <c r="AJ396" s="7">
        <v>4620017609391</v>
      </c>
      <c r="AK396" s="6" t="s">
        <v>393</v>
      </c>
      <c r="AL396" s="6" t="s">
        <v>231</v>
      </c>
      <c r="AM396" s="6" t="s">
        <v>175</v>
      </c>
      <c r="AN396" s="6" t="s">
        <v>588</v>
      </c>
      <c r="AO396" s="6" t="s">
        <v>2803</v>
      </c>
      <c r="AT396" s="6" t="s">
        <v>3304</v>
      </c>
      <c r="AU396" s="6" t="s">
        <v>3305</v>
      </c>
      <c r="AV396" s="6" t="s">
        <v>3306</v>
      </c>
      <c r="AW396" s="6" t="s">
        <v>3510</v>
      </c>
      <c r="BB396" s="6" t="s">
        <v>3303</v>
      </c>
    </row>
    <row r="397" spans="1:55" s="6" customFormat="1" x14ac:dyDescent="0.2">
      <c r="A397" s="6" t="s">
        <v>3137</v>
      </c>
      <c r="B397" s="6" t="s">
        <v>2709</v>
      </c>
      <c r="C397" s="6" t="s">
        <v>3098</v>
      </c>
      <c r="D397" s="6" t="s">
        <v>165</v>
      </c>
      <c r="E397" s="6" t="s">
        <v>3147</v>
      </c>
      <c r="F397" s="7" t="s">
        <v>3150</v>
      </c>
      <c r="G397" s="6" t="s">
        <v>3151</v>
      </c>
      <c r="H397" s="6" t="s">
        <v>3152</v>
      </c>
      <c r="I397" s="25" t="s">
        <v>55</v>
      </c>
      <c r="J397" s="6">
        <v>29.2</v>
      </c>
      <c r="K397" s="6">
        <v>9.1</v>
      </c>
      <c r="L397" s="8">
        <v>0.20058300000000001</v>
      </c>
      <c r="M397" s="8">
        <v>2.4E-2</v>
      </c>
      <c r="N397" s="6">
        <v>66.5</v>
      </c>
      <c r="O397" s="6">
        <v>67</v>
      </c>
      <c r="P397" s="6">
        <v>48</v>
      </c>
      <c r="Q397" s="6">
        <v>38</v>
      </c>
      <c r="R397" s="6">
        <v>13.5</v>
      </c>
      <c r="S397" s="6">
        <v>38</v>
      </c>
      <c r="T397" s="6">
        <v>66.2</v>
      </c>
      <c r="U397" s="6">
        <v>67</v>
      </c>
      <c r="V397" s="6">
        <v>48</v>
      </c>
      <c r="W397" s="6" t="s">
        <v>3157</v>
      </c>
      <c r="X397" s="6" t="s">
        <v>3158</v>
      </c>
      <c r="Y397" s="6" t="s">
        <v>2781</v>
      </c>
      <c r="Z397" s="6" t="s">
        <v>84</v>
      </c>
      <c r="AA397" s="6" t="s">
        <v>2781</v>
      </c>
      <c r="AB397" s="6" t="s">
        <v>60</v>
      </c>
      <c r="AC397" s="25" t="s">
        <v>64</v>
      </c>
      <c r="AD397" s="6" t="s">
        <v>2454</v>
      </c>
      <c r="AE397" s="25" t="s">
        <v>57</v>
      </c>
      <c r="AF397" s="6" t="s">
        <v>112</v>
      </c>
      <c r="AG397" s="25" t="s">
        <v>58</v>
      </c>
      <c r="AH397" s="25" t="s">
        <v>62</v>
      </c>
      <c r="AI397" s="25" t="s">
        <v>56</v>
      </c>
      <c r="AJ397" s="7">
        <v>4620017609391</v>
      </c>
      <c r="AK397" s="6" t="s">
        <v>393</v>
      </c>
      <c r="AL397" s="6" t="s">
        <v>231</v>
      </c>
      <c r="AM397" s="6" t="s">
        <v>175</v>
      </c>
      <c r="AN397" s="6" t="s">
        <v>588</v>
      </c>
      <c r="AO397" s="6" t="s">
        <v>2803</v>
      </c>
      <c r="AT397" s="6" t="s">
        <v>3308</v>
      </c>
      <c r="AU397" s="6" t="s">
        <v>3309</v>
      </c>
      <c r="AV397" s="6" t="s">
        <v>3310</v>
      </c>
      <c r="AW397" s="6" t="s">
        <v>3511</v>
      </c>
      <c r="BB397" s="6" t="s">
        <v>3307</v>
      </c>
    </row>
    <row r="398" spans="1:55" s="6" customFormat="1" x14ac:dyDescent="0.2">
      <c r="A398" s="6" t="s">
        <v>3025</v>
      </c>
      <c r="B398" s="6" t="s">
        <v>2709</v>
      </c>
      <c r="C398" s="6" t="s">
        <v>3099</v>
      </c>
      <c r="D398" s="6" t="s">
        <v>165</v>
      </c>
      <c r="E398" s="6" t="s">
        <v>3148</v>
      </c>
      <c r="F398" s="7">
        <v>4610119204013</v>
      </c>
      <c r="G398" s="6" t="s">
        <v>3151</v>
      </c>
      <c r="H398" s="6" t="s">
        <v>3155</v>
      </c>
      <c r="I398" s="25" t="s">
        <v>55</v>
      </c>
      <c r="J398" s="6">
        <v>29.2</v>
      </c>
      <c r="K398" s="6">
        <v>17.7</v>
      </c>
      <c r="L398" s="8">
        <v>0.20058300000000001</v>
      </c>
      <c r="M398" s="8">
        <v>6.1505999999999998E-2</v>
      </c>
      <c r="N398" s="6">
        <v>65.5</v>
      </c>
      <c r="O398" s="6">
        <v>62.5</v>
      </c>
      <c r="P398" s="6">
        <v>47</v>
      </c>
      <c r="Q398" s="6">
        <v>65.5</v>
      </c>
      <c r="R398" s="6">
        <v>16.5</v>
      </c>
      <c r="S398" s="6">
        <v>47</v>
      </c>
      <c r="T398" s="6">
        <v>65.5</v>
      </c>
      <c r="U398" s="6">
        <v>62.5</v>
      </c>
      <c r="V398" s="6">
        <v>47</v>
      </c>
      <c r="W398" s="6" t="s">
        <v>3157</v>
      </c>
      <c r="X398" s="6" t="s">
        <v>3158</v>
      </c>
      <c r="Y398" s="6" t="s">
        <v>2781</v>
      </c>
      <c r="Z398" s="6" t="s">
        <v>84</v>
      </c>
      <c r="AA398" s="6" t="s">
        <v>2781</v>
      </c>
      <c r="AB398" s="6" t="s">
        <v>60</v>
      </c>
      <c r="AC398" s="25" t="s">
        <v>64</v>
      </c>
      <c r="AD398" s="6" t="s">
        <v>230</v>
      </c>
      <c r="AE398" s="25" t="s">
        <v>57</v>
      </c>
      <c r="AF398" s="6" t="s">
        <v>112</v>
      </c>
      <c r="AG398" s="25" t="s">
        <v>58</v>
      </c>
      <c r="AH398" s="25" t="s">
        <v>62</v>
      </c>
      <c r="AI398" s="25" t="s">
        <v>56</v>
      </c>
      <c r="AJ398" s="7">
        <v>4620017609407</v>
      </c>
      <c r="AK398" s="6" t="s">
        <v>393</v>
      </c>
      <c r="AL398" s="6" t="s">
        <v>174</v>
      </c>
      <c r="AM398" s="6" t="s">
        <v>231</v>
      </c>
      <c r="AN398" s="6" t="s">
        <v>176</v>
      </c>
      <c r="AO398" s="6" t="s">
        <v>2810</v>
      </c>
      <c r="AT398" s="6" t="s">
        <v>3311</v>
      </c>
      <c r="AU398" s="6" t="s">
        <v>3312</v>
      </c>
      <c r="AV398" s="6" t="s">
        <v>3512</v>
      </c>
      <c r="BB398" s="6" t="s">
        <v>3313</v>
      </c>
    </row>
    <row r="399" spans="1:55" s="6" customFormat="1" x14ac:dyDescent="0.2">
      <c r="A399" s="6" t="s">
        <v>3144</v>
      </c>
      <c r="B399" s="6" t="s">
        <v>2709</v>
      </c>
      <c r="C399" s="6" t="s">
        <v>3100</v>
      </c>
      <c r="D399" s="6" t="s">
        <v>165</v>
      </c>
      <c r="E399" s="6" t="s">
        <v>3147</v>
      </c>
      <c r="F399" s="7" t="s">
        <v>3150</v>
      </c>
      <c r="G399" s="6" t="s">
        <v>3151</v>
      </c>
      <c r="H399" s="6" t="s">
        <v>3152</v>
      </c>
      <c r="I399" s="25" t="s">
        <v>55</v>
      </c>
      <c r="J399" s="6">
        <v>29.2</v>
      </c>
      <c r="K399" s="6">
        <v>9.1</v>
      </c>
      <c r="L399" s="8">
        <v>0.20058300000000001</v>
      </c>
      <c r="M399" s="8">
        <v>2.4E-2</v>
      </c>
      <c r="N399" s="6">
        <v>66.5</v>
      </c>
      <c r="O399" s="6">
        <v>67</v>
      </c>
      <c r="P399" s="6">
        <v>48</v>
      </c>
      <c r="Q399" s="6">
        <v>38</v>
      </c>
      <c r="R399" s="6">
        <v>13.5</v>
      </c>
      <c r="S399" s="6">
        <v>38</v>
      </c>
      <c r="T399" s="6">
        <v>66.2</v>
      </c>
      <c r="U399" s="6">
        <v>67</v>
      </c>
      <c r="V399" s="6">
        <v>48</v>
      </c>
      <c r="W399" s="6" t="s">
        <v>3157</v>
      </c>
      <c r="X399" s="6" t="s">
        <v>3158</v>
      </c>
      <c r="Y399" s="6" t="s">
        <v>2781</v>
      </c>
      <c r="Z399" s="6" t="s">
        <v>84</v>
      </c>
      <c r="AA399" s="6" t="s">
        <v>2781</v>
      </c>
      <c r="AB399" s="6" t="s">
        <v>60</v>
      </c>
      <c r="AC399" s="25" t="s">
        <v>64</v>
      </c>
      <c r="AD399" s="6" t="s">
        <v>2454</v>
      </c>
      <c r="AE399" s="25" t="s">
        <v>57</v>
      </c>
      <c r="AF399" s="6" t="s">
        <v>112</v>
      </c>
      <c r="AG399" s="25" t="s">
        <v>58</v>
      </c>
      <c r="AH399" s="25" t="s">
        <v>62</v>
      </c>
      <c r="AI399" s="25" t="s">
        <v>56</v>
      </c>
      <c r="AJ399" s="7">
        <v>4620017609407</v>
      </c>
      <c r="AK399" s="6" t="s">
        <v>393</v>
      </c>
      <c r="AL399" s="6" t="s">
        <v>231</v>
      </c>
      <c r="AM399" s="6" t="s">
        <v>175</v>
      </c>
      <c r="AN399" s="6" t="s">
        <v>588</v>
      </c>
      <c r="AO399" s="6" t="s">
        <v>2810</v>
      </c>
      <c r="AT399" s="6" t="s">
        <v>3315</v>
      </c>
      <c r="AU399" s="6" t="s">
        <v>3316</v>
      </c>
      <c r="AV399" s="6" t="s">
        <v>3317</v>
      </c>
      <c r="AW399" s="6" t="s">
        <v>3513</v>
      </c>
      <c r="BB399" s="6" t="s">
        <v>3314</v>
      </c>
    </row>
    <row r="400" spans="1:55" s="6" customFormat="1" x14ac:dyDescent="0.2">
      <c r="A400" s="6" t="s">
        <v>3145</v>
      </c>
      <c r="B400" s="6" t="s">
        <v>2709</v>
      </c>
      <c r="C400" s="6" t="s">
        <v>3101</v>
      </c>
      <c r="D400" s="6" t="s">
        <v>165</v>
      </c>
      <c r="E400" s="6" t="s">
        <v>3147</v>
      </c>
      <c r="F400" s="7" t="s">
        <v>3150</v>
      </c>
      <c r="G400" s="6" t="s">
        <v>3151</v>
      </c>
      <c r="H400" s="6" t="s">
        <v>3152</v>
      </c>
      <c r="I400" s="25" t="s">
        <v>55</v>
      </c>
      <c r="J400" s="6">
        <v>29.2</v>
      </c>
      <c r="K400" s="6">
        <v>9.1</v>
      </c>
      <c r="L400" s="8">
        <v>0.20058300000000001</v>
      </c>
      <c r="M400" s="8">
        <v>2.4E-2</v>
      </c>
      <c r="N400" s="6">
        <v>66.5</v>
      </c>
      <c r="O400" s="6">
        <v>67</v>
      </c>
      <c r="P400" s="6">
        <v>48</v>
      </c>
      <c r="Q400" s="6">
        <v>38</v>
      </c>
      <c r="R400" s="6">
        <v>13.5</v>
      </c>
      <c r="S400" s="6">
        <v>38</v>
      </c>
      <c r="T400" s="6">
        <v>66.2</v>
      </c>
      <c r="U400" s="6">
        <v>67</v>
      </c>
      <c r="V400" s="6">
        <v>48</v>
      </c>
      <c r="W400" s="6" t="s">
        <v>3157</v>
      </c>
      <c r="X400" s="6" t="s">
        <v>3158</v>
      </c>
      <c r="Y400" s="6" t="s">
        <v>2781</v>
      </c>
      <c r="Z400" s="6" t="s">
        <v>84</v>
      </c>
      <c r="AA400" s="6" t="s">
        <v>2781</v>
      </c>
      <c r="AB400" s="6" t="s">
        <v>60</v>
      </c>
      <c r="AC400" s="25" t="s">
        <v>64</v>
      </c>
      <c r="AD400" s="6" t="s">
        <v>2454</v>
      </c>
      <c r="AE400" s="25" t="s">
        <v>57</v>
      </c>
      <c r="AF400" s="6" t="s">
        <v>112</v>
      </c>
      <c r="AG400" s="25" t="s">
        <v>58</v>
      </c>
      <c r="AH400" s="25" t="s">
        <v>62</v>
      </c>
      <c r="AI400" s="25" t="s">
        <v>56</v>
      </c>
      <c r="AJ400" s="7">
        <v>4620017609407</v>
      </c>
      <c r="AK400" s="6" t="s">
        <v>393</v>
      </c>
      <c r="AL400" s="6" t="s">
        <v>231</v>
      </c>
      <c r="AM400" s="6" t="s">
        <v>175</v>
      </c>
      <c r="AN400" s="6" t="s">
        <v>588</v>
      </c>
      <c r="AO400" s="6" t="s">
        <v>2810</v>
      </c>
      <c r="AT400" s="6" t="s">
        <v>3318</v>
      </c>
      <c r="AU400" s="6" t="s">
        <v>3319</v>
      </c>
      <c r="AV400" s="6" t="s">
        <v>3320</v>
      </c>
      <c r="AW400" s="6" t="s">
        <v>3514</v>
      </c>
      <c r="BB400" s="6" t="s">
        <v>3321</v>
      </c>
    </row>
    <row r="401" spans="1:55" s="6" customFormat="1" x14ac:dyDescent="0.2">
      <c r="A401" s="6" t="s">
        <v>3026</v>
      </c>
      <c r="B401" s="6" t="s">
        <v>2709</v>
      </c>
      <c r="C401" s="6" t="s">
        <v>3102</v>
      </c>
      <c r="D401" s="6" t="s">
        <v>165</v>
      </c>
      <c r="E401" s="6" t="s">
        <v>3148</v>
      </c>
      <c r="F401" s="7">
        <v>4610119205126</v>
      </c>
      <c r="G401" s="6" t="s">
        <v>3151</v>
      </c>
      <c r="H401" s="6" t="s">
        <v>3155</v>
      </c>
      <c r="I401" s="25" t="s">
        <v>55</v>
      </c>
      <c r="J401" s="6">
        <v>29.2</v>
      </c>
      <c r="K401" s="6">
        <v>17.7</v>
      </c>
      <c r="L401" s="8">
        <v>0.20058300000000001</v>
      </c>
      <c r="M401" s="8">
        <v>6.1505999999999998E-2</v>
      </c>
      <c r="N401" s="6">
        <v>65.5</v>
      </c>
      <c r="O401" s="6">
        <v>62.5</v>
      </c>
      <c r="P401" s="6">
        <v>47</v>
      </c>
      <c r="Q401" s="6">
        <v>65.5</v>
      </c>
      <c r="R401" s="6">
        <v>16.5</v>
      </c>
      <c r="S401" s="6">
        <v>47</v>
      </c>
      <c r="T401" s="6">
        <v>65.5</v>
      </c>
      <c r="U401" s="6">
        <v>62.5</v>
      </c>
      <c r="V401" s="6">
        <v>47</v>
      </c>
      <c r="W401" s="6" t="s">
        <v>3157</v>
      </c>
      <c r="X401" s="6" t="s">
        <v>3158</v>
      </c>
      <c r="Y401" s="6" t="s">
        <v>2781</v>
      </c>
      <c r="Z401" s="6" t="s">
        <v>84</v>
      </c>
      <c r="AA401" s="6" t="s">
        <v>2781</v>
      </c>
      <c r="AB401" s="6" t="s">
        <v>60</v>
      </c>
      <c r="AC401" s="25" t="s">
        <v>64</v>
      </c>
      <c r="AD401" s="6" t="s">
        <v>230</v>
      </c>
      <c r="AE401" s="25" t="s">
        <v>57</v>
      </c>
      <c r="AF401" s="6" t="s">
        <v>112</v>
      </c>
      <c r="AG401" s="25" t="s">
        <v>58</v>
      </c>
      <c r="AH401" s="25" t="s">
        <v>62</v>
      </c>
      <c r="AI401" s="25" t="s">
        <v>56</v>
      </c>
      <c r="AJ401" s="7">
        <v>4620017609414</v>
      </c>
      <c r="AK401" s="6" t="s">
        <v>393</v>
      </c>
      <c r="AL401" s="6" t="s">
        <v>174</v>
      </c>
      <c r="AM401" s="6" t="s">
        <v>231</v>
      </c>
      <c r="AN401" s="6" t="s">
        <v>176</v>
      </c>
      <c r="AO401" s="6" t="s">
        <v>3159</v>
      </c>
      <c r="AT401" s="6" t="s">
        <v>3323</v>
      </c>
      <c r="AU401" s="6" t="s">
        <v>3324</v>
      </c>
      <c r="AV401" s="6" t="s">
        <v>3515</v>
      </c>
      <c r="BB401" s="6" t="s">
        <v>3322</v>
      </c>
    </row>
    <row r="402" spans="1:55" s="6" customFormat="1" x14ac:dyDescent="0.2">
      <c r="A402" s="6" t="s">
        <v>3142</v>
      </c>
      <c r="B402" s="6" t="s">
        <v>2709</v>
      </c>
      <c r="C402" s="6" t="s">
        <v>3103</v>
      </c>
      <c r="D402" s="6" t="s">
        <v>165</v>
      </c>
      <c r="E402" s="6" t="s">
        <v>3147</v>
      </c>
      <c r="F402" s="7" t="s">
        <v>3150</v>
      </c>
      <c r="G402" s="6" t="s">
        <v>3151</v>
      </c>
      <c r="H402" s="6" t="s">
        <v>3152</v>
      </c>
      <c r="I402" s="25" t="s">
        <v>55</v>
      </c>
      <c r="J402" s="6">
        <v>29.2</v>
      </c>
      <c r="K402" s="6">
        <v>9.1</v>
      </c>
      <c r="L402" s="8">
        <v>0.20058300000000001</v>
      </c>
      <c r="M402" s="8">
        <v>2.4E-2</v>
      </c>
      <c r="N402" s="6">
        <v>66.5</v>
      </c>
      <c r="O402" s="6">
        <v>67</v>
      </c>
      <c r="P402" s="6">
        <v>48</v>
      </c>
      <c r="Q402" s="6">
        <v>38</v>
      </c>
      <c r="R402" s="6">
        <v>13.5</v>
      </c>
      <c r="S402" s="6">
        <v>38</v>
      </c>
      <c r="T402" s="6">
        <v>66.2</v>
      </c>
      <c r="U402" s="6">
        <v>67</v>
      </c>
      <c r="V402" s="6">
        <v>48</v>
      </c>
      <c r="W402" s="6" t="s">
        <v>3157</v>
      </c>
      <c r="X402" s="6" t="s">
        <v>3158</v>
      </c>
      <c r="Y402" s="6" t="s">
        <v>2781</v>
      </c>
      <c r="Z402" s="6" t="s">
        <v>84</v>
      </c>
      <c r="AA402" s="6" t="s">
        <v>2781</v>
      </c>
      <c r="AB402" s="6" t="s">
        <v>60</v>
      </c>
      <c r="AC402" s="25" t="s">
        <v>64</v>
      </c>
      <c r="AD402" s="6" t="s">
        <v>2454</v>
      </c>
      <c r="AE402" s="25" t="s">
        <v>57</v>
      </c>
      <c r="AF402" s="6" t="s">
        <v>112</v>
      </c>
      <c r="AG402" s="25" t="s">
        <v>58</v>
      </c>
      <c r="AH402" s="25" t="s">
        <v>62</v>
      </c>
      <c r="AI402" s="25" t="s">
        <v>56</v>
      </c>
      <c r="AJ402" s="7">
        <v>4620017609414</v>
      </c>
      <c r="AK402" s="6" t="s">
        <v>393</v>
      </c>
      <c r="AL402" s="6" t="s">
        <v>231</v>
      </c>
      <c r="AM402" s="6" t="s">
        <v>175</v>
      </c>
      <c r="AN402" s="6" t="s">
        <v>588</v>
      </c>
      <c r="AO402" s="6" t="s">
        <v>3159</v>
      </c>
      <c r="AT402" s="6" t="s">
        <v>3325</v>
      </c>
      <c r="AU402" s="6" t="s">
        <v>3326</v>
      </c>
      <c r="AV402" s="6" t="s">
        <v>3327</v>
      </c>
      <c r="AW402" s="6" t="s">
        <v>3516</v>
      </c>
      <c r="BB402" s="6" t="s">
        <v>3328</v>
      </c>
    </row>
    <row r="403" spans="1:55" s="6" customFormat="1" x14ac:dyDescent="0.2">
      <c r="A403" s="6" t="s">
        <v>3143</v>
      </c>
      <c r="B403" s="6" t="s">
        <v>2709</v>
      </c>
      <c r="C403" s="6" t="s">
        <v>3104</v>
      </c>
      <c r="D403" s="6" t="s">
        <v>165</v>
      </c>
      <c r="E403" s="6" t="s">
        <v>3147</v>
      </c>
      <c r="F403" s="7" t="s">
        <v>3150</v>
      </c>
      <c r="G403" s="6" t="s">
        <v>3151</v>
      </c>
      <c r="H403" s="6" t="s">
        <v>3152</v>
      </c>
      <c r="I403" s="25" t="s">
        <v>55</v>
      </c>
      <c r="J403" s="6">
        <v>29.2</v>
      </c>
      <c r="K403" s="6">
        <v>9.1</v>
      </c>
      <c r="L403" s="8">
        <v>0.20058300000000001</v>
      </c>
      <c r="M403" s="8">
        <v>2.4E-2</v>
      </c>
      <c r="N403" s="6">
        <v>66.5</v>
      </c>
      <c r="O403" s="6">
        <v>67</v>
      </c>
      <c r="P403" s="6">
        <v>48</v>
      </c>
      <c r="Q403" s="6">
        <v>38</v>
      </c>
      <c r="R403" s="6">
        <v>13.5</v>
      </c>
      <c r="S403" s="6">
        <v>38</v>
      </c>
      <c r="T403" s="6">
        <v>66.2</v>
      </c>
      <c r="U403" s="6">
        <v>67</v>
      </c>
      <c r="V403" s="6">
        <v>48</v>
      </c>
      <c r="W403" s="6" t="s">
        <v>3157</v>
      </c>
      <c r="X403" s="6" t="s">
        <v>3158</v>
      </c>
      <c r="Y403" s="6" t="s">
        <v>2781</v>
      </c>
      <c r="Z403" s="6" t="s">
        <v>84</v>
      </c>
      <c r="AA403" s="6" t="s">
        <v>2781</v>
      </c>
      <c r="AB403" s="6" t="s">
        <v>60</v>
      </c>
      <c r="AC403" s="25" t="s">
        <v>64</v>
      </c>
      <c r="AD403" s="6" t="s">
        <v>2454</v>
      </c>
      <c r="AE403" s="25" t="s">
        <v>57</v>
      </c>
      <c r="AF403" s="6" t="s">
        <v>112</v>
      </c>
      <c r="AG403" s="25" t="s">
        <v>58</v>
      </c>
      <c r="AH403" s="25" t="s">
        <v>62</v>
      </c>
      <c r="AI403" s="25" t="s">
        <v>56</v>
      </c>
      <c r="AJ403" s="7">
        <v>4620017609414</v>
      </c>
      <c r="AK403" s="6" t="s">
        <v>393</v>
      </c>
      <c r="AL403" s="6" t="s">
        <v>231</v>
      </c>
      <c r="AM403" s="6" t="s">
        <v>175</v>
      </c>
      <c r="AN403" s="6" t="s">
        <v>588</v>
      </c>
      <c r="AO403" s="6" t="s">
        <v>3159</v>
      </c>
      <c r="AT403" s="6" t="s">
        <v>3330</v>
      </c>
      <c r="AU403" s="6" t="s">
        <v>3331</v>
      </c>
      <c r="AV403" s="6" t="s">
        <v>3332</v>
      </c>
      <c r="AW403" s="6" t="s">
        <v>3517</v>
      </c>
      <c r="BB403" s="6" t="s">
        <v>3329</v>
      </c>
    </row>
    <row r="404" spans="1:55" s="6" customFormat="1" x14ac:dyDescent="0.2">
      <c r="A404" s="6" t="s">
        <v>3027</v>
      </c>
      <c r="B404" s="6" t="s">
        <v>2857</v>
      </c>
      <c r="C404" s="6" t="s">
        <v>3105</v>
      </c>
      <c r="D404" s="6" t="s">
        <v>165</v>
      </c>
      <c r="E404" s="6" t="s">
        <v>3149</v>
      </c>
      <c r="F404" s="7">
        <v>4610119205126</v>
      </c>
      <c r="G404" s="6" t="s">
        <v>3151</v>
      </c>
      <c r="H404" s="6" t="s">
        <v>3156</v>
      </c>
      <c r="I404" s="25" t="s">
        <v>55</v>
      </c>
      <c r="J404" s="6">
        <v>23.6</v>
      </c>
      <c r="K404" s="6">
        <v>22.3</v>
      </c>
      <c r="L404" s="8">
        <v>0.17136000000000001</v>
      </c>
      <c r="M404" s="8">
        <v>7.8883999999999996E-2</v>
      </c>
      <c r="N404" s="6">
        <v>81</v>
      </c>
      <c r="O404" s="6">
        <v>45</v>
      </c>
      <c r="P404" s="6">
        <v>48</v>
      </c>
      <c r="Q404" s="6">
        <v>81</v>
      </c>
      <c r="R404" s="6">
        <v>15</v>
      </c>
      <c r="S404" s="6">
        <v>47</v>
      </c>
      <c r="T404" s="6">
        <v>81</v>
      </c>
      <c r="U404" s="6">
        <v>45</v>
      </c>
      <c r="V404" s="6">
        <v>48</v>
      </c>
      <c r="W404" s="6" t="s">
        <v>3157</v>
      </c>
      <c r="X404" s="6" t="s">
        <v>3158</v>
      </c>
      <c r="Y404" s="6" t="s">
        <v>2781</v>
      </c>
      <c r="Z404" s="6" t="s">
        <v>84</v>
      </c>
      <c r="AA404" s="6" t="s">
        <v>2781</v>
      </c>
      <c r="AB404" s="6" t="s">
        <v>60</v>
      </c>
      <c r="AC404" s="25" t="s">
        <v>64</v>
      </c>
      <c r="AD404" s="6" t="s">
        <v>230</v>
      </c>
      <c r="AE404" s="25" t="s">
        <v>57</v>
      </c>
      <c r="AF404" s="6" t="s">
        <v>69</v>
      </c>
      <c r="AG404" s="25" t="s">
        <v>58</v>
      </c>
      <c r="AH404" s="25" t="s">
        <v>62</v>
      </c>
      <c r="AI404" s="25" t="s">
        <v>56</v>
      </c>
      <c r="AJ404" s="7">
        <v>4620017609421</v>
      </c>
      <c r="AK404" s="6" t="s">
        <v>393</v>
      </c>
      <c r="AL404" s="6" t="s">
        <v>174</v>
      </c>
      <c r="AM404" s="6" t="s">
        <v>231</v>
      </c>
      <c r="AN404" s="6" t="s">
        <v>176</v>
      </c>
      <c r="AO404" s="6" t="s">
        <v>2277</v>
      </c>
      <c r="AT404" s="6" t="s">
        <v>3333</v>
      </c>
      <c r="AU404" s="6" t="s">
        <v>3334</v>
      </c>
      <c r="AV404" s="6" t="s">
        <v>3518</v>
      </c>
      <c r="BB404" s="6" t="s">
        <v>3335</v>
      </c>
    </row>
    <row r="405" spans="1:55" s="6" customFormat="1" ht="15" x14ac:dyDescent="0.25">
      <c r="A405" s="6" t="s">
        <v>3028</v>
      </c>
      <c r="B405" s="6" t="s">
        <v>2857</v>
      </c>
      <c r="C405" s="6" t="s">
        <v>3106</v>
      </c>
      <c r="D405" s="6" t="s">
        <v>165</v>
      </c>
      <c r="E405" s="6" t="s">
        <v>3147</v>
      </c>
      <c r="F405" s="7" t="s">
        <v>3150</v>
      </c>
      <c r="G405" s="6" t="s">
        <v>3151</v>
      </c>
      <c r="H405" s="6" t="s">
        <v>3152</v>
      </c>
      <c r="I405" s="25" t="s">
        <v>55</v>
      </c>
      <c r="J405" s="6">
        <v>23.6</v>
      </c>
      <c r="K405" s="6">
        <v>9.1</v>
      </c>
      <c r="L405" s="8">
        <v>0.17136000000000001</v>
      </c>
      <c r="M405" s="8">
        <v>2.4E-2</v>
      </c>
      <c r="N405" s="6">
        <v>81.5</v>
      </c>
      <c r="O405" s="6">
        <v>49.5</v>
      </c>
      <c r="P405" s="6">
        <v>48</v>
      </c>
      <c r="Q405" s="6">
        <v>38</v>
      </c>
      <c r="R405" s="6">
        <v>13.5</v>
      </c>
      <c r="S405" s="6">
        <v>38</v>
      </c>
      <c r="T405" s="6">
        <v>81.5</v>
      </c>
      <c r="U405" s="6">
        <v>49.5</v>
      </c>
      <c r="V405" s="6">
        <v>48</v>
      </c>
      <c r="W405" s="6" t="s">
        <v>3157</v>
      </c>
      <c r="X405" s="6" t="s">
        <v>3158</v>
      </c>
      <c r="Y405" s="6" t="s">
        <v>2781</v>
      </c>
      <c r="Z405" s="6" t="s">
        <v>84</v>
      </c>
      <c r="AA405" s="6" t="s">
        <v>2781</v>
      </c>
      <c r="AB405" s="6" t="s">
        <v>60</v>
      </c>
      <c r="AC405" s="25" t="s">
        <v>64</v>
      </c>
      <c r="AD405" s="6" t="s">
        <v>2454</v>
      </c>
      <c r="AE405" s="25" t="s">
        <v>57</v>
      </c>
      <c r="AF405" s="6" t="s">
        <v>69</v>
      </c>
      <c r="AG405" s="25" t="s">
        <v>58</v>
      </c>
      <c r="AH405" s="25" t="s">
        <v>62</v>
      </c>
      <c r="AI405" s="25" t="s">
        <v>56</v>
      </c>
      <c r="AJ405" s="7">
        <v>4620017609421</v>
      </c>
      <c r="AK405" s="6" t="s">
        <v>393</v>
      </c>
      <c r="AL405" s="6" t="s">
        <v>231</v>
      </c>
      <c r="AM405" s="6" t="s">
        <v>175</v>
      </c>
      <c r="AN405" s="6" t="s">
        <v>588</v>
      </c>
      <c r="AO405" s="6" t="s">
        <v>2277</v>
      </c>
      <c r="AT405" s="6" t="s">
        <v>3337</v>
      </c>
      <c r="AU405" s="6" t="s">
        <v>3338</v>
      </c>
      <c r="AV405" s="32" t="s">
        <v>3339</v>
      </c>
      <c r="AW405" s="6" t="s">
        <v>3519</v>
      </c>
      <c r="BB405" s="6" t="s">
        <v>3336</v>
      </c>
      <c r="BC405" s="6" t="s">
        <v>3634</v>
      </c>
    </row>
    <row r="406" spans="1:55" s="6" customFormat="1" x14ac:dyDescent="0.2">
      <c r="A406" s="6" t="s">
        <v>3029</v>
      </c>
      <c r="B406" s="6" t="s">
        <v>2857</v>
      </c>
      <c r="C406" s="6" t="s">
        <v>3107</v>
      </c>
      <c r="D406" s="6" t="s">
        <v>165</v>
      </c>
      <c r="E406" s="6" t="s">
        <v>3147</v>
      </c>
      <c r="F406" s="7" t="s">
        <v>3150</v>
      </c>
      <c r="G406" s="6" t="s">
        <v>3151</v>
      </c>
      <c r="H406" s="6" t="s">
        <v>3152</v>
      </c>
      <c r="I406" s="25" t="s">
        <v>55</v>
      </c>
      <c r="J406" s="6">
        <v>23.6</v>
      </c>
      <c r="K406" s="6">
        <v>9.1</v>
      </c>
      <c r="L406" s="8">
        <v>0.17136000000000001</v>
      </c>
      <c r="M406" s="8">
        <v>2.4E-2</v>
      </c>
      <c r="N406" s="6">
        <v>81.5</v>
      </c>
      <c r="O406" s="6">
        <v>49.5</v>
      </c>
      <c r="P406" s="6">
        <v>49</v>
      </c>
      <c r="Q406" s="6">
        <v>38</v>
      </c>
      <c r="R406" s="6">
        <v>13.5</v>
      </c>
      <c r="S406" s="6">
        <v>38</v>
      </c>
      <c r="T406" s="6">
        <v>81.5</v>
      </c>
      <c r="U406" s="6">
        <v>49.5</v>
      </c>
      <c r="V406" s="6">
        <v>49</v>
      </c>
      <c r="W406" s="6" t="s">
        <v>3157</v>
      </c>
      <c r="X406" s="6" t="s">
        <v>3158</v>
      </c>
      <c r="Y406" s="6" t="s">
        <v>2781</v>
      </c>
      <c r="Z406" s="6" t="s">
        <v>84</v>
      </c>
      <c r="AA406" s="6" t="s">
        <v>2781</v>
      </c>
      <c r="AB406" s="6" t="s">
        <v>60</v>
      </c>
      <c r="AC406" s="25" t="s">
        <v>64</v>
      </c>
      <c r="AD406" s="6" t="s">
        <v>2454</v>
      </c>
      <c r="AE406" s="25" t="s">
        <v>57</v>
      </c>
      <c r="AF406" s="6" t="s">
        <v>69</v>
      </c>
      <c r="AG406" s="25" t="s">
        <v>58</v>
      </c>
      <c r="AH406" s="25" t="s">
        <v>62</v>
      </c>
      <c r="AI406" s="25" t="s">
        <v>56</v>
      </c>
      <c r="AJ406" s="7">
        <v>4620017609421</v>
      </c>
      <c r="AK406" s="6" t="s">
        <v>393</v>
      </c>
      <c r="AL406" s="6" t="s">
        <v>231</v>
      </c>
      <c r="AM406" s="6" t="s">
        <v>175</v>
      </c>
      <c r="AN406" s="6" t="s">
        <v>588</v>
      </c>
      <c r="AO406" s="6" t="s">
        <v>2277</v>
      </c>
      <c r="AT406" s="6" t="s">
        <v>3340</v>
      </c>
      <c r="AU406" s="6" t="s">
        <v>3341</v>
      </c>
      <c r="AV406" s="6" t="s">
        <v>3342</v>
      </c>
      <c r="AW406" s="6" t="s">
        <v>3520</v>
      </c>
      <c r="BB406" s="6" t="s">
        <v>3343</v>
      </c>
      <c r="BC406" s="6" t="s">
        <v>3634</v>
      </c>
    </row>
    <row r="407" spans="1:55" s="6" customFormat="1" x14ac:dyDescent="0.2">
      <c r="A407" s="6" t="s">
        <v>3030</v>
      </c>
      <c r="B407" s="6" t="s">
        <v>2857</v>
      </c>
      <c r="C407" s="6" t="s">
        <v>3108</v>
      </c>
      <c r="D407" s="6" t="s">
        <v>165</v>
      </c>
      <c r="E407" s="6" t="s">
        <v>3149</v>
      </c>
      <c r="F407" s="7">
        <v>4610119205126</v>
      </c>
      <c r="G407" s="6" t="s">
        <v>3151</v>
      </c>
      <c r="H407" s="6" t="s">
        <v>3156</v>
      </c>
      <c r="I407" s="25" t="s">
        <v>55</v>
      </c>
      <c r="J407" s="6">
        <v>23.6</v>
      </c>
      <c r="K407" s="6">
        <v>22.3</v>
      </c>
      <c r="L407" s="8">
        <v>0.17136000000000001</v>
      </c>
      <c r="M407" s="8">
        <v>7.8883999999999996E-2</v>
      </c>
      <c r="N407" s="6">
        <v>81</v>
      </c>
      <c r="O407" s="6">
        <v>45</v>
      </c>
      <c r="P407" s="6">
        <v>48</v>
      </c>
      <c r="Q407" s="6">
        <v>81</v>
      </c>
      <c r="R407" s="6">
        <v>15</v>
      </c>
      <c r="S407" s="6">
        <v>47</v>
      </c>
      <c r="T407" s="6">
        <v>81</v>
      </c>
      <c r="U407" s="6">
        <v>45</v>
      </c>
      <c r="V407" s="6">
        <v>48</v>
      </c>
      <c r="W407" s="6" t="s">
        <v>3157</v>
      </c>
      <c r="X407" s="6" t="s">
        <v>3158</v>
      </c>
      <c r="Y407" s="6" t="s">
        <v>2781</v>
      </c>
      <c r="Z407" s="6" t="s">
        <v>84</v>
      </c>
      <c r="AA407" s="6" t="s">
        <v>2781</v>
      </c>
      <c r="AB407" s="6" t="s">
        <v>60</v>
      </c>
      <c r="AC407" s="25" t="s">
        <v>64</v>
      </c>
      <c r="AD407" s="6" t="s">
        <v>230</v>
      </c>
      <c r="AE407" s="25" t="s">
        <v>57</v>
      </c>
      <c r="AF407" s="6" t="s">
        <v>69</v>
      </c>
      <c r="AG407" s="25" t="s">
        <v>58</v>
      </c>
      <c r="AH407" s="25" t="s">
        <v>62</v>
      </c>
      <c r="AI407" s="25" t="s">
        <v>56</v>
      </c>
      <c r="AJ407" s="7">
        <v>4620017609858</v>
      </c>
      <c r="AK407" s="6" t="s">
        <v>393</v>
      </c>
      <c r="AL407" s="6" t="s">
        <v>174</v>
      </c>
      <c r="AM407" s="6" t="s">
        <v>231</v>
      </c>
      <c r="AN407" s="6" t="s">
        <v>176</v>
      </c>
      <c r="AO407" s="6" t="s">
        <v>1974</v>
      </c>
      <c r="AT407" s="6" t="s">
        <v>3345</v>
      </c>
      <c r="AU407" s="6" t="s">
        <v>3346</v>
      </c>
      <c r="AV407" s="6" t="s">
        <v>3521</v>
      </c>
      <c r="BB407" s="6" t="s">
        <v>3344</v>
      </c>
    </row>
    <row r="408" spans="1:55" s="6" customFormat="1" x14ac:dyDescent="0.2">
      <c r="A408" s="6" t="s">
        <v>3031</v>
      </c>
      <c r="B408" s="6" t="s">
        <v>2857</v>
      </c>
      <c r="C408" s="6" t="s">
        <v>3109</v>
      </c>
      <c r="D408" s="6" t="s">
        <v>165</v>
      </c>
      <c r="E408" s="6" t="s">
        <v>3147</v>
      </c>
      <c r="F408" s="7" t="s">
        <v>3150</v>
      </c>
      <c r="G408" s="6" t="s">
        <v>3151</v>
      </c>
      <c r="H408" s="6" t="s">
        <v>3152</v>
      </c>
      <c r="I408" s="25" t="s">
        <v>55</v>
      </c>
      <c r="J408" s="6">
        <v>23.6</v>
      </c>
      <c r="K408" s="6">
        <v>9.1</v>
      </c>
      <c r="L408" s="8">
        <v>0.17136000000000001</v>
      </c>
      <c r="M408" s="8">
        <v>2.4E-2</v>
      </c>
      <c r="N408" s="6">
        <v>81.5</v>
      </c>
      <c r="O408" s="6">
        <v>49.5</v>
      </c>
      <c r="P408" s="6">
        <v>48</v>
      </c>
      <c r="Q408" s="6">
        <v>38</v>
      </c>
      <c r="R408" s="6">
        <v>13.5</v>
      </c>
      <c r="S408" s="6">
        <v>38</v>
      </c>
      <c r="T408" s="6">
        <v>81.5</v>
      </c>
      <c r="U408" s="6">
        <v>49.5</v>
      </c>
      <c r="V408" s="6">
        <v>48</v>
      </c>
      <c r="W408" s="6" t="s">
        <v>3157</v>
      </c>
      <c r="X408" s="6" t="s">
        <v>3158</v>
      </c>
      <c r="Y408" s="6" t="s">
        <v>2781</v>
      </c>
      <c r="Z408" s="6" t="s">
        <v>84</v>
      </c>
      <c r="AA408" s="6" t="s">
        <v>2781</v>
      </c>
      <c r="AB408" s="6" t="s">
        <v>60</v>
      </c>
      <c r="AC408" s="25" t="s">
        <v>64</v>
      </c>
      <c r="AD408" s="6" t="s">
        <v>2454</v>
      </c>
      <c r="AE408" s="25" t="s">
        <v>57</v>
      </c>
      <c r="AF408" s="6" t="s">
        <v>69</v>
      </c>
      <c r="AG408" s="25" t="s">
        <v>58</v>
      </c>
      <c r="AH408" s="25" t="s">
        <v>62</v>
      </c>
      <c r="AI408" s="25" t="s">
        <v>56</v>
      </c>
      <c r="AJ408" s="7">
        <v>4620017609858</v>
      </c>
      <c r="AK408" s="6" t="s">
        <v>393</v>
      </c>
      <c r="AL408" s="6" t="s">
        <v>231</v>
      </c>
      <c r="AM408" s="6" t="s">
        <v>175</v>
      </c>
      <c r="AN408" s="6" t="s">
        <v>588</v>
      </c>
      <c r="AO408" s="6" t="s">
        <v>1974</v>
      </c>
      <c r="AT408" s="6" t="s">
        <v>3347</v>
      </c>
      <c r="AU408" s="6" t="s">
        <v>3348</v>
      </c>
      <c r="AV408" s="6" t="s">
        <v>3349</v>
      </c>
      <c r="AW408" s="6" t="s">
        <v>3522</v>
      </c>
      <c r="BB408" s="6" t="s">
        <v>3350</v>
      </c>
      <c r="BC408" s="6" t="s">
        <v>3634</v>
      </c>
    </row>
    <row r="409" spans="1:55" s="6" customFormat="1" x14ac:dyDescent="0.2">
      <c r="A409" s="6" t="s">
        <v>3032</v>
      </c>
      <c r="B409" s="6" t="s">
        <v>2857</v>
      </c>
      <c r="C409" s="6" t="s">
        <v>3110</v>
      </c>
      <c r="D409" s="6" t="s">
        <v>165</v>
      </c>
      <c r="E409" s="6" t="s">
        <v>3147</v>
      </c>
      <c r="F409" s="7" t="s">
        <v>3150</v>
      </c>
      <c r="G409" s="6" t="s">
        <v>3151</v>
      </c>
      <c r="H409" s="6" t="s">
        <v>3152</v>
      </c>
      <c r="I409" s="25" t="s">
        <v>55</v>
      </c>
      <c r="J409" s="6">
        <v>23.6</v>
      </c>
      <c r="K409" s="6">
        <v>9.1</v>
      </c>
      <c r="L409" s="8">
        <v>0.17136000000000001</v>
      </c>
      <c r="M409" s="8">
        <v>2.4E-2</v>
      </c>
      <c r="N409" s="6">
        <v>81.5</v>
      </c>
      <c r="O409" s="6">
        <v>49.5</v>
      </c>
      <c r="P409" s="6">
        <v>49</v>
      </c>
      <c r="Q409" s="6">
        <v>38</v>
      </c>
      <c r="R409" s="6">
        <v>13.5</v>
      </c>
      <c r="S409" s="6">
        <v>38</v>
      </c>
      <c r="T409" s="6">
        <v>81.5</v>
      </c>
      <c r="U409" s="6">
        <v>49.5</v>
      </c>
      <c r="V409" s="6">
        <v>49</v>
      </c>
      <c r="W409" s="6" t="s">
        <v>3157</v>
      </c>
      <c r="X409" s="6" t="s">
        <v>3158</v>
      </c>
      <c r="Y409" s="6" t="s">
        <v>2781</v>
      </c>
      <c r="Z409" s="6" t="s">
        <v>84</v>
      </c>
      <c r="AA409" s="6" t="s">
        <v>2781</v>
      </c>
      <c r="AB409" s="6" t="s">
        <v>60</v>
      </c>
      <c r="AC409" s="25" t="s">
        <v>64</v>
      </c>
      <c r="AD409" s="6" t="s">
        <v>2454</v>
      </c>
      <c r="AE409" s="25" t="s">
        <v>57</v>
      </c>
      <c r="AF409" s="6" t="s">
        <v>69</v>
      </c>
      <c r="AG409" s="25" t="s">
        <v>58</v>
      </c>
      <c r="AH409" s="25" t="s">
        <v>62</v>
      </c>
      <c r="AI409" s="25" t="s">
        <v>56</v>
      </c>
      <c r="AJ409" s="7">
        <v>4620017609858</v>
      </c>
      <c r="AK409" s="6" t="s">
        <v>393</v>
      </c>
      <c r="AL409" s="6" t="s">
        <v>231</v>
      </c>
      <c r="AM409" s="6" t="s">
        <v>175</v>
      </c>
      <c r="AN409" s="6" t="s">
        <v>588</v>
      </c>
      <c r="AO409" s="6" t="s">
        <v>1974</v>
      </c>
      <c r="AT409" s="6" t="s">
        <v>3352</v>
      </c>
      <c r="AU409" s="6" t="s">
        <v>3353</v>
      </c>
      <c r="AV409" s="6" t="s">
        <v>3354</v>
      </c>
      <c r="AW409" s="6" t="s">
        <v>3523</v>
      </c>
      <c r="BB409" s="6" t="s">
        <v>3351</v>
      </c>
      <c r="BC409" s="6" t="s">
        <v>3634</v>
      </c>
    </row>
    <row r="410" spans="1:55" s="6" customFormat="1" x14ac:dyDescent="0.2">
      <c r="A410" s="6" t="s">
        <v>3033</v>
      </c>
      <c r="B410" s="6" t="s">
        <v>2857</v>
      </c>
      <c r="C410" s="6" t="s">
        <v>3111</v>
      </c>
      <c r="D410" s="6" t="s">
        <v>165</v>
      </c>
      <c r="E410" s="6" t="s">
        <v>3149</v>
      </c>
      <c r="F410" s="7">
        <v>4610119205126</v>
      </c>
      <c r="G410" s="6" t="s">
        <v>3151</v>
      </c>
      <c r="H410" s="6" t="s">
        <v>3156</v>
      </c>
      <c r="I410" s="25" t="s">
        <v>55</v>
      </c>
      <c r="J410" s="6">
        <v>23.6</v>
      </c>
      <c r="K410" s="6">
        <v>22.3</v>
      </c>
      <c r="L410" s="8">
        <v>0.17136000000000001</v>
      </c>
      <c r="M410" s="8">
        <v>7.8883999999999996E-2</v>
      </c>
      <c r="N410" s="6">
        <v>81</v>
      </c>
      <c r="O410" s="6">
        <v>45</v>
      </c>
      <c r="P410" s="6">
        <v>48</v>
      </c>
      <c r="Q410" s="6">
        <v>81</v>
      </c>
      <c r="R410" s="6">
        <v>15</v>
      </c>
      <c r="S410" s="6">
        <v>47</v>
      </c>
      <c r="T410" s="6">
        <v>81</v>
      </c>
      <c r="U410" s="6">
        <v>45</v>
      </c>
      <c r="V410" s="6">
        <v>48</v>
      </c>
      <c r="W410" s="6" t="s">
        <v>3157</v>
      </c>
      <c r="X410" s="6" t="s">
        <v>3158</v>
      </c>
      <c r="Y410" s="6" t="s">
        <v>2781</v>
      </c>
      <c r="Z410" s="6" t="s">
        <v>84</v>
      </c>
      <c r="AA410" s="6" t="s">
        <v>2781</v>
      </c>
      <c r="AB410" s="6" t="s">
        <v>60</v>
      </c>
      <c r="AC410" s="25" t="s">
        <v>64</v>
      </c>
      <c r="AD410" s="6" t="s">
        <v>230</v>
      </c>
      <c r="AE410" s="25" t="s">
        <v>57</v>
      </c>
      <c r="AF410" s="6" t="s">
        <v>69</v>
      </c>
      <c r="AG410" s="25" t="s">
        <v>58</v>
      </c>
      <c r="AH410" s="25" t="s">
        <v>62</v>
      </c>
      <c r="AI410" s="25" t="s">
        <v>56</v>
      </c>
      <c r="AJ410" s="7">
        <v>4620017609445</v>
      </c>
      <c r="AK410" s="6" t="s">
        <v>393</v>
      </c>
      <c r="AL410" s="6" t="s">
        <v>174</v>
      </c>
      <c r="AM410" s="6" t="s">
        <v>231</v>
      </c>
      <c r="AN410" s="6" t="s">
        <v>176</v>
      </c>
      <c r="AO410" s="6" t="s">
        <v>2803</v>
      </c>
      <c r="AT410" s="6" t="s">
        <v>3355</v>
      </c>
      <c r="AU410" s="6" t="s">
        <v>3356</v>
      </c>
      <c r="AV410" s="6" t="s">
        <v>3357</v>
      </c>
      <c r="AW410" s="6" t="s">
        <v>3524</v>
      </c>
      <c r="BB410" s="6" t="s">
        <v>3358</v>
      </c>
    </row>
    <row r="411" spans="1:55" s="6" customFormat="1" x14ac:dyDescent="0.2">
      <c r="A411" s="6" t="s">
        <v>3360</v>
      </c>
      <c r="B411" s="6" t="s">
        <v>2857</v>
      </c>
      <c r="C411" s="6" t="s">
        <v>3112</v>
      </c>
      <c r="D411" s="6" t="s">
        <v>165</v>
      </c>
      <c r="E411" s="6" t="s">
        <v>3147</v>
      </c>
      <c r="F411" s="7" t="s">
        <v>3150</v>
      </c>
      <c r="G411" s="6" t="s">
        <v>3151</v>
      </c>
      <c r="H411" s="6" t="s">
        <v>3152</v>
      </c>
      <c r="I411" s="25" t="s">
        <v>55</v>
      </c>
      <c r="J411" s="6">
        <v>23.6</v>
      </c>
      <c r="K411" s="6">
        <v>9.1</v>
      </c>
      <c r="L411" s="8">
        <v>0.17136000000000001</v>
      </c>
      <c r="M411" s="8">
        <v>2.4E-2</v>
      </c>
      <c r="N411" s="6">
        <v>81.5</v>
      </c>
      <c r="O411" s="6">
        <v>49.5</v>
      </c>
      <c r="P411" s="6">
        <v>48</v>
      </c>
      <c r="Q411" s="6">
        <v>38</v>
      </c>
      <c r="R411" s="6">
        <v>13.5</v>
      </c>
      <c r="S411" s="6">
        <v>38</v>
      </c>
      <c r="T411" s="6">
        <v>81.5</v>
      </c>
      <c r="U411" s="6">
        <v>49.5</v>
      </c>
      <c r="V411" s="6">
        <v>48</v>
      </c>
      <c r="W411" s="6" t="s">
        <v>3157</v>
      </c>
      <c r="X411" s="6" t="s">
        <v>3158</v>
      </c>
      <c r="Y411" s="6" t="s">
        <v>2781</v>
      </c>
      <c r="Z411" s="6" t="s">
        <v>84</v>
      </c>
      <c r="AA411" s="6" t="s">
        <v>2781</v>
      </c>
      <c r="AB411" s="6" t="s">
        <v>60</v>
      </c>
      <c r="AC411" s="25" t="s">
        <v>64</v>
      </c>
      <c r="AD411" s="6" t="s">
        <v>2454</v>
      </c>
      <c r="AE411" s="25" t="s">
        <v>57</v>
      </c>
      <c r="AF411" s="6" t="s">
        <v>69</v>
      </c>
      <c r="AG411" s="25" t="s">
        <v>58</v>
      </c>
      <c r="AH411" s="25" t="s">
        <v>62</v>
      </c>
      <c r="AI411" s="25" t="s">
        <v>56</v>
      </c>
      <c r="AJ411" s="7">
        <v>4620017609445</v>
      </c>
      <c r="AK411" s="6" t="s">
        <v>393</v>
      </c>
      <c r="AL411" s="6" t="s">
        <v>231</v>
      </c>
      <c r="AM411" s="6" t="s">
        <v>175</v>
      </c>
      <c r="AN411" s="6" t="s">
        <v>588</v>
      </c>
      <c r="AO411" s="6" t="s">
        <v>2803</v>
      </c>
      <c r="AT411" s="6" t="s">
        <v>3367</v>
      </c>
      <c r="AU411" s="6" t="s">
        <v>3368</v>
      </c>
      <c r="AV411" s="6" t="s">
        <v>3369</v>
      </c>
      <c r="AW411" s="6" t="s">
        <v>3370</v>
      </c>
      <c r="AX411" s="6" t="s">
        <v>3525</v>
      </c>
      <c r="BB411" s="6" t="s">
        <v>3359</v>
      </c>
      <c r="BC411" s="6" t="s">
        <v>3634</v>
      </c>
    </row>
    <row r="412" spans="1:55" s="6" customFormat="1" x14ac:dyDescent="0.2">
      <c r="A412" s="6" t="s">
        <v>3034</v>
      </c>
      <c r="B412" s="6" t="s">
        <v>2857</v>
      </c>
      <c r="C412" s="6" t="s">
        <v>3113</v>
      </c>
      <c r="D412" s="6" t="s">
        <v>165</v>
      </c>
      <c r="E412" s="6" t="s">
        <v>3147</v>
      </c>
      <c r="F412" s="7" t="s">
        <v>3150</v>
      </c>
      <c r="G412" s="6" t="s">
        <v>3151</v>
      </c>
      <c r="H412" s="6" t="s">
        <v>3152</v>
      </c>
      <c r="I412" s="25" t="s">
        <v>55</v>
      </c>
      <c r="J412" s="6">
        <v>23.6</v>
      </c>
      <c r="K412" s="6">
        <v>9.1</v>
      </c>
      <c r="L412" s="8">
        <v>0.17136000000000001</v>
      </c>
      <c r="M412" s="8">
        <v>2.4E-2</v>
      </c>
      <c r="N412" s="6">
        <v>81.5</v>
      </c>
      <c r="O412" s="6">
        <v>49.5</v>
      </c>
      <c r="P412" s="6">
        <v>49</v>
      </c>
      <c r="Q412" s="6">
        <v>38</v>
      </c>
      <c r="R412" s="6">
        <v>13.5</v>
      </c>
      <c r="S412" s="6">
        <v>38</v>
      </c>
      <c r="T412" s="6">
        <v>81.5</v>
      </c>
      <c r="U412" s="6">
        <v>49.5</v>
      </c>
      <c r="V412" s="6">
        <v>49</v>
      </c>
      <c r="W412" s="6" t="s">
        <v>3157</v>
      </c>
      <c r="X412" s="6" t="s">
        <v>3158</v>
      </c>
      <c r="Y412" s="6" t="s">
        <v>2781</v>
      </c>
      <c r="Z412" s="6" t="s">
        <v>84</v>
      </c>
      <c r="AA412" s="6" t="s">
        <v>2781</v>
      </c>
      <c r="AB412" s="6" t="s">
        <v>60</v>
      </c>
      <c r="AC412" s="25" t="s">
        <v>64</v>
      </c>
      <c r="AD412" s="6" t="s">
        <v>2454</v>
      </c>
      <c r="AE412" s="25" t="s">
        <v>57</v>
      </c>
      <c r="AF412" s="6" t="s">
        <v>69</v>
      </c>
      <c r="AG412" s="25" t="s">
        <v>58</v>
      </c>
      <c r="AH412" s="25" t="s">
        <v>62</v>
      </c>
      <c r="AI412" s="25" t="s">
        <v>56</v>
      </c>
      <c r="AJ412" s="7">
        <v>4620017609445</v>
      </c>
      <c r="AK412" s="6" t="s">
        <v>393</v>
      </c>
      <c r="AL412" s="6" t="s">
        <v>231</v>
      </c>
      <c r="AM412" s="6" t="s">
        <v>175</v>
      </c>
      <c r="AN412" s="6" t="s">
        <v>588</v>
      </c>
      <c r="AO412" s="6" t="s">
        <v>2803</v>
      </c>
      <c r="AT412" s="6" t="s">
        <v>3364</v>
      </c>
      <c r="AU412" s="6" t="s">
        <v>3365</v>
      </c>
      <c r="AV412" s="6" t="s">
        <v>3366</v>
      </c>
      <c r="AW412" s="6" t="s">
        <v>3526</v>
      </c>
      <c r="BB412" s="6" t="s">
        <v>3363</v>
      </c>
      <c r="BC412" s="6" t="s">
        <v>3634</v>
      </c>
    </row>
    <row r="413" spans="1:55" s="6" customFormat="1" x14ac:dyDescent="0.2">
      <c r="A413" s="6" t="s">
        <v>3035</v>
      </c>
      <c r="B413" s="6" t="s">
        <v>2857</v>
      </c>
      <c r="C413" s="6" t="s">
        <v>3114</v>
      </c>
      <c r="D413" s="6" t="s">
        <v>165</v>
      </c>
      <c r="E413" s="6" t="s">
        <v>3149</v>
      </c>
      <c r="F413" s="7">
        <v>4610119205126</v>
      </c>
      <c r="G413" s="6" t="s">
        <v>3151</v>
      </c>
      <c r="H413" s="6" t="s">
        <v>3156</v>
      </c>
      <c r="I413" s="25" t="s">
        <v>55</v>
      </c>
      <c r="J413" s="6">
        <v>23.6</v>
      </c>
      <c r="K413" s="6">
        <v>22.3</v>
      </c>
      <c r="L413" s="8">
        <v>0.17136000000000001</v>
      </c>
      <c r="M413" s="8">
        <v>7.8883999999999996E-2</v>
      </c>
      <c r="N413" s="6">
        <v>81</v>
      </c>
      <c r="O413" s="6">
        <v>45</v>
      </c>
      <c r="P413" s="6">
        <v>48</v>
      </c>
      <c r="Q413" s="6">
        <v>81</v>
      </c>
      <c r="R413" s="6">
        <v>15</v>
      </c>
      <c r="S413" s="6">
        <v>47</v>
      </c>
      <c r="T413" s="6">
        <v>81</v>
      </c>
      <c r="U413" s="6">
        <v>45</v>
      </c>
      <c r="V413" s="6">
        <v>48</v>
      </c>
      <c r="W413" s="6" t="s">
        <v>3157</v>
      </c>
      <c r="X413" s="6" t="s">
        <v>3158</v>
      </c>
      <c r="Y413" s="6" t="s">
        <v>2781</v>
      </c>
      <c r="Z413" s="6" t="s">
        <v>84</v>
      </c>
      <c r="AA413" s="6" t="s">
        <v>2781</v>
      </c>
      <c r="AB413" s="6" t="s">
        <v>60</v>
      </c>
      <c r="AC413" s="25" t="s">
        <v>64</v>
      </c>
      <c r="AD413" s="6" t="s">
        <v>230</v>
      </c>
      <c r="AE413" s="25" t="s">
        <v>57</v>
      </c>
      <c r="AF413" s="6" t="s">
        <v>69</v>
      </c>
      <c r="AG413" s="25" t="s">
        <v>58</v>
      </c>
      <c r="AH413" s="25" t="s">
        <v>62</v>
      </c>
      <c r="AI413" s="25" t="s">
        <v>56</v>
      </c>
      <c r="AJ413" s="7">
        <v>4620017609452</v>
      </c>
      <c r="AK413" s="6" t="s">
        <v>393</v>
      </c>
      <c r="AL413" s="6" t="s">
        <v>174</v>
      </c>
      <c r="AM413" s="6" t="s">
        <v>231</v>
      </c>
      <c r="AN413" s="6" t="s">
        <v>176</v>
      </c>
      <c r="AO413" s="6" t="s">
        <v>2810</v>
      </c>
      <c r="AT413" s="6" t="s">
        <v>3371</v>
      </c>
      <c r="AU413" s="6" t="s">
        <v>3372</v>
      </c>
      <c r="AV413" s="6" t="s">
        <v>3527</v>
      </c>
      <c r="BB413" s="6" t="s">
        <v>3373</v>
      </c>
    </row>
    <row r="414" spans="1:55" s="6" customFormat="1" x14ac:dyDescent="0.2">
      <c r="A414" s="6" t="s">
        <v>3361</v>
      </c>
      <c r="B414" s="6" t="s">
        <v>2857</v>
      </c>
      <c r="C414" s="6" t="s">
        <v>3115</v>
      </c>
      <c r="D414" s="6" t="s">
        <v>165</v>
      </c>
      <c r="E414" s="6" t="s">
        <v>3147</v>
      </c>
      <c r="F414" s="7" t="s">
        <v>3150</v>
      </c>
      <c r="G414" s="6" t="s">
        <v>3151</v>
      </c>
      <c r="H414" s="6" t="s">
        <v>3152</v>
      </c>
      <c r="I414" s="25" t="s">
        <v>55</v>
      </c>
      <c r="J414" s="6">
        <v>23.6</v>
      </c>
      <c r="K414" s="6">
        <v>9.1</v>
      </c>
      <c r="L414" s="8">
        <v>0.17136000000000001</v>
      </c>
      <c r="M414" s="8">
        <v>2.4E-2</v>
      </c>
      <c r="N414" s="6">
        <v>81.5</v>
      </c>
      <c r="O414" s="6">
        <v>49.5</v>
      </c>
      <c r="P414" s="6">
        <v>48</v>
      </c>
      <c r="Q414" s="6">
        <v>38</v>
      </c>
      <c r="R414" s="6">
        <v>13.5</v>
      </c>
      <c r="S414" s="6">
        <v>38</v>
      </c>
      <c r="T414" s="6">
        <v>81.5</v>
      </c>
      <c r="U414" s="6">
        <v>49.5</v>
      </c>
      <c r="V414" s="6">
        <v>48</v>
      </c>
      <c r="W414" s="6" t="s">
        <v>3157</v>
      </c>
      <c r="X414" s="6" t="s">
        <v>3158</v>
      </c>
      <c r="Y414" s="6" t="s">
        <v>2781</v>
      </c>
      <c r="Z414" s="6" t="s">
        <v>84</v>
      </c>
      <c r="AA414" s="6" t="s">
        <v>2781</v>
      </c>
      <c r="AB414" s="6" t="s">
        <v>60</v>
      </c>
      <c r="AC414" s="25" t="s">
        <v>64</v>
      </c>
      <c r="AD414" s="6" t="s">
        <v>2454</v>
      </c>
      <c r="AE414" s="25" t="s">
        <v>57</v>
      </c>
      <c r="AF414" s="6" t="s">
        <v>69</v>
      </c>
      <c r="AG414" s="25" t="s">
        <v>58</v>
      </c>
      <c r="AH414" s="25" t="s">
        <v>62</v>
      </c>
      <c r="AI414" s="25" t="s">
        <v>56</v>
      </c>
      <c r="AJ414" s="7">
        <v>4620017609452</v>
      </c>
      <c r="AK414" s="6" t="s">
        <v>393</v>
      </c>
      <c r="AL414" s="6" t="s">
        <v>231</v>
      </c>
      <c r="AM414" s="6" t="s">
        <v>175</v>
      </c>
      <c r="AN414" s="6" t="s">
        <v>588</v>
      </c>
      <c r="AO414" s="6" t="s">
        <v>2810</v>
      </c>
      <c r="AT414" s="6" t="s">
        <v>3375</v>
      </c>
      <c r="AU414" s="6" t="s">
        <v>3376</v>
      </c>
      <c r="AV414" s="6" t="s">
        <v>3377</v>
      </c>
      <c r="AW414" s="6" t="s">
        <v>3528</v>
      </c>
      <c r="BB414" s="6" t="s">
        <v>3374</v>
      </c>
      <c r="BC414" s="6" t="s">
        <v>3634</v>
      </c>
    </row>
    <row r="415" spans="1:55" s="6" customFormat="1" x14ac:dyDescent="0.2">
      <c r="A415" s="6" t="s">
        <v>3036</v>
      </c>
      <c r="B415" s="6" t="s">
        <v>2857</v>
      </c>
      <c r="C415" s="6" t="s">
        <v>3116</v>
      </c>
      <c r="D415" s="6" t="s">
        <v>165</v>
      </c>
      <c r="E415" s="6" t="s">
        <v>3147</v>
      </c>
      <c r="F415" s="7" t="s">
        <v>3150</v>
      </c>
      <c r="G415" s="6" t="s">
        <v>3151</v>
      </c>
      <c r="H415" s="6" t="s">
        <v>3152</v>
      </c>
      <c r="I415" s="25" t="s">
        <v>55</v>
      </c>
      <c r="J415" s="6">
        <v>23.6</v>
      </c>
      <c r="K415" s="6">
        <v>9.1</v>
      </c>
      <c r="L415" s="8">
        <v>0.17136000000000001</v>
      </c>
      <c r="M415" s="8">
        <v>2.4E-2</v>
      </c>
      <c r="N415" s="6">
        <v>81.5</v>
      </c>
      <c r="O415" s="6">
        <v>49.5</v>
      </c>
      <c r="P415" s="6">
        <v>49</v>
      </c>
      <c r="Q415" s="6">
        <v>38</v>
      </c>
      <c r="R415" s="6">
        <v>13.5</v>
      </c>
      <c r="S415" s="6">
        <v>38</v>
      </c>
      <c r="T415" s="6">
        <v>81.5</v>
      </c>
      <c r="U415" s="6">
        <v>49.5</v>
      </c>
      <c r="V415" s="6">
        <v>49</v>
      </c>
      <c r="W415" s="6" t="s">
        <v>3157</v>
      </c>
      <c r="X415" s="6" t="s">
        <v>3158</v>
      </c>
      <c r="Y415" s="6" t="s">
        <v>2781</v>
      </c>
      <c r="Z415" s="6" t="s">
        <v>84</v>
      </c>
      <c r="AA415" s="6" t="s">
        <v>2781</v>
      </c>
      <c r="AB415" s="6" t="s">
        <v>60</v>
      </c>
      <c r="AC415" s="25" t="s">
        <v>64</v>
      </c>
      <c r="AD415" s="6" t="s">
        <v>2454</v>
      </c>
      <c r="AE415" s="25" t="s">
        <v>57</v>
      </c>
      <c r="AF415" s="6" t="s">
        <v>69</v>
      </c>
      <c r="AG415" s="25" t="s">
        <v>58</v>
      </c>
      <c r="AH415" s="25" t="s">
        <v>62</v>
      </c>
      <c r="AI415" s="25" t="s">
        <v>56</v>
      </c>
      <c r="AJ415" s="7">
        <v>4620017609452</v>
      </c>
      <c r="AK415" s="6" t="s">
        <v>393</v>
      </c>
      <c r="AL415" s="6" t="s">
        <v>231</v>
      </c>
      <c r="AM415" s="6" t="s">
        <v>175</v>
      </c>
      <c r="AN415" s="6" t="s">
        <v>588</v>
      </c>
      <c r="AO415" s="6" t="s">
        <v>2810</v>
      </c>
      <c r="AT415" s="6" t="s">
        <v>3378</v>
      </c>
      <c r="AU415" s="6" t="s">
        <v>3379</v>
      </c>
      <c r="AV415" s="6" t="s">
        <v>3380</v>
      </c>
      <c r="AW415" s="6" t="s">
        <v>3529</v>
      </c>
      <c r="BB415" s="6" t="s">
        <v>3381</v>
      </c>
      <c r="BC415" s="6" t="s">
        <v>3634</v>
      </c>
    </row>
    <row r="416" spans="1:55" s="6" customFormat="1" x14ac:dyDescent="0.2">
      <c r="A416" s="6" t="s">
        <v>3037</v>
      </c>
      <c r="B416" s="6" t="s">
        <v>2857</v>
      </c>
      <c r="C416" s="6" t="s">
        <v>3117</v>
      </c>
      <c r="D416" s="6" t="s">
        <v>165</v>
      </c>
      <c r="E416" s="6" t="s">
        <v>3149</v>
      </c>
      <c r="F416" s="7">
        <v>4610119205126</v>
      </c>
      <c r="G416" s="6" t="s">
        <v>3151</v>
      </c>
      <c r="H416" s="6" t="s">
        <v>3156</v>
      </c>
      <c r="I416" s="25" t="s">
        <v>55</v>
      </c>
      <c r="J416" s="6">
        <v>23.6</v>
      </c>
      <c r="K416" s="6">
        <v>22.3</v>
      </c>
      <c r="L416" s="8">
        <v>0.17136000000000001</v>
      </c>
      <c r="M416" s="8">
        <v>7.8883999999999996E-2</v>
      </c>
      <c r="N416" s="6">
        <v>81</v>
      </c>
      <c r="O416" s="6">
        <v>45</v>
      </c>
      <c r="P416" s="6">
        <v>48</v>
      </c>
      <c r="Q416" s="6">
        <v>81</v>
      </c>
      <c r="R416" s="6">
        <v>15</v>
      </c>
      <c r="S416" s="6">
        <v>47</v>
      </c>
      <c r="T416" s="6">
        <v>81</v>
      </c>
      <c r="U416" s="6">
        <v>45</v>
      </c>
      <c r="V416" s="6">
        <v>48</v>
      </c>
      <c r="W416" s="6" t="s">
        <v>3157</v>
      </c>
      <c r="X416" s="6" t="s">
        <v>3158</v>
      </c>
      <c r="Y416" s="6" t="s">
        <v>2781</v>
      </c>
      <c r="Z416" s="6" t="s">
        <v>84</v>
      </c>
      <c r="AA416" s="6" t="s">
        <v>2781</v>
      </c>
      <c r="AB416" s="6" t="s">
        <v>60</v>
      </c>
      <c r="AC416" s="25" t="s">
        <v>64</v>
      </c>
      <c r="AD416" s="6" t="s">
        <v>230</v>
      </c>
      <c r="AE416" s="25" t="s">
        <v>57</v>
      </c>
      <c r="AF416" s="6" t="s">
        <v>69</v>
      </c>
      <c r="AG416" s="25" t="s">
        <v>58</v>
      </c>
      <c r="AH416" s="25" t="s">
        <v>62</v>
      </c>
      <c r="AI416" s="25" t="s">
        <v>56</v>
      </c>
      <c r="AJ416" s="7">
        <v>4620017609469</v>
      </c>
      <c r="AK416" s="6" t="s">
        <v>393</v>
      </c>
      <c r="AL416" s="6" t="s">
        <v>174</v>
      </c>
      <c r="AM416" s="6" t="s">
        <v>231</v>
      </c>
      <c r="AN416" s="6" t="s">
        <v>176</v>
      </c>
      <c r="AO416" s="6" t="s">
        <v>3159</v>
      </c>
      <c r="AT416" s="6" t="s">
        <v>3383</v>
      </c>
      <c r="AU416" s="6" t="s">
        <v>3384</v>
      </c>
      <c r="AV416" s="6" t="s">
        <v>3530</v>
      </c>
      <c r="BB416" s="6" t="s">
        <v>3382</v>
      </c>
    </row>
    <row r="417" spans="1:55" s="6" customFormat="1" x14ac:dyDescent="0.2">
      <c r="A417" s="6" t="s">
        <v>3362</v>
      </c>
      <c r="B417" s="6" t="s">
        <v>2857</v>
      </c>
      <c r="C417" s="6" t="s">
        <v>3118</v>
      </c>
      <c r="D417" s="6" t="s">
        <v>165</v>
      </c>
      <c r="E417" s="6" t="s">
        <v>3147</v>
      </c>
      <c r="F417" s="7" t="s">
        <v>3150</v>
      </c>
      <c r="G417" s="6" t="s">
        <v>3151</v>
      </c>
      <c r="H417" s="6" t="s">
        <v>3152</v>
      </c>
      <c r="I417" s="25" t="s">
        <v>55</v>
      </c>
      <c r="J417" s="6">
        <v>23.6</v>
      </c>
      <c r="K417" s="6">
        <v>9.1</v>
      </c>
      <c r="L417" s="8">
        <v>0.17136000000000001</v>
      </c>
      <c r="M417" s="8">
        <v>2.4E-2</v>
      </c>
      <c r="N417" s="6">
        <v>81.5</v>
      </c>
      <c r="O417" s="6">
        <v>49.5</v>
      </c>
      <c r="P417" s="6">
        <v>48</v>
      </c>
      <c r="Q417" s="6">
        <v>38</v>
      </c>
      <c r="R417" s="6">
        <v>13.5</v>
      </c>
      <c r="S417" s="6">
        <v>38</v>
      </c>
      <c r="T417" s="6">
        <v>81.5</v>
      </c>
      <c r="U417" s="6">
        <v>49.5</v>
      </c>
      <c r="V417" s="6">
        <v>48</v>
      </c>
      <c r="W417" s="6" t="s">
        <v>3157</v>
      </c>
      <c r="X417" s="6" t="s">
        <v>3158</v>
      </c>
      <c r="Y417" s="6" t="s">
        <v>2781</v>
      </c>
      <c r="Z417" s="6" t="s">
        <v>84</v>
      </c>
      <c r="AA417" s="6" t="s">
        <v>2781</v>
      </c>
      <c r="AB417" s="6" t="s">
        <v>60</v>
      </c>
      <c r="AC417" s="25" t="s">
        <v>64</v>
      </c>
      <c r="AD417" s="6" t="s">
        <v>2454</v>
      </c>
      <c r="AE417" s="25" t="s">
        <v>57</v>
      </c>
      <c r="AF417" s="6" t="s">
        <v>69</v>
      </c>
      <c r="AG417" s="25" t="s">
        <v>58</v>
      </c>
      <c r="AH417" s="25" t="s">
        <v>62</v>
      </c>
      <c r="AI417" s="25" t="s">
        <v>56</v>
      </c>
      <c r="AJ417" s="7">
        <v>4620017609469</v>
      </c>
      <c r="AK417" s="6" t="s">
        <v>393</v>
      </c>
      <c r="AL417" s="6" t="s">
        <v>231</v>
      </c>
      <c r="AM417" s="6" t="s">
        <v>175</v>
      </c>
      <c r="AN417" s="6" t="s">
        <v>588</v>
      </c>
      <c r="AO417" s="6" t="s">
        <v>3159</v>
      </c>
      <c r="AT417" s="6" t="s">
        <v>3385</v>
      </c>
      <c r="AU417" s="6" t="s">
        <v>3386</v>
      </c>
      <c r="AV417" s="6" t="s">
        <v>3387</v>
      </c>
      <c r="AW417" s="6" t="s">
        <v>3388</v>
      </c>
      <c r="AX417" s="6" t="s">
        <v>3531</v>
      </c>
      <c r="BB417" s="6" t="s">
        <v>3389</v>
      </c>
      <c r="BC417" s="6" t="s">
        <v>3634</v>
      </c>
    </row>
    <row r="418" spans="1:55" s="6" customFormat="1" x14ac:dyDescent="0.2">
      <c r="A418" s="6" t="s">
        <v>3038</v>
      </c>
      <c r="B418" s="6" t="s">
        <v>2857</v>
      </c>
      <c r="C418" s="6" t="s">
        <v>3119</v>
      </c>
      <c r="D418" s="6" t="s">
        <v>165</v>
      </c>
      <c r="E418" s="6" t="s">
        <v>3147</v>
      </c>
      <c r="F418" s="7" t="s">
        <v>3150</v>
      </c>
      <c r="G418" s="6" t="s">
        <v>3151</v>
      </c>
      <c r="H418" s="6" t="s">
        <v>3152</v>
      </c>
      <c r="I418" s="25" t="s">
        <v>55</v>
      </c>
      <c r="J418" s="6">
        <v>23.6</v>
      </c>
      <c r="K418" s="6">
        <v>9.1</v>
      </c>
      <c r="L418" s="8">
        <v>0.17136000000000001</v>
      </c>
      <c r="M418" s="8">
        <v>2.4E-2</v>
      </c>
      <c r="N418" s="6">
        <v>81.5</v>
      </c>
      <c r="O418" s="6">
        <v>49.5</v>
      </c>
      <c r="P418" s="6">
        <v>49</v>
      </c>
      <c r="Q418" s="6">
        <v>38</v>
      </c>
      <c r="R418" s="6">
        <v>13.5</v>
      </c>
      <c r="S418" s="6">
        <v>38</v>
      </c>
      <c r="T418" s="6">
        <v>81.5</v>
      </c>
      <c r="U418" s="6">
        <v>49.5</v>
      </c>
      <c r="V418" s="6">
        <v>49</v>
      </c>
      <c r="W418" s="6" t="s">
        <v>3157</v>
      </c>
      <c r="X418" s="6" t="s">
        <v>3158</v>
      </c>
      <c r="Y418" s="6" t="s">
        <v>2781</v>
      </c>
      <c r="Z418" s="6" t="s">
        <v>84</v>
      </c>
      <c r="AA418" s="6" t="s">
        <v>2781</v>
      </c>
      <c r="AB418" s="6" t="s">
        <v>60</v>
      </c>
      <c r="AC418" s="25" t="s">
        <v>64</v>
      </c>
      <c r="AD418" s="6" t="s">
        <v>2454</v>
      </c>
      <c r="AE418" s="25" t="s">
        <v>57</v>
      </c>
      <c r="AF418" s="6" t="s">
        <v>69</v>
      </c>
      <c r="AG418" s="25" t="s">
        <v>58</v>
      </c>
      <c r="AH418" s="25" t="s">
        <v>62</v>
      </c>
      <c r="AI418" s="25" t="s">
        <v>56</v>
      </c>
      <c r="AJ418" s="7">
        <v>4620017609469</v>
      </c>
      <c r="AK418" s="6" t="s">
        <v>393</v>
      </c>
      <c r="AL418" s="6" t="s">
        <v>231</v>
      </c>
      <c r="AM418" s="6" t="s">
        <v>175</v>
      </c>
      <c r="AN418" s="6" t="s">
        <v>588</v>
      </c>
      <c r="AO418" s="6" t="s">
        <v>3159</v>
      </c>
      <c r="AT418" s="6" t="s">
        <v>3391</v>
      </c>
      <c r="AU418" s="6" t="s">
        <v>3392</v>
      </c>
      <c r="AV418" s="6" t="s">
        <v>3393</v>
      </c>
      <c r="AW418" s="6" t="s">
        <v>3532</v>
      </c>
      <c r="BB418" s="6" t="s">
        <v>3390</v>
      </c>
      <c r="BC418" s="6" t="s">
        <v>3634</v>
      </c>
    </row>
    <row r="419" spans="1:55" s="6" customFormat="1" x14ac:dyDescent="0.2">
      <c r="A419" s="6" t="s">
        <v>3039</v>
      </c>
      <c r="B419" s="6" t="s">
        <v>2857</v>
      </c>
      <c r="C419" s="6" t="s">
        <v>3120</v>
      </c>
      <c r="D419" s="6" t="s">
        <v>165</v>
      </c>
      <c r="E419" s="6" t="s">
        <v>3149</v>
      </c>
      <c r="F419" s="7">
        <v>4610119205126</v>
      </c>
      <c r="G419" s="6" t="s">
        <v>3151</v>
      </c>
      <c r="H419" s="6" t="s">
        <v>3156</v>
      </c>
      <c r="I419" s="25" t="s">
        <v>55</v>
      </c>
      <c r="J419" s="6">
        <v>33.299999999999997</v>
      </c>
      <c r="K419" s="6">
        <v>22.3</v>
      </c>
      <c r="L419" s="8">
        <v>0.20058300000000001</v>
      </c>
      <c r="M419" s="8">
        <v>7.8883999999999996E-2</v>
      </c>
      <c r="N419" s="6">
        <v>81</v>
      </c>
      <c r="O419" s="6">
        <v>62.5</v>
      </c>
      <c r="P419" s="6">
        <v>48</v>
      </c>
      <c r="Q419" s="6">
        <v>81</v>
      </c>
      <c r="R419" s="6">
        <v>15</v>
      </c>
      <c r="S419" s="6">
        <v>47</v>
      </c>
      <c r="T419" s="6">
        <v>81</v>
      </c>
      <c r="U419" s="6">
        <v>62.5</v>
      </c>
      <c r="V419" s="6">
        <v>48</v>
      </c>
      <c r="W419" s="6" t="s">
        <v>3157</v>
      </c>
      <c r="X419" s="6" t="s">
        <v>3158</v>
      </c>
      <c r="Y419" s="6" t="s">
        <v>2781</v>
      </c>
      <c r="Z419" s="6" t="s">
        <v>84</v>
      </c>
      <c r="AA419" s="6" t="s">
        <v>2781</v>
      </c>
      <c r="AB419" s="6" t="s">
        <v>60</v>
      </c>
      <c r="AC419" s="25" t="s">
        <v>64</v>
      </c>
      <c r="AD419" s="6" t="s">
        <v>230</v>
      </c>
      <c r="AE419" s="25" t="s">
        <v>57</v>
      </c>
      <c r="AF419" s="6" t="s">
        <v>69</v>
      </c>
      <c r="AG419" s="25" t="s">
        <v>58</v>
      </c>
      <c r="AH419" s="25" t="s">
        <v>62</v>
      </c>
      <c r="AI419" s="25" t="s">
        <v>56</v>
      </c>
      <c r="AJ419" s="7">
        <v>4620017609476</v>
      </c>
      <c r="AK419" s="6" t="s">
        <v>393</v>
      </c>
      <c r="AL419" s="6" t="s">
        <v>174</v>
      </c>
      <c r="AM419" s="6" t="s">
        <v>231</v>
      </c>
      <c r="AN419" s="6" t="s">
        <v>176</v>
      </c>
      <c r="AO419" s="6" t="s">
        <v>2277</v>
      </c>
      <c r="AT419" s="6" t="s">
        <v>3394</v>
      </c>
      <c r="AU419" s="6" t="s">
        <v>3395</v>
      </c>
      <c r="AV419" s="6" t="s">
        <v>3533</v>
      </c>
      <c r="BB419" s="6" t="s">
        <v>3396</v>
      </c>
    </row>
    <row r="420" spans="1:55" s="6" customFormat="1" x14ac:dyDescent="0.2">
      <c r="A420" s="6" t="s">
        <v>3040</v>
      </c>
      <c r="B420" s="6" t="s">
        <v>2857</v>
      </c>
      <c r="C420" s="6" t="s">
        <v>3121</v>
      </c>
      <c r="D420" s="6" t="s">
        <v>165</v>
      </c>
      <c r="E420" s="6" t="s">
        <v>3147</v>
      </c>
      <c r="F420" s="7" t="s">
        <v>3150</v>
      </c>
      <c r="G420" s="6" t="s">
        <v>3151</v>
      </c>
      <c r="H420" s="6" t="s">
        <v>3152</v>
      </c>
      <c r="I420" s="25" t="s">
        <v>55</v>
      </c>
      <c r="J420" s="6">
        <v>33.299999999999997</v>
      </c>
      <c r="K420" s="6">
        <v>9.1</v>
      </c>
      <c r="L420" s="8">
        <v>0.20058300000000001</v>
      </c>
      <c r="M420" s="8">
        <v>2.4E-2</v>
      </c>
      <c r="N420" s="6">
        <v>81.5</v>
      </c>
      <c r="O420" s="6">
        <v>67</v>
      </c>
      <c r="P420" s="6">
        <v>48</v>
      </c>
      <c r="Q420" s="6">
        <v>38</v>
      </c>
      <c r="R420" s="6">
        <v>13.5</v>
      </c>
      <c r="S420" s="6">
        <v>38</v>
      </c>
      <c r="T420" s="6">
        <v>81.5</v>
      </c>
      <c r="U420" s="6">
        <v>67</v>
      </c>
      <c r="V420" s="6">
        <v>48</v>
      </c>
      <c r="W420" s="6" t="s">
        <v>3157</v>
      </c>
      <c r="X420" s="6" t="s">
        <v>3158</v>
      </c>
      <c r="Y420" s="6" t="s">
        <v>2781</v>
      </c>
      <c r="Z420" s="6" t="s">
        <v>84</v>
      </c>
      <c r="AA420" s="6" t="s">
        <v>2781</v>
      </c>
      <c r="AB420" s="6" t="s">
        <v>60</v>
      </c>
      <c r="AC420" s="25" t="s">
        <v>64</v>
      </c>
      <c r="AD420" s="6" t="s">
        <v>2454</v>
      </c>
      <c r="AE420" s="25" t="s">
        <v>57</v>
      </c>
      <c r="AF420" s="6" t="s">
        <v>69</v>
      </c>
      <c r="AG420" s="25" t="s">
        <v>58</v>
      </c>
      <c r="AH420" s="25" t="s">
        <v>62</v>
      </c>
      <c r="AI420" s="25" t="s">
        <v>56</v>
      </c>
      <c r="AJ420" s="7">
        <v>4620017609476</v>
      </c>
      <c r="AK420" s="6" t="s">
        <v>393</v>
      </c>
      <c r="AL420" s="6" t="s">
        <v>231</v>
      </c>
      <c r="AM420" s="6" t="s">
        <v>175</v>
      </c>
      <c r="AN420" s="6" t="s">
        <v>588</v>
      </c>
      <c r="AO420" s="6" t="s">
        <v>2277</v>
      </c>
      <c r="AT420" s="6" t="s">
        <v>3398</v>
      </c>
      <c r="AU420" s="6" t="s">
        <v>3399</v>
      </c>
      <c r="AV420" s="6" t="s">
        <v>3400</v>
      </c>
      <c r="AW420" s="6" t="s">
        <v>3534</v>
      </c>
      <c r="BB420" s="6" t="s">
        <v>3397</v>
      </c>
      <c r="BC420" s="6" t="s">
        <v>3634</v>
      </c>
    </row>
    <row r="421" spans="1:55" s="6" customFormat="1" x14ac:dyDescent="0.2">
      <c r="A421" s="6" t="s">
        <v>3041</v>
      </c>
      <c r="B421" s="6" t="s">
        <v>2857</v>
      </c>
      <c r="C421" s="6" t="s">
        <v>3122</v>
      </c>
      <c r="D421" s="6" t="s">
        <v>165</v>
      </c>
      <c r="E421" s="6" t="s">
        <v>3147</v>
      </c>
      <c r="F421" s="7" t="s">
        <v>3150</v>
      </c>
      <c r="G421" s="6" t="s">
        <v>3151</v>
      </c>
      <c r="H421" s="6" t="s">
        <v>3152</v>
      </c>
      <c r="I421" s="25" t="s">
        <v>55</v>
      </c>
      <c r="J421" s="6">
        <v>33.299999999999997</v>
      </c>
      <c r="K421" s="6">
        <v>9.1</v>
      </c>
      <c r="L421" s="8">
        <v>0.20058300000000001</v>
      </c>
      <c r="M421" s="8">
        <v>2.4E-2</v>
      </c>
      <c r="N421" s="6">
        <v>81.5</v>
      </c>
      <c r="O421" s="6">
        <v>67</v>
      </c>
      <c r="P421" s="6">
        <v>49</v>
      </c>
      <c r="Q421" s="6">
        <v>38</v>
      </c>
      <c r="R421" s="6">
        <v>13.5</v>
      </c>
      <c r="S421" s="6">
        <v>38</v>
      </c>
      <c r="T421" s="6">
        <v>81.5</v>
      </c>
      <c r="U421" s="6">
        <v>67</v>
      </c>
      <c r="V421" s="6">
        <v>49</v>
      </c>
      <c r="W421" s="6" t="s">
        <v>3157</v>
      </c>
      <c r="X421" s="6" t="s">
        <v>3158</v>
      </c>
      <c r="Y421" s="6" t="s">
        <v>2781</v>
      </c>
      <c r="Z421" s="6" t="s">
        <v>84</v>
      </c>
      <c r="AA421" s="6" t="s">
        <v>2781</v>
      </c>
      <c r="AB421" s="6" t="s">
        <v>60</v>
      </c>
      <c r="AC421" s="25" t="s">
        <v>64</v>
      </c>
      <c r="AD421" s="6" t="s">
        <v>2454</v>
      </c>
      <c r="AE421" s="25" t="s">
        <v>57</v>
      </c>
      <c r="AF421" s="6" t="s">
        <v>69</v>
      </c>
      <c r="AG421" s="25" t="s">
        <v>58</v>
      </c>
      <c r="AH421" s="25" t="s">
        <v>62</v>
      </c>
      <c r="AI421" s="25" t="s">
        <v>56</v>
      </c>
      <c r="AJ421" s="7">
        <v>4620017609476</v>
      </c>
      <c r="AK421" s="6" t="s">
        <v>393</v>
      </c>
      <c r="AL421" s="6" t="s">
        <v>231</v>
      </c>
      <c r="AM421" s="6" t="s">
        <v>175</v>
      </c>
      <c r="AN421" s="6" t="s">
        <v>588</v>
      </c>
      <c r="AO421" s="6" t="s">
        <v>2277</v>
      </c>
      <c r="AT421" s="6" t="s">
        <v>3401</v>
      </c>
      <c r="AU421" s="6" t="s">
        <v>3402</v>
      </c>
      <c r="AV421" s="6" t="s">
        <v>3403</v>
      </c>
      <c r="AW421" s="6" t="s">
        <v>3535</v>
      </c>
      <c r="BB421" s="6" t="s">
        <v>3404</v>
      </c>
      <c r="BC421" s="6" t="s">
        <v>3634</v>
      </c>
    </row>
    <row r="422" spans="1:55" s="6" customFormat="1" x14ac:dyDescent="0.2">
      <c r="A422" s="6" t="s">
        <v>3042</v>
      </c>
      <c r="B422" s="6" t="s">
        <v>2857</v>
      </c>
      <c r="C422" s="6" t="s">
        <v>3123</v>
      </c>
      <c r="D422" s="6" t="s">
        <v>165</v>
      </c>
      <c r="E422" s="6" t="s">
        <v>3149</v>
      </c>
      <c r="F422" s="7">
        <v>4610119205126</v>
      </c>
      <c r="G422" s="6" t="s">
        <v>3151</v>
      </c>
      <c r="H422" s="6" t="s">
        <v>3156</v>
      </c>
      <c r="I422" s="25" t="s">
        <v>55</v>
      </c>
      <c r="J422" s="6">
        <v>33.299999999999997</v>
      </c>
      <c r="K422" s="6">
        <v>22.3</v>
      </c>
      <c r="L422" s="8">
        <v>0.20058300000000001</v>
      </c>
      <c r="M422" s="8">
        <v>7.8883999999999996E-2</v>
      </c>
      <c r="N422" s="6">
        <v>81</v>
      </c>
      <c r="O422" s="6">
        <v>62.5</v>
      </c>
      <c r="P422" s="6">
        <v>48</v>
      </c>
      <c r="Q422" s="6">
        <v>81</v>
      </c>
      <c r="R422" s="6">
        <v>15</v>
      </c>
      <c r="S422" s="6">
        <v>47</v>
      </c>
      <c r="T422" s="6">
        <v>81</v>
      </c>
      <c r="U422" s="6">
        <v>62.5</v>
      </c>
      <c r="V422" s="6">
        <v>48</v>
      </c>
      <c r="W422" s="6" t="s">
        <v>3157</v>
      </c>
      <c r="X422" s="6" t="s">
        <v>3158</v>
      </c>
      <c r="Y422" s="6" t="s">
        <v>2781</v>
      </c>
      <c r="Z422" s="6" t="s">
        <v>84</v>
      </c>
      <c r="AA422" s="6" t="s">
        <v>2781</v>
      </c>
      <c r="AB422" s="6" t="s">
        <v>60</v>
      </c>
      <c r="AC422" s="25" t="s">
        <v>64</v>
      </c>
      <c r="AD422" s="6" t="s">
        <v>230</v>
      </c>
      <c r="AE422" s="25" t="s">
        <v>57</v>
      </c>
      <c r="AF422" s="6" t="s">
        <v>69</v>
      </c>
      <c r="AG422" s="25" t="s">
        <v>58</v>
      </c>
      <c r="AH422" s="25" t="s">
        <v>62</v>
      </c>
      <c r="AI422" s="25" t="s">
        <v>56</v>
      </c>
      <c r="AJ422" s="7">
        <v>4620017609865</v>
      </c>
      <c r="AK422" s="6" t="s">
        <v>393</v>
      </c>
      <c r="AL422" s="6" t="s">
        <v>174</v>
      </c>
      <c r="AM422" s="6" t="s">
        <v>231</v>
      </c>
      <c r="AN422" s="6" t="s">
        <v>176</v>
      </c>
      <c r="AO422" s="6" t="s">
        <v>1974</v>
      </c>
      <c r="AT422" s="6" t="s">
        <v>3406</v>
      </c>
      <c r="AU422" s="6" t="s">
        <v>3407</v>
      </c>
      <c r="AV422" s="6" t="s">
        <v>3536</v>
      </c>
      <c r="BB422" s="6" t="s">
        <v>3405</v>
      </c>
    </row>
    <row r="423" spans="1:55" s="6" customFormat="1" x14ac:dyDescent="0.2">
      <c r="A423" s="6" t="s">
        <v>3043</v>
      </c>
      <c r="B423" s="6" t="s">
        <v>2857</v>
      </c>
      <c r="C423" s="6" t="s">
        <v>3124</v>
      </c>
      <c r="D423" s="6" t="s">
        <v>165</v>
      </c>
      <c r="E423" s="6" t="s">
        <v>3147</v>
      </c>
      <c r="F423" s="7" t="s">
        <v>3150</v>
      </c>
      <c r="G423" s="6" t="s">
        <v>3151</v>
      </c>
      <c r="H423" s="6" t="s">
        <v>3152</v>
      </c>
      <c r="I423" s="25" t="s">
        <v>55</v>
      </c>
      <c r="J423" s="6">
        <v>33.299999999999997</v>
      </c>
      <c r="K423" s="6">
        <v>9.1</v>
      </c>
      <c r="L423" s="8">
        <v>0.20058300000000001</v>
      </c>
      <c r="M423" s="8">
        <v>2.4E-2</v>
      </c>
      <c r="N423" s="6">
        <v>81.5</v>
      </c>
      <c r="O423" s="6">
        <v>67</v>
      </c>
      <c r="P423" s="6">
        <v>48</v>
      </c>
      <c r="Q423" s="6">
        <v>38</v>
      </c>
      <c r="R423" s="6">
        <v>13.5</v>
      </c>
      <c r="S423" s="6">
        <v>38</v>
      </c>
      <c r="T423" s="6">
        <v>81.5</v>
      </c>
      <c r="U423" s="6">
        <v>67</v>
      </c>
      <c r="V423" s="6">
        <v>48</v>
      </c>
      <c r="W423" s="6" t="s">
        <v>3157</v>
      </c>
      <c r="X423" s="6" t="s">
        <v>3158</v>
      </c>
      <c r="Y423" s="6" t="s">
        <v>2781</v>
      </c>
      <c r="Z423" s="6" t="s">
        <v>84</v>
      </c>
      <c r="AA423" s="6" t="s">
        <v>2781</v>
      </c>
      <c r="AB423" s="6" t="s">
        <v>60</v>
      </c>
      <c r="AC423" s="25" t="s">
        <v>64</v>
      </c>
      <c r="AD423" s="6" t="s">
        <v>2454</v>
      </c>
      <c r="AE423" s="25" t="s">
        <v>57</v>
      </c>
      <c r="AF423" s="6" t="s">
        <v>69</v>
      </c>
      <c r="AG423" s="25" t="s">
        <v>58</v>
      </c>
      <c r="AH423" s="25" t="s">
        <v>62</v>
      </c>
      <c r="AI423" s="25" t="s">
        <v>56</v>
      </c>
      <c r="AJ423" s="7">
        <v>4620017609865</v>
      </c>
      <c r="AK423" s="6" t="s">
        <v>393</v>
      </c>
      <c r="AL423" s="6" t="s">
        <v>231</v>
      </c>
      <c r="AM423" s="6" t="s">
        <v>175</v>
      </c>
      <c r="AN423" s="6" t="s">
        <v>588</v>
      </c>
      <c r="AO423" s="6" t="s">
        <v>1974</v>
      </c>
      <c r="AT423" s="6" t="s">
        <v>3408</v>
      </c>
      <c r="AU423" s="6" t="s">
        <v>3409</v>
      </c>
      <c r="AV423" s="6" t="s">
        <v>3410</v>
      </c>
      <c r="AW423" s="6" t="s">
        <v>3537</v>
      </c>
      <c r="BB423" s="6" t="s">
        <v>3411</v>
      </c>
      <c r="BC423" s="6" t="s">
        <v>3634</v>
      </c>
    </row>
    <row r="424" spans="1:55" s="6" customFormat="1" x14ac:dyDescent="0.2">
      <c r="A424" s="6" t="s">
        <v>3044</v>
      </c>
      <c r="B424" s="6" t="s">
        <v>2857</v>
      </c>
      <c r="C424" s="6" t="s">
        <v>3125</v>
      </c>
      <c r="D424" s="6" t="s">
        <v>165</v>
      </c>
      <c r="E424" s="6" t="s">
        <v>3147</v>
      </c>
      <c r="F424" s="7" t="s">
        <v>3150</v>
      </c>
      <c r="G424" s="6" t="s">
        <v>3151</v>
      </c>
      <c r="H424" s="6" t="s">
        <v>3152</v>
      </c>
      <c r="I424" s="25" t="s">
        <v>55</v>
      </c>
      <c r="J424" s="6">
        <v>33.299999999999997</v>
      </c>
      <c r="K424" s="6">
        <v>9.1</v>
      </c>
      <c r="L424" s="8">
        <v>0.20058300000000001</v>
      </c>
      <c r="M424" s="8">
        <v>2.4E-2</v>
      </c>
      <c r="N424" s="6">
        <v>81.5</v>
      </c>
      <c r="O424" s="6">
        <v>67</v>
      </c>
      <c r="P424" s="6">
        <v>49</v>
      </c>
      <c r="Q424" s="6">
        <v>38</v>
      </c>
      <c r="R424" s="6">
        <v>13.5</v>
      </c>
      <c r="S424" s="6">
        <v>38</v>
      </c>
      <c r="T424" s="6">
        <v>81.5</v>
      </c>
      <c r="U424" s="6">
        <v>67</v>
      </c>
      <c r="V424" s="6">
        <v>49</v>
      </c>
      <c r="W424" s="6" t="s">
        <v>3157</v>
      </c>
      <c r="X424" s="6" t="s">
        <v>3158</v>
      </c>
      <c r="Y424" s="6" t="s">
        <v>2781</v>
      </c>
      <c r="Z424" s="6" t="s">
        <v>84</v>
      </c>
      <c r="AA424" s="6" t="s">
        <v>2781</v>
      </c>
      <c r="AB424" s="6" t="s">
        <v>60</v>
      </c>
      <c r="AC424" s="25" t="s">
        <v>64</v>
      </c>
      <c r="AD424" s="6" t="s">
        <v>2454</v>
      </c>
      <c r="AE424" s="25" t="s">
        <v>57</v>
      </c>
      <c r="AF424" s="6" t="s">
        <v>69</v>
      </c>
      <c r="AG424" s="25" t="s">
        <v>58</v>
      </c>
      <c r="AH424" s="25" t="s">
        <v>62</v>
      </c>
      <c r="AI424" s="25" t="s">
        <v>56</v>
      </c>
      <c r="AJ424" s="7">
        <v>4620017609865</v>
      </c>
      <c r="AK424" s="6" t="s">
        <v>393</v>
      </c>
      <c r="AL424" s="6" t="s">
        <v>231</v>
      </c>
      <c r="AM424" s="6" t="s">
        <v>175</v>
      </c>
      <c r="AN424" s="6" t="s">
        <v>588</v>
      </c>
      <c r="AO424" s="6" t="s">
        <v>1974</v>
      </c>
      <c r="AT424" s="6" t="s">
        <v>3413</v>
      </c>
      <c r="AU424" s="6" t="s">
        <v>3414</v>
      </c>
      <c r="AV424" s="6" t="s">
        <v>3415</v>
      </c>
      <c r="AW424" s="6" t="s">
        <v>3538</v>
      </c>
      <c r="BB424" s="6" t="s">
        <v>3412</v>
      </c>
      <c r="BC424" s="6" t="s">
        <v>3634</v>
      </c>
    </row>
    <row r="425" spans="1:55" s="6" customFormat="1" x14ac:dyDescent="0.2">
      <c r="A425" s="6" t="s">
        <v>3045</v>
      </c>
      <c r="B425" s="6" t="s">
        <v>2857</v>
      </c>
      <c r="C425" s="6" t="s">
        <v>3126</v>
      </c>
      <c r="D425" s="6" t="s">
        <v>165</v>
      </c>
      <c r="E425" s="6" t="s">
        <v>3149</v>
      </c>
      <c r="F425" s="7">
        <v>4610119205126</v>
      </c>
      <c r="G425" s="6" t="s">
        <v>3151</v>
      </c>
      <c r="H425" s="6" t="s">
        <v>3156</v>
      </c>
      <c r="I425" s="25" t="s">
        <v>55</v>
      </c>
      <c r="J425" s="6">
        <v>33.299999999999997</v>
      </c>
      <c r="K425" s="6">
        <v>22.3</v>
      </c>
      <c r="L425" s="8">
        <v>0.20058300000000001</v>
      </c>
      <c r="M425" s="8">
        <v>7.8883999999999996E-2</v>
      </c>
      <c r="N425" s="6">
        <v>81</v>
      </c>
      <c r="O425" s="6">
        <v>62.5</v>
      </c>
      <c r="P425" s="6">
        <v>48</v>
      </c>
      <c r="Q425" s="6">
        <v>81</v>
      </c>
      <c r="R425" s="6">
        <v>15</v>
      </c>
      <c r="S425" s="6">
        <v>47</v>
      </c>
      <c r="T425" s="6">
        <v>81</v>
      </c>
      <c r="U425" s="6">
        <v>62.5</v>
      </c>
      <c r="V425" s="6">
        <v>48</v>
      </c>
      <c r="W425" s="6" t="s">
        <v>3157</v>
      </c>
      <c r="X425" s="6" t="s">
        <v>3158</v>
      </c>
      <c r="Y425" s="6" t="s">
        <v>2781</v>
      </c>
      <c r="Z425" s="6" t="s">
        <v>84</v>
      </c>
      <c r="AA425" s="6" t="s">
        <v>2781</v>
      </c>
      <c r="AB425" s="6" t="s">
        <v>60</v>
      </c>
      <c r="AC425" s="25" t="s">
        <v>64</v>
      </c>
      <c r="AD425" s="6" t="s">
        <v>230</v>
      </c>
      <c r="AE425" s="25" t="s">
        <v>57</v>
      </c>
      <c r="AF425" s="6" t="s">
        <v>69</v>
      </c>
      <c r="AG425" s="25" t="s">
        <v>58</v>
      </c>
      <c r="AH425" s="25" t="s">
        <v>62</v>
      </c>
      <c r="AI425" s="25" t="s">
        <v>56</v>
      </c>
      <c r="AJ425" s="7">
        <v>4620017609490</v>
      </c>
      <c r="AK425" s="6" t="s">
        <v>393</v>
      </c>
      <c r="AL425" s="6" t="s">
        <v>174</v>
      </c>
      <c r="AM425" s="6" t="s">
        <v>231</v>
      </c>
      <c r="AN425" s="6" t="s">
        <v>176</v>
      </c>
      <c r="AO425" s="6" t="s">
        <v>2803</v>
      </c>
      <c r="AT425" s="6" t="s">
        <v>3416</v>
      </c>
      <c r="AU425" s="6" t="s">
        <v>3417</v>
      </c>
      <c r="AV425" s="6" t="s">
        <v>3418</v>
      </c>
      <c r="AW425" s="6" t="s">
        <v>3539</v>
      </c>
      <c r="BB425" s="6" t="s">
        <v>3419</v>
      </c>
    </row>
    <row r="426" spans="1:55" s="6" customFormat="1" x14ac:dyDescent="0.2">
      <c r="A426" s="6" t="s">
        <v>3046</v>
      </c>
      <c r="B426" s="6" t="s">
        <v>2857</v>
      </c>
      <c r="C426" s="6" t="s">
        <v>3127</v>
      </c>
      <c r="D426" s="6" t="s">
        <v>165</v>
      </c>
      <c r="E426" s="6" t="s">
        <v>3147</v>
      </c>
      <c r="F426" s="7" t="s">
        <v>3150</v>
      </c>
      <c r="G426" s="6" t="s">
        <v>3151</v>
      </c>
      <c r="H426" s="6" t="s">
        <v>3152</v>
      </c>
      <c r="I426" s="25" t="s">
        <v>55</v>
      </c>
      <c r="J426" s="6">
        <v>33.299999999999997</v>
      </c>
      <c r="K426" s="6">
        <v>9.1</v>
      </c>
      <c r="L426" s="8">
        <v>0.20058300000000001</v>
      </c>
      <c r="M426" s="8">
        <v>2.4E-2</v>
      </c>
      <c r="N426" s="6">
        <v>81.5</v>
      </c>
      <c r="O426" s="6">
        <v>67</v>
      </c>
      <c r="P426" s="6">
        <v>48</v>
      </c>
      <c r="Q426" s="6">
        <v>38</v>
      </c>
      <c r="R426" s="6">
        <v>13.5</v>
      </c>
      <c r="S426" s="6">
        <v>38</v>
      </c>
      <c r="T426" s="6">
        <v>81.5</v>
      </c>
      <c r="U426" s="6">
        <v>67</v>
      </c>
      <c r="V426" s="6">
        <v>48</v>
      </c>
      <c r="W426" s="6" t="s">
        <v>3157</v>
      </c>
      <c r="X426" s="6" t="s">
        <v>3158</v>
      </c>
      <c r="Y426" s="6" t="s">
        <v>2781</v>
      </c>
      <c r="Z426" s="6" t="s">
        <v>84</v>
      </c>
      <c r="AA426" s="6" t="s">
        <v>2781</v>
      </c>
      <c r="AB426" s="6" t="s">
        <v>60</v>
      </c>
      <c r="AC426" s="25" t="s">
        <v>64</v>
      </c>
      <c r="AD426" s="6" t="s">
        <v>2454</v>
      </c>
      <c r="AE426" s="25" t="s">
        <v>57</v>
      </c>
      <c r="AF426" s="6" t="s">
        <v>69</v>
      </c>
      <c r="AG426" s="25" t="s">
        <v>58</v>
      </c>
      <c r="AH426" s="25" t="s">
        <v>62</v>
      </c>
      <c r="AI426" s="25" t="s">
        <v>56</v>
      </c>
      <c r="AJ426" s="7">
        <v>4620017609490</v>
      </c>
      <c r="AK426" s="6" t="s">
        <v>393</v>
      </c>
      <c r="AL426" s="6" t="s">
        <v>231</v>
      </c>
      <c r="AM426" s="6" t="s">
        <v>175</v>
      </c>
      <c r="AN426" s="6" t="s">
        <v>588</v>
      </c>
      <c r="AO426" s="6" t="s">
        <v>2803</v>
      </c>
      <c r="AT426" s="6" t="s">
        <v>3421</v>
      </c>
      <c r="AU426" s="6" t="s">
        <v>3422</v>
      </c>
      <c r="AV426" s="6" t="s">
        <v>3423</v>
      </c>
      <c r="AW426" s="6" t="s">
        <v>3540</v>
      </c>
      <c r="BB426" s="6" t="s">
        <v>3420</v>
      </c>
      <c r="BC426" s="6" t="s">
        <v>3634</v>
      </c>
    </row>
    <row r="427" spans="1:55" s="6" customFormat="1" x14ac:dyDescent="0.2">
      <c r="A427" s="6" t="s">
        <v>3047</v>
      </c>
      <c r="B427" s="6" t="s">
        <v>2857</v>
      </c>
      <c r="C427" s="6" t="s">
        <v>3128</v>
      </c>
      <c r="D427" s="6" t="s">
        <v>165</v>
      </c>
      <c r="E427" s="6" t="s">
        <v>3147</v>
      </c>
      <c r="F427" s="7" t="s">
        <v>3150</v>
      </c>
      <c r="G427" s="6" t="s">
        <v>3151</v>
      </c>
      <c r="H427" s="6" t="s">
        <v>3152</v>
      </c>
      <c r="I427" s="25" t="s">
        <v>55</v>
      </c>
      <c r="J427" s="6">
        <v>33.299999999999997</v>
      </c>
      <c r="K427" s="6">
        <v>9.1</v>
      </c>
      <c r="L427" s="8">
        <v>0.20058300000000001</v>
      </c>
      <c r="M427" s="8">
        <v>2.4E-2</v>
      </c>
      <c r="N427" s="6">
        <v>81.5</v>
      </c>
      <c r="O427" s="6">
        <v>67</v>
      </c>
      <c r="P427" s="6">
        <v>49</v>
      </c>
      <c r="Q427" s="6">
        <v>38</v>
      </c>
      <c r="R427" s="6">
        <v>13.5</v>
      </c>
      <c r="S427" s="6">
        <v>38</v>
      </c>
      <c r="T427" s="6">
        <v>81.5</v>
      </c>
      <c r="U427" s="6">
        <v>67</v>
      </c>
      <c r="V427" s="6">
        <v>49</v>
      </c>
      <c r="W427" s="6" t="s">
        <v>3157</v>
      </c>
      <c r="X427" s="6" t="s">
        <v>3158</v>
      </c>
      <c r="Y427" s="6" t="s">
        <v>2781</v>
      </c>
      <c r="Z427" s="6" t="s">
        <v>84</v>
      </c>
      <c r="AA427" s="6" t="s">
        <v>2781</v>
      </c>
      <c r="AB427" s="6" t="s">
        <v>60</v>
      </c>
      <c r="AC427" s="25" t="s">
        <v>64</v>
      </c>
      <c r="AD427" s="6" t="s">
        <v>2454</v>
      </c>
      <c r="AE427" s="25" t="s">
        <v>57</v>
      </c>
      <c r="AF427" s="6" t="s">
        <v>69</v>
      </c>
      <c r="AG427" s="25" t="s">
        <v>58</v>
      </c>
      <c r="AH427" s="25" t="s">
        <v>62</v>
      </c>
      <c r="AI427" s="25" t="s">
        <v>56</v>
      </c>
      <c r="AJ427" s="7">
        <v>4620017609490</v>
      </c>
      <c r="AK427" s="6" t="s">
        <v>393</v>
      </c>
      <c r="AL427" s="6" t="s">
        <v>231</v>
      </c>
      <c r="AM427" s="6" t="s">
        <v>175</v>
      </c>
      <c r="AN427" s="6" t="s">
        <v>588</v>
      </c>
      <c r="AO427" s="6" t="s">
        <v>2803</v>
      </c>
      <c r="AT427" s="6" t="s">
        <v>3424</v>
      </c>
      <c r="AU427" s="6" t="s">
        <v>3425</v>
      </c>
      <c r="AV427" s="6" t="s">
        <v>3426</v>
      </c>
      <c r="AW427" s="6" t="s">
        <v>3541</v>
      </c>
      <c r="BB427" s="6" t="s">
        <v>3427</v>
      </c>
      <c r="BC427" s="6" t="s">
        <v>3634</v>
      </c>
    </row>
    <row r="428" spans="1:55" s="6" customFormat="1" x14ac:dyDescent="0.2">
      <c r="A428" s="6" t="s">
        <v>3048</v>
      </c>
      <c r="B428" s="6" t="s">
        <v>2857</v>
      </c>
      <c r="C428" s="6" t="s">
        <v>3129</v>
      </c>
      <c r="D428" s="6" t="s">
        <v>165</v>
      </c>
      <c r="E428" s="6" t="s">
        <v>3149</v>
      </c>
      <c r="F428" s="7">
        <v>4610119205126</v>
      </c>
      <c r="G428" s="6" t="s">
        <v>3151</v>
      </c>
      <c r="H428" s="6" t="s">
        <v>3156</v>
      </c>
      <c r="I428" s="25" t="s">
        <v>55</v>
      </c>
      <c r="J428" s="6">
        <v>33.299999999999997</v>
      </c>
      <c r="K428" s="6">
        <v>22.3</v>
      </c>
      <c r="L428" s="8">
        <v>0.20058300000000001</v>
      </c>
      <c r="M428" s="8">
        <v>7.8883999999999996E-2</v>
      </c>
      <c r="N428" s="6">
        <v>81</v>
      </c>
      <c r="O428" s="6">
        <v>62.5</v>
      </c>
      <c r="P428" s="6">
        <v>48</v>
      </c>
      <c r="Q428" s="6">
        <v>81</v>
      </c>
      <c r="R428" s="6">
        <v>15</v>
      </c>
      <c r="S428" s="6">
        <v>47</v>
      </c>
      <c r="T428" s="6">
        <v>81</v>
      </c>
      <c r="U428" s="6">
        <v>62.5</v>
      </c>
      <c r="V428" s="6">
        <v>48</v>
      </c>
      <c r="W428" s="6" t="s">
        <v>3157</v>
      </c>
      <c r="X428" s="6" t="s">
        <v>3158</v>
      </c>
      <c r="Y428" s="6" t="s">
        <v>2781</v>
      </c>
      <c r="Z428" s="6" t="s">
        <v>84</v>
      </c>
      <c r="AA428" s="6" t="s">
        <v>2781</v>
      </c>
      <c r="AB428" s="6" t="s">
        <v>60</v>
      </c>
      <c r="AC428" s="25" t="s">
        <v>64</v>
      </c>
      <c r="AD428" s="6" t="s">
        <v>230</v>
      </c>
      <c r="AE428" s="25" t="s">
        <v>57</v>
      </c>
      <c r="AF428" s="6" t="s">
        <v>69</v>
      </c>
      <c r="AG428" s="25" t="s">
        <v>58</v>
      </c>
      <c r="AH428" s="25" t="s">
        <v>62</v>
      </c>
      <c r="AI428" s="25" t="s">
        <v>56</v>
      </c>
      <c r="AJ428" s="7">
        <v>4620017609506</v>
      </c>
      <c r="AK428" s="6" t="s">
        <v>393</v>
      </c>
      <c r="AL428" s="6" t="s">
        <v>174</v>
      </c>
      <c r="AM428" s="6" t="s">
        <v>231</v>
      </c>
      <c r="AN428" s="6" t="s">
        <v>176</v>
      </c>
      <c r="AO428" s="6" t="s">
        <v>2810</v>
      </c>
      <c r="AT428" s="6" t="s">
        <v>3429</v>
      </c>
      <c r="AU428" s="6" t="s">
        <v>3430</v>
      </c>
      <c r="AV428" s="6" t="s">
        <v>3542</v>
      </c>
      <c r="BB428" s="6" t="s">
        <v>3428</v>
      </c>
    </row>
    <row r="429" spans="1:55" s="6" customFormat="1" x14ac:dyDescent="0.2">
      <c r="A429" s="6" t="s">
        <v>3049</v>
      </c>
      <c r="B429" s="6" t="s">
        <v>2857</v>
      </c>
      <c r="C429" s="6" t="s">
        <v>3130</v>
      </c>
      <c r="D429" s="6" t="s">
        <v>165</v>
      </c>
      <c r="E429" s="6" t="s">
        <v>3147</v>
      </c>
      <c r="F429" s="7" t="s">
        <v>3150</v>
      </c>
      <c r="G429" s="6" t="s">
        <v>3151</v>
      </c>
      <c r="H429" s="6" t="s">
        <v>3152</v>
      </c>
      <c r="I429" s="25" t="s">
        <v>55</v>
      </c>
      <c r="J429" s="6">
        <v>33.299999999999997</v>
      </c>
      <c r="K429" s="6">
        <v>9.1</v>
      </c>
      <c r="L429" s="8">
        <v>0.20058300000000001</v>
      </c>
      <c r="M429" s="8">
        <v>2.4E-2</v>
      </c>
      <c r="N429" s="6">
        <v>81.5</v>
      </c>
      <c r="O429" s="6">
        <v>67</v>
      </c>
      <c r="P429" s="6">
        <v>48</v>
      </c>
      <c r="Q429" s="6">
        <v>38</v>
      </c>
      <c r="R429" s="6">
        <v>13.5</v>
      </c>
      <c r="S429" s="6">
        <v>38</v>
      </c>
      <c r="T429" s="6">
        <v>81.5</v>
      </c>
      <c r="U429" s="6">
        <v>67</v>
      </c>
      <c r="V429" s="6">
        <v>48</v>
      </c>
      <c r="W429" s="6" t="s">
        <v>3157</v>
      </c>
      <c r="X429" s="6" t="s">
        <v>3158</v>
      </c>
      <c r="Y429" s="6" t="s">
        <v>2781</v>
      </c>
      <c r="Z429" s="6" t="s">
        <v>84</v>
      </c>
      <c r="AA429" s="6" t="s">
        <v>2781</v>
      </c>
      <c r="AB429" s="6" t="s">
        <v>60</v>
      </c>
      <c r="AC429" s="25" t="s">
        <v>64</v>
      </c>
      <c r="AD429" s="6" t="s">
        <v>2454</v>
      </c>
      <c r="AE429" s="25" t="s">
        <v>57</v>
      </c>
      <c r="AF429" s="6" t="s">
        <v>69</v>
      </c>
      <c r="AG429" s="25" t="s">
        <v>58</v>
      </c>
      <c r="AH429" s="25" t="s">
        <v>62</v>
      </c>
      <c r="AI429" s="25" t="s">
        <v>56</v>
      </c>
      <c r="AJ429" s="7">
        <v>4620017609506</v>
      </c>
      <c r="AK429" s="6" t="s">
        <v>393</v>
      </c>
      <c r="AL429" s="6" t="s">
        <v>231</v>
      </c>
      <c r="AM429" s="6" t="s">
        <v>175</v>
      </c>
      <c r="AN429" s="6" t="s">
        <v>588</v>
      </c>
      <c r="AO429" s="6" t="s">
        <v>2810</v>
      </c>
      <c r="AT429" s="6" t="s">
        <v>3431</v>
      </c>
      <c r="AU429" s="6" t="s">
        <v>3432</v>
      </c>
      <c r="AV429" s="6" t="s">
        <v>3433</v>
      </c>
      <c r="AW429" s="6" t="s">
        <v>3543</v>
      </c>
      <c r="BB429" s="6" t="s">
        <v>3434</v>
      </c>
      <c r="BC429" s="6" t="s">
        <v>3634</v>
      </c>
    </row>
    <row r="430" spans="1:55" s="6" customFormat="1" x14ac:dyDescent="0.2">
      <c r="A430" s="6" t="s">
        <v>3050</v>
      </c>
      <c r="B430" s="6" t="s">
        <v>2857</v>
      </c>
      <c r="C430" s="6" t="s">
        <v>3131</v>
      </c>
      <c r="D430" s="6" t="s">
        <v>165</v>
      </c>
      <c r="E430" s="6" t="s">
        <v>3147</v>
      </c>
      <c r="F430" s="7" t="s">
        <v>3150</v>
      </c>
      <c r="G430" s="6" t="s">
        <v>3151</v>
      </c>
      <c r="H430" s="6" t="s">
        <v>3152</v>
      </c>
      <c r="I430" s="25" t="s">
        <v>55</v>
      </c>
      <c r="J430" s="6">
        <v>33.299999999999997</v>
      </c>
      <c r="K430" s="6">
        <v>9.1</v>
      </c>
      <c r="L430" s="8">
        <v>0.20058300000000001</v>
      </c>
      <c r="M430" s="8">
        <v>2.4E-2</v>
      </c>
      <c r="N430" s="6">
        <v>81.5</v>
      </c>
      <c r="O430" s="6">
        <v>67</v>
      </c>
      <c r="P430" s="6">
        <v>49</v>
      </c>
      <c r="Q430" s="6">
        <v>38</v>
      </c>
      <c r="R430" s="6">
        <v>13.5</v>
      </c>
      <c r="S430" s="6">
        <v>38</v>
      </c>
      <c r="T430" s="6">
        <v>81.5</v>
      </c>
      <c r="U430" s="6">
        <v>67</v>
      </c>
      <c r="V430" s="6">
        <v>49</v>
      </c>
      <c r="W430" s="6" t="s">
        <v>3157</v>
      </c>
      <c r="X430" s="6" t="s">
        <v>3158</v>
      </c>
      <c r="Y430" s="6" t="s">
        <v>2781</v>
      </c>
      <c r="Z430" s="6" t="s">
        <v>84</v>
      </c>
      <c r="AA430" s="6" t="s">
        <v>2781</v>
      </c>
      <c r="AB430" s="6" t="s">
        <v>60</v>
      </c>
      <c r="AC430" s="25" t="s">
        <v>64</v>
      </c>
      <c r="AD430" s="6" t="s">
        <v>2454</v>
      </c>
      <c r="AE430" s="25" t="s">
        <v>57</v>
      </c>
      <c r="AF430" s="6" t="s">
        <v>69</v>
      </c>
      <c r="AG430" s="25" t="s">
        <v>58</v>
      </c>
      <c r="AH430" s="25" t="s">
        <v>62</v>
      </c>
      <c r="AI430" s="25" t="s">
        <v>56</v>
      </c>
      <c r="AJ430" s="7">
        <v>4620017609506</v>
      </c>
      <c r="AK430" s="6" t="s">
        <v>393</v>
      </c>
      <c r="AL430" s="6" t="s">
        <v>231</v>
      </c>
      <c r="AM430" s="6" t="s">
        <v>175</v>
      </c>
      <c r="AN430" s="6" t="s">
        <v>588</v>
      </c>
      <c r="AO430" s="6" t="s">
        <v>2810</v>
      </c>
      <c r="AT430" s="6" t="s">
        <v>3436</v>
      </c>
      <c r="AU430" s="6" t="s">
        <v>3437</v>
      </c>
      <c r="AV430" s="6" t="s">
        <v>3438</v>
      </c>
      <c r="AW430" s="6" t="s">
        <v>3544</v>
      </c>
      <c r="BB430" s="6" t="s">
        <v>3435</v>
      </c>
      <c r="BC430" s="6" t="s">
        <v>3634</v>
      </c>
    </row>
    <row r="431" spans="1:55" s="6" customFormat="1" x14ac:dyDescent="0.2">
      <c r="A431" s="6" t="s">
        <v>3051</v>
      </c>
      <c r="B431" s="6" t="s">
        <v>2857</v>
      </c>
      <c r="C431" s="6" t="s">
        <v>3132</v>
      </c>
      <c r="D431" s="6" t="s">
        <v>165</v>
      </c>
      <c r="E431" s="6" t="s">
        <v>3149</v>
      </c>
      <c r="F431" s="7">
        <v>4610119205126</v>
      </c>
      <c r="G431" s="6" t="s">
        <v>3151</v>
      </c>
      <c r="H431" s="6" t="s">
        <v>3156</v>
      </c>
      <c r="I431" s="25" t="s">
        <v>55</v>
      </c>
      <c r="J431" s="6">
        <v>33.299999999999997</v>
      </c>
      <c r="K431" s="6">
        <v>22.3</v>
      </c>
      <c r="L431" s="8">
        <v>0.20058300000000001</v>
      </c>
      <c r="M431" s="8">
        <v>7.8883999999999996E-2</v>
      </c>
      <c r="N431" s="6">
        <v>81</v>
      </c>
      <c r="O431" s="6">
        <v>62.5</v>
      </c>
      <c r="P431" s="6">
        <v>48</v>
      </c>
      <c r="Q431" s="6">
        <v>81</v>
      </c>
      <c r="R431" s="6">
        <v>15</v>
      </c>
      <c r="S431" s="6">
        <v>47</v>
      </c>
      <c r="T431" s="6">
        <v>81</v>
      </c>
      <c r="U431" s="6">
        <v>62.5</v>
      </c>
      <c r="V431" s="6">
        <v>48</v>
      </c>
      <c r="W431" s="6" t="s">
        <v>3157</v>
      </c>
      <c r="X431" s="6" t="s">
        <v>3158</v>
      </c>
      <c r="Y431" s="6" t="s">
        <v>2781</v>
      </c>
      <c r="Z431" s="6" t="s">
        <v>84</v>
      </c>
      <c r="AA431" s="6" t="s">
        <v>2781</v>
      </c>
      <c r="AB431" s="6" t="s">
        <v>60</v>
      </c>
      <c r="AC431" s="25" t="s">
        <v>64</v>
      </c>
      <c r="AD431" s="6" t="s">
        <v>230</v>
      </c>
      <c r="AE431" s="25" t="s">
        <v>57</v>
      </c>
      <c r="AF431" s="6" t="s">
        <v>69</v>
      </c>
      <c r="AG431" s="25" t="s">
        <v>58</v>
      </c>
      <c r="AH431" s="25" t="s">
        <v>62</v>
      </c>
      <c r="AI431" s="25" t="s">
        <v>56</v>
      </c>
      <c r="AJ431" s="7">
        <v>4620017609513</v>
      </c>
      <c r="AK431" s="6" t="s">
        <v>393</v>
      </c>
      <c r="AL431" s="6" t="s">
        <v>174</v>
      </c>
      <c r="AM431" s="6" t="s">
        <v>231</v>
      </c>
      <c r="AN431" s="6" t="s">
        <v>176</v>
      </c>
      <c r="AO431" s="6" t="s">
        <v>3159</v>
      </c>
      <c r="AT431" s="6" t="s">
        <v>3439</v>
      </c>
      <c r="AU431" s="6" t="s">
        <v>3440</v>
      </c>
      <c r="AV431" s="6" t="s">
        <v>3545</v>
      </c>
      <c r="BB431" s="6" t="s">
        <v>3441</v>
      </c>
    </row>
    <row r="432" spans="1:55" s="6" customFormat="1" x14ac:dyDescent="0.2">
      <c r="A432" s="6" t="s">
        <v>3052</v>
      </c>
      <c r="B432" s="6" t="s">
        <v>2857</v>
      </c>
      <c r="C432" s="6" t="s">
        <v>3133</v>
      </c>
      <c r="D432" s="6" t="s">
        <v>165</v>
      </c>
      <c r="E432" s="6" t="s">
        <v>3147</v>
      </c>
      <c r="F432" s="7" t="s">
        <v>3150</v>
      </c>
      <c r="G432" s="6" t="s">
        <v>3151</v>
      </c>
      <c r="H432" s="6" t="s">
        <v>3152</v>
      </c>
      <c r="I432" s="25" t="s">
        <v>55</v>
      </c>
      <c r="J432" s="6">
        <v>33.299999999999997</v>
      </c>
      <c r="K432" s="6">
        <v>9.1</v>
      </c>
      <c r="L432" s="8">
        <v>0.20058300000000001</v>
      </c>
      <c r="M432" s="8">
        <v>2.4E-2</v>
      </c>
      <c r="N432" s="6">
        <v>81.5</v>
      </c>
      <c r="O432" s="6">
        <v>67</v>
      </c>
      <c r="P432" s="6">
        <v>48</v>
      </c>
      <c r="Q432" s="6">
        <v>38</v>
      </c>
      <c r="R432" s="6">
        <v>13.5</v>
      </c>
      <c r="S432" s="6">
        <v>38</v>
      </c>
      <c r="T432" s="6">
        <v>81.5</v>
      </c>
      <c r="U432" s="6">
        <v>67</v>
      </c>
      <c r="V432" s="6">
        <v>48</v>
      </c>
      <c r="W432" s="6" t="s">
        <v>3157</v>
      </c>
      <c r="X432" s="6" t="s">
        <v>3158</v>
      </c>
      <c r="Y432" s="6" t="s">
        <v>2781</v>
      </c>
      <c r="Z432" s="6" t="s">
        <v>84</v>
      </c>
      <c r="AA432" s="6" t="s">
        <v>2781</v>
      </c>
      <c r="AB432" s="6" t="s">
        <v>60</v>
      </c>
      <c r="AC432" s="25" t="s">
        <v>64</v>
      </c>
      <c r="AD432" s="6" t="s">
        <v>2454</v>
      </c>
      <c r="AE432" s="25" t="s">
        <v>57</v>
      </c>
      <c r="AF432" s="6" t="s">
        <v>69</v>
      </c>
      <c r="AG432" s="25" t="s">
        <v>58</v>
      </c>
      <c r="AH432" s="25" t="s">
        <v>62</v>
      </c>
      <c r="AI432" s="25" t="s">
        <v>56</v>
      </c>
      <c r="AJ432" s="7">
        <v>4620017609513</v>
      </c>
      <c r="AK432" s="6" t="s">
        <v>393</v>
      </c>
      <c r="AL432" s="6" t="s">
        <v>231</v>
      </c>
      <c r="AM432" s="6" t="s">
        <v>175</v>
      </c>
      <c r="AN432" s="6" t="s">
        <v>588</v>
      </c>
      <c r="AO432" s="6" t="s">
        <v>3159</v>
      </c>
      <c r="AT432" s="6" t="s">
        <v>3443</v>
      </c>
      <c r="AU432" s="6" t="s">
        <v>3444</v>
      </c>
      <c r="AV432" s="6" t="s">
        <v>3445</v>
      </c>
      <c r="AW432" s="6" t="s">
        <v>3546</v>
      </c>
      <c r="BB432" s="6" t="s">
        <v>3442</v>
      </c>
      <c r="BC432" s="6" t="s">
        <v>3634</v>
      </c>
    </row>
    <row r="433" spans="1:55" s="6" customFormat="1" x14ac:dyDescent="0.2">
      <c r="A433" s="6" t="s">
        <v>3053</v>
      </c>
      <c r="B433" s="6" t="s">
        <v>2857</v>
      </c>
      <c r="C433" s="6" t="s">
        <v>3134</v>
      </c>
      <c r="D433" s="6" t="s">
        <v>165</v>
      </c>
      <c r="E433" s="6" t="s">
        <v>3147</v>
      </c>
      <c r="F433" s="7" t="s">
        <v>3150</v>
      </c>
      <c r="G433" s="6" t="s">
        <v>3151</v>
      </c>
      <c r="H433" s="6" t="s">
        <v>3152</v>
      </c>
      <c r="I433" s="25" t="s">
        <v>55</v>
      </c>
      <c r="J433" s="6">
        <v>33.299999999999997</v>
      </c>
      <c r="K433" s="6">
        <v>9.1</v>
      </c>
      <c r="L433" s="8">
        <v>0.20058300000000001</v>
      </c>
      <c r="M433" s="8">
        <v>2.4E-2</v>
      </c>
      <c r="N433" s="6">
        <v>81.5</v>
      </c>
      <c r="O433" s="6">
        <v>67</v>
      </c>
      <c r="P433" s="6">
        <v>49</v>
      </c>
      <c r="Q433" s="6">
        <v>38</v>
      </c>
      <c r="R433" s="6">
        <v>13.5</v>
      </c>
      <c r="S433" s="6">
        <v>38</v>
      </c>
      <c r="T433" s="6">
        <v>81.5</v>
      </c>
      <c r="U433" s="6">
        <v>67</v>
      </c>
      <c r="V433" s="6">
        <v>49</v>
      </c>
      <c r="W433" s="6" t="s">
        <v>3157</v>
      </c>
      <c r="X433" s="6" t="s">
        <v>3158</v>
      </c>
      <c r="Y433" s="6" t="s">
        <v>2781</v>
      </c>
      <c r="Z433" s="6" t="s">
        <v>84</v>
      </c>
      <c r="AA433" s="6" t="s">
        <v>2781</v>
      </c>
      <c r="AB433" s="6" t="s">
        <v>60</v>
      </c>
      <c r="AC433" s="25" t="s">
        <v>64</v>
      </c>
      <c r="AD433" s="6" t="s">
        <v>2454</v>
      </c>
      <c r="AE433" s="25" t="s">
        <v>57</v>
      </c>
      <c r="AF433" s="6" t="s">
        <v>69</v>
      </c>
      <c r="AG433" s="25" t="s">
        <v>58</v>
      </c>
      <c r="AH433" s="25" t="s">
        <v>62</v>
      </c>
      <c r="AI433" s="25" t="s">
        <v>56</v>
      </c>
      <c r="AJ433" s="7">
        <v>4620017609513</v>
      </c>
      <c r="AK433" s="6" t="s">
        <v>393</v>
      </c>
      <c r="AL433" s="6" t="s">
        <v>231</v>
      </c>
      <c r="AM433" s="6" t="s">
        <v>175</v>
      </c>
      <c r="AN433" s="6" t="s">
        <v>588</v>
      </c>
      <c r="AO433" s="6" t="s">
        <v>3159</v>
      </c>
      <c r="AT433" s="6" t="s">
        <v>3446</v>
      </c>
      <c r="AU433" s="6" t="s">
        <v>3447</v>
      </c>
      <c r="AV433" s="6" t="s">
        <v>3448</v>
      </c>
      <c r="AW433" s="6" t="s">
        <v>3547</v>
      </c>
      <c r="BB433" s="6" t="s">
        <v>3449</v>
      </c>
      <c r="BC433" s="6" t="s">
        <v>3634</v>
      </c>
    </row>
    <row r="434" spans="1:55" s="6" customFormat="1" x14ac:dyDescent="0.2">
      <c r="A434" s="6" t="s">
        <v>3054</v>
      </c>
      <c r="B434" s="6" t="s">
        <v>2147</v>
      </c>
      <c r="C434" s="6" t="s">
        <v>2897</v>
      </c>
      <c r="D434" s="6" t="s">
        <v>136</v>
      </c>
      <c r="F434" s="7"/>
      <c r="J434" s="6">
        <v>32.4</v>
      </c>
      <c r="L434" s="8">
        <v>0.18959999999999999</v>
      </c>
      <c r="M434" s="8"/>
      <c r="N434" s="6">
        <v>35</v>
      </c>
      <c r="O434" s="6">
        <v>150</v>
      </c>
      <c r="P434" s="6">
        <v>25</v>
      </c>
      <c r="T434" s="6">
        <v>35</v>
      </c>
      <c r="U434" s="6">
        <v>150</v>
      </c>
      <c r="V434" s="6">
        <v>25</v>
      </c>
      <c r="W434" s="6" t="s">
        <v>3157</v>
      </c>
      <c r="X434" s="6" t="s">
        <v>3158</v>
      </c>
      <c r="Y434" s="6" t="s">
        <v>2781</v>
      </c>
      <c r="Z434" s="6" t="s">
        <v>84</v>
      </c>
      <c r="AA434" s="6" t="s">
        <v>2781</v>
      </c>
      <c r="AB434" s="6" t="s">
        <v>60</v>
      </c>
      <c r="AC434" s="25" t="s">
        <v>64</v>
      </c>
      <c r="AE434" s="25" t="s">
        <v>57</v>
      </c>
      <c r="AF434" s="6" t="s">
        <v>704</v>
      </c>
      <c r="AG434" s="25" t="s">
        <v>58</v>
      </c>
      <c r="AH434" s="25" t="s">
        <v>62</v>
      </c>
      <c r="AI434" s="25" t="s">
        <v>56</v>
      </c>
      <c r="AJ434" s="7">
        <v>4620017609322</v>
      </c>
      <c r="AO434" s="6" t="s">
        <v>2277</v>
      </c>
      <c r="AT434" s="6" t="s">
        <v>3450</v>
      </c>
      <c r="AU434" s="6" t="s">
        <v>3451</v>
      </c>
      <c r="AV434" s="6" t="s">
        <v>3452</v>
      </c>
      <c r="BB434" s="6" t="s">
        <v>3453</v>
      </c>
    </row>
    <row r="435" spans="1:55" s="6" customFormat="1" x14ac:dyDescent="0.2">
      <c r="A435" s="6" t="s">
        <v>3055</v>
      </c>
      <c r="B435" s="6" t="s">
        <v>2147</v>
      </c>
      <c r="C435" s="6" t="s">
        <v>3135</v>
      </c>
      <c r="D435" s="6" t="s">
        <v>136</v>
      </c>
      <c r="F435" s="7"/>
      <c r="J435" s="6">
        <v>32.4</v>
      </c>
      <c r="L435" s="8">
        <v>0.18959999999999999</v>
      </c>
      <c r="M435" s="8"/>
      <c r="N435" s="6">
        <v>35</v>
      </c>
      <c r="O435" s="6">
        <v>150</v>
      </c>
      <c r="P435" s="6">
        <v>25</v>
      </c>
      <c r="T435" s="6">
        <v>35</v>
      </c>
      <c r="U435" s="6">
        <v>150</v>
      </c>
      <c r="V435" s="6">
        <v>25</v>
      </c>
      <c r="W435" s="6" t="s">
        <v>3157</v>
      </c>
      <c r="X435" s="6" t="s">
        <v>3158</v>
      </c>
      <c r="Y435" s="6" t="s">
        <v>2781</v>
      </c>
      <c r="Z435" s="6" t="s">
        <v>84</v>
      </c>
      <c r="AA435" s="6" t="s">
        <v>2781</v>
      </c>
      <c r="AB435" s="6" t="s">
        <v>60</v>
      </c>
      <c r="AC435" s="25" t="s">
        <v>64</v>
      </c>
      <c r="AE435" s="25" t="s">
        <v>57</v>
      </c>
      <c r="AF435" s="6" t="s">
        <v>704</v>
      </c>
      <c r="AG435" s="25" t="s">
        <v>58</v>
      </c>
      <c r="AH435" s="25" t="s">
        <v>62</v>
      </c>
      <c r="AI435" s="25" t="s">
        <v>56</v>
      </c>
      <c r="AJ435" s="7">
        <v>4620017609339</v>
      </c>
      <c r="AO435" s="6" t="s">
        <v>1974</v>
      </c>
      <c r="AT435" s="6" t="s">
        <v>3455</v>
      </c>
      <c r="AU435" s="6" t="s">
        <v>3456</v>
      </c>
      <c r="AV435" s="6" t="s">
        <v>3457</v>
      </c>
      <c r="AW435" s="6" t="s">
        <v>3458</v>
      </c>
      <c r="BB435" s="6" t="s">
        <v>3454</v>
      </c>
    </row>
    <row r="436" spans="1:55" s="6" customFormat="1" x14ac:dyDescent="0.2">
      <c r="A436" s="6" t="s">
        <v>3056</v>
      </c>
      <c r="B436" s="6" t="s">
        <v>2147</v>
      </c>
      <c r="C436" s="6" t="s">
        <v>2908</v>
      </c>
      <c r="D436" s="6" t="s">
        <v>136</v>
      </c>
      <c r="F436" s="7"/>
      <c r="J436" s="6">
        <v>32.4</v>
      </c>
      <c r="L436" s="8">
        <v>0.18959999999999999</v>
      </c>
      <c r="M436" s="8"/>
      <c r="N436" s="6">
        <v>35</v>
      </c>
      <c r="O436" s="6">
        <v>150</v>
      </c>
      <c r="P436" s="6">
        <v>25</v>
      </c>
      <c r="T436" s="6">
        <v>35</v>
      </c>
      <c r="U436" s="6">
        <v>150</v>
      </c>
      <c r="V436" s="6">
        <v>25</v>
      </c>
      <c r="W436" s="6" t="s">
        <v>3157</v>
      </c>
      <c r="X436" s="6" t="s">
        <v>3158</v>
      </c>
      <c r="Y436" s="6" t="s">
        <v>2781</v>
      </c>
      <c r="Z436" s="6" t="s">
        <v>84</v>
      </c>
      <c r="AA436" s="6" t="s">
        <v>2781</v>
      </c>
      <c r="AB436" s="6" t="s">
        <v>60</v>
      </c>
      <c r="AC436" s="25" t="s">
        <v>64</v>
      </c>
      <c r="AE436" s="25" t="s">
        <v>57</v>
      </c>
      <c r="AF436" s="6" t="s">
        <v>704</v>
      </c>
      <c r="AG436" s="25" t="s">
        <v>58</v>
      </c>
      <c r="AH436" s="25" t="s">
        <v>62</v>
      </c>
      <c r="AI436" s="25" t="s">
        <v>56</v>
      </c>
      <c r="AJ436" s="7">
        <v>4620017609346</v>
      </c>
      <c r="AO436" s="6" t="s">
        <v>2803</v>
      </c>
      <c r="AT436" s="6" t="s">
        <v>3459</v>
      </c>
      <c r="AU436" s="6" t="s">
        <v>3460</v>
      </c>
      <c r="AV436" s="6" t="s">
        <v>3461</v>
      </c>
      <c r="AW436" s="6" t="s">
        <v>3462</v>
      </c>
      <c r="BB436" s="6" t="s">
        <v>3463</v>
      </c>
    </row>
    <row r="437" spans="1:55" s="6" customFormat="1" x14ac:dyDescent="0.2">
      <c r="A437" s="6" t="s">
        <v>3057</v>
      </c>
      <c r="B437" s="6" t="s">
        <v>2147</v>
      </c>
      <c r="C437" s="6" t="s">
        <v>2913</v>
      </c>
      <c r="D437" s="6" t="s">
        <v>136</v>
      </c>
      <c r="F437" s="7"/>
      <c r="J437" s="6">
        <v>32.4</v>
      </c>
      <c r="L437" s="8">
        <v>0.18959999999999999</v>
      </c>
      <c r="M437" s="8"/>
      <c r="N437" s="6">
        <v>35</v>
      </c>
      <c r="O437" s="6">
        <v>150</v>
      </c>
      <c r="P437" s="6">
        <v>25</v>
      </c>
      <c r="T437" s="6">
        <v>35</v>
      </c>
      <c r="U437" s="6">
        <v>150</v>
      </c>
      <c r="V437" s="6">
        <v>25</v>
      </c>
      <c r="W437" s="6" t="s">
        <v>3157</v>
      </c>
      <c r="X437" s="6" t="s">
        <v>3158</v>
      </c>
      <c r="Y437" s="6" t="s">
        <v>2781</v>
      </c>
      <c r="Z437" s="6" t="s">
        <v>84</v>
      </c>
      <c r="AA437" s="6" t="s">
        <v>2781</v>
      </c>
      <c r="AB437" s="6" t="s">
        <v>60</v>
      </c>
      <c r="AC437" s="25" t="s">
        <v>64</v>
      </c>
      <c r="AE437" s="25" t="s">
        <v>57</v>
      </c>
      <c r="AF437" s="6" t="s">
        <v>704</v>
      </c>
      <c r="AG437" s="25" t="s">
        <v>58</v>
      </c>
      <c r="AH437" s="25" t="s">
        <v>62</v>
      </c>
      <c r="AI437" s="25" t="s">
        <v>56</v>
      </c>
      <c r="AJ437" s="7">
        <v>4620017609353</v>
      </c>
      <c r="AO437" s="6" t="s">
        <v>2810</v>
      </c>
      <c r="AT437" s="6" t="s">
        <v>3464</v>
      </c>
      <c r="AU437" s="6" t="s">
        <v>3465</v>
      </c>
      <c r="AV437" s="6" t="s">
        <v>3466</v>
      </c>
      <c r="BB437" s="6" t="s">
        <v>3467</v>
      </c>
    </row>
    <row r="438" spans="1:55" s="26" customFormat="1" x14ac:dyDescent="0.2">
      <c r="A438" s="26" t="s">
        <v>3058</v>
      </c>
      <c r="B438" s="26" t="s">
        <v>2147</v>
      </c>
      <c r="C438" s="26" t="s">
        <v>2920</v>
      </c>
      <c r="D438" s="26" t="s">
        <v>136</v>
      </c>
      <c r="F438" s="27"/>
      <c r="J438" s="26">
        <v>32.4</v>
      </c>
      <c r="L438" s="29">
        <v>0.18959999999999999</v>
      </c>
      <c r="M438" s="29"/>
      <c r="N438" s="26">
        <v>35</v>
      </c>
      <c r="O438" s="26">
        <v>150</v>
      </c>
      <c r="P438" s="26">
        <v>25</v>
      </c>
      <c r="T438" s="26">
        <v>35</v>
      </c>
      <c r="U438" s="26">
        <v>150</v>
      </c>
      <c r="V438" s="26">
        <v>25</v>
      </c>
      <c r="W438" s="26" t="s">
        <v>3157</v>
      </c>
      <c r="X438" s="26" t="s">
        <v>3158</v>
      </c>
      <c r="Y438" s="26" t="s">
        <v>2781</v>
      </c>
      <c r="Z438" s="26" t="s">
        <v>84</v>
      </c>
      <c r="AA438" s="26" t="s">
        <v>2781</v>
      </c>
      <c r="AB438" s="26" t="s">
        <v>60</v>
      </c>
      <c r="AC438" s="25" t="s">
        <v>64</v>
      </c>
      <c r="AE438" s="25" t="s">
        <v>57</v>
      </c>
      <c r="AF438" s="26" t="s">
        <v>704</v>
      </c>
      <c r="AG438" s="25" t="s">
        <v>58</v>
      </c>
      <c r="AH438" s="25" t="s">
        <v>62</v>
      </c>
      <c r="AI438" s="25" t="s">
        <v>56</v>
      </c>
      <c r="AJ438" s="27">
        <v>4620017609360</v>
      </c>
      <c r="AO438" s="26" t="s">
        <v>3159</v>
      </c>
      <c r="AT438" s="26" t="s">
        <v>3469</v>
      </c>
      <c r="AU438" s="26" t="s">
        <v>3470</v>
      </c>
      <c r="AV438" s="26" t="s">
        <v>3471</v>
      </c>
      <c r="AW438" s="26" t="s">
        <v>3472</v>
      </c>
      <c r="BB438" s="26" t="s">
        <v>3468</v>
      </c>
    </row>
    <row r="439" spans="1:55" s="6" customFormat="1" x14ac:dyDescent="0.2">
      <c r="A439" s="6" t="s">
        <v>3548</v>
      </c>
      <c r="B439" s="6" t="s">
        <v>3556</v>
      </c>
      <c r="C439" s="6" t="s">
        <v>3560</v>
      </c>
      <c r="D439" s="6" t="s">
        <v>165</v>
      </c>
      <c r="E439" s="6" t="s">
        <v>3568</v>
      </c>
      <c r="F439" s="7">
        <v>4610119205232</v>
      </c>
      <c r="G439" s="6" t="s">
        <v>3151</v>
      </c>
      <c r="H439" s="6" t="s">
        <v>3571</v>
      </c>
      <c r="I439" s="6" t="s">
        <v>55</v>
      </c>
      <c r="J439" s="6">
        <v>26.7</v>
      </c>
      <c r="K439" s="6">
        <v>26.6</v>
      </c>
      <c r="L439" s="8">
        <v>0.19044</v>
      </c>
      <c r="M439" s="8">
        <v>9.4673999999999994E-2</v>
      </c>
      <c r="N439" s="6">
        <v>99.2</v>
      </c>
      <c r="O439" s="6">
        <v>45.5</v>
      </c>
      <c r="P439" s="6">
        <v>44.8</v>
      </c>
      <c r="Q439" s="6">
        <v>101.5</v>
      </c>
      <c r="R439" s="6">
        <v>20.5</v>
      </c>
      <c r="S439" s="6">
        <v>45.5</v>
      </c>
      <c r="T439" s="6">
        <v>101.5</v>
      </c>
      <c r="U439" s="6">
        <v>53</v>
      </c>
      <c r="V439" s="6">
        <v>45.5</v>
      </c>
      <c r="W439" s="6" t="s">
        <v>3577</v>
      </c>
      <c r="X439" s="6" t="s">
        <v>72</v>
      </c>
      <c r="Y439" s="6" t="s">
        <v>456</v>
      </c>
      <c r="Z439" s="6" t="s">
        <v>84</v>
      </c>
      <c r="AA439" s="6" t="s">
        <v>2781</v>
      </c>
      <c r="AB439" s="6" t="s">
        <v>60</v>
      </c>
      <c r="AC439" s="6" t="s">
        <v>64</v>
      </c>
      <c r="AD439" s="6" t="s">
        <v>230</v>
      </c>
      <c r="AE439" s="21" t="s">
        <v>57</v>
      </c>
      <c r="AF439" s="6" t="s">
        <v>61</v>
      </c>
      <c r="AG439" s="21" t="s">
        <v>58</v>
      </c>
      <c r="AH439" s="21" t="s">
        <v>62</v>
      </c>
      <c r="AI439" s="21" t="s">
        <v>3578</v>
      </c>
      <c r="AJ439" s="7">
        <v>4620017609810</v>
      </c>
      <c r="AK439" s="6" t="s">
        <v>393</v>
      </c>
      <c r="AL439" s="6" t="s">
        <v>174</v>
      </c>
      <c r="AM439" s="6" t="s">
        <v>231</v>
      </c>
      <c r="AN439" s="6" t="s">
        <v>176</v>
      </c>
      <c r="AO439" s="6" t="s">
        <v>80</v>
      </c>
      <c r="AT439" s="6" t="s">
        <v>3586</v>
      </c>
      <c r="AU439" s="6" t="s">
        <v>3594</v>
      </c>
      <c r="AV439" s="6" t="s">
        <v>3602</v>
      </c>
      <c r="AW439" s="6" t="s">
        <v>3610</v>
      </c>
      <c r="AX439" s="6" t="s">
        <v>3611</v>
      </c>
      <c r="BB439" s="6" t="s">
        <v>3624</v>
      </c>
    </row>
    <row r="440" spans="1:55" s="6" customFormat="1" x14ac:dyDescent="0.2">
      <c r="A440" s="6" t="s">
        <v>3549</v>
      </c>
      <c r="B440" s="6" t="s">
        <v>3557</v>
      </c>
      <c r="C440" s="6" t="s">
        <v>3561</v>
      </c>
      <c r="D440" s="6" t="s">
        <v>165</v>
      </c>
      <c r="E440" s="6" t="s">
        <v>3568</v>
      </c>
      <c r="F440" s="7">
        <v>4610119205232</v>
      </c>
      <c r="G440" s="6" t="s">
        <v>3151</v>
      </c>
      <c r="H440" s="6" t="s">
        <v>3572</v>
      </c>
      <c r="I440" s="6" t="s">
        <v>55</v>
      </c>
      <c r="J440" s="6">
        <v>38.6</v>
      </c>
      <c r="K440" s="6">
        <v>26.6</v>
      </c>
      <c r="L440" s="8">
        <v>0.34304000000000001</v>
      </c>
      <c r="M440" s="8">
        <v>9.4673999999999994E-2</v>
      </c>
      <c r="N440" s="6">
        <v>99.2</v>
      </c>
      <c r="O440" s="6">
        <v>77</v>
      </c>
      <c r="P440" s="6">
        <v>44.6</v>
      </c>
      <c r="Q440" s="6">
        <v>101.5</v>
      </c>
      <c r="R440" s="6">
        <v>20.5</v>
      </c>
      <c r="S440" s="6">
        <v>45.5</v>
      </c>
      <c r="T440" s="6">
        <v>101.5</v>
      </c>
      <c r="U440" s="6">
        <v>84.5</v>
      </c>
      <c r="V440" s="6">
        <v>45.5</v>
      </c>
      <c r="W440" s="6" t="s">
        <v>3577</v>
      </c>
      <c r="X440" s="6" t="s">
        <v>72</v>
      </c>
      <c r="Y440" s="6" t="s">
        <v>456</v>
      </c>
      <c r="Z440" s="6" t="s">
        <v>84</v>
      </c>
      <c r="AA440" s="6" t="s">
        <v>2781</v>
      </c>
      <c r="AB440" s="6" t="s">
        <v>131</v>
      </c>
      <c r="AC440" s="6" t="s">
        <v>64</v>
      </c>
      <c r="AD440" s="6" t="s">
        <v>230</v>
      </c>
      <c r="AE440" s="21" t="s">
        <v>57</v>
      </c>
      <c r="AF440" s="6" t="s">
        <v>61</v>
      </c>
      <c r="AG440" s="21" t="s">
        <v>58</v>
      </c>
      <c r="AH440" s="21" t="s">
        <v>62</v>
      </c>
      <c r="AI440" s="21" t="s">
        <v>3579</v>
      </c>
      <c r="AJ440" s="7">
        <v>4620017609889</v>
      </c>
      <c r="AK440" s="6" t="s">
        <v>393</v>
      </c>
      <c r="AL440" s="6" t="s">
        <v>174</v>
      </c>
      <c r="AM440" s="6" t="s">
        <v>231</v>
      </c>
      <c r="AN440" s="6" t="s">
        <v>176</v>
      </c>
      <c r="AO440" s="6" t="s">
        <v>80</v>
      </c>
      <c r="AT440" s="6" t="s">
        <v>3587</v>
      </c>
      <c r="AU440" s="6" t="s">
        <v>3595</v>
      </c>
      <c r="AV440" s="6" t="s">
        <v>3603</v>
      </c>
      <c r="AW440" s="6" t="s">
        <v>3612</v>
      </c>
      <c r="BB440" s="6" t="s">
        <v>3625</v>
      </c>
    </row>
    <row r="441" spans="1:55" s="6" customFormat="1" x14ac:dyDescent="0.2">
      <c r="A441" s="6" t="s">
        <v>3550</v>
      </c>
      <c r="B441" s="6" t="s">
        <v>3558</v>
      </c>
      <c r="C441" s="6" t="s">
        <v>3562</v>
      </c>
      <c r="D441" s="6" t="s">
        <v>165</v>
      </c>
      <c r="E441" s="6" t="s">
        <v>3569</v>
      </c>
      <c r="F441" s="7">
        <v>4610119205249</v>
      </c>
      <c r="G441" s="6" t="s">
        <v>3151</v>
      </c>
      <c r="H441" s="6" t="s">
        <v>3573</v>
      </c>
      <c r="I441" s="6" t="s">
        <v>55</v>
      </c>
      <c r="J441" s="6">
        <v>21.6</v>
      </c>
      <c r="K441" s="6">
        <v>19.2</v>
      </c>
      <c r="L441" s="8">
        <v>0.14105999999999999</v>
      </c>
      <c r="M441" s="8">
        <v>7.1662500000000004E-2</v>
      </c>
      <c r="N441" s="6">
        <v>69.2</v>
      </c>
      <c r="O441" s="6">
        <v>45.5</v>
      </c>
      <c r="P441" s="6">
        <v>44.8</v>
      </c>
      <c r="Q441" s="6">
        <v>70.5</v>
      </c>
      <c r="R441" s="6">
        <v>21</v>
      </c>
      <c r="S441" s="6">
        <v>45.5</v>
      </c>
      <c r="T441" s="6">
        <v>70.5</v>
      </c>
      <c r="U441" s="6">
        <v>53</v>
      </c>
      <c r="V441" s="6">
        <v>45.5</v>
      </c>
      <c r="W441" s="6" t="s">
        <v>3577</v>
      </c>
      <c r="X441" s="6" t="s">
        <v>72</v>
      </c>
      <c r="Y441" s="6" t="s">
        <v>456</v>
      </c>
      <c r="Z441" s="6" t="s">
        <v>84</v>
      </c>
      <c r="AA441" s="6" t="s">
        <v>2781</v>
      </c>
      <c r="AB441" s="6" t="s">
        <v>60</v>
      </c>
      <c r="AC441" s="6" t="s">
        <v>64</v>
      </c>
      <c r="AD441" s="6" t="s">
        <v>230</v>
      </c>
      <c r="AE441" s="21" t="s">
        <v>57</v>
      </c>
      <c r="AF441" s="6" t="s">
        <v>79</v>
      </c>
      <c r="AG441" s="21" t="s">
        <v>58</v>
      </c>
      <c r="AH441" s="21" t="s">
        <v>62</v>
      </c>
      <c r="AI441" s="21" t="s">
        <v>3580</v>
      </c>
      <c r="AJ441" s="7">
        <v>4620017609896</v>
      </c>
      <c r="AK441" s="6" t="s">
        <v>393</v>
      </c>
      <c r="AL441" s="6" t="s">
        <v>174</v>
      </c>
      <c r="AM441" s="6" t="s">
        <v>231</v>
      </c>
      <c r="AN441" s="6" t="s">
        <v>176</v>
      </c>
      <c r="AO441" s="6" t="s">
        <v>80</v>
      </c>
      <c r="AT441" s="6" t="s">
        <v>3588</v>
      </c>
      <c r="AU441" s="6" t="s">
        <v>3596</v>
      </c>
      <c r="AV441" s="6" t="s">
        <v>3604</v>
      </c>
      <c r="AW441" s="6" t="s">
        <v>3613</v>
      </c>
      <c r="BB441" s="6" t="s">
        <v>3626</v>
      </c>
    </row>
    <row r="442" spans="1:55" s="6" customFormat="1" x14ac:dyDescent="0.2">
      <c r="A442" s="6" t="s">
        <v>3551</v>
      </c>
      <c r="B442" s="6" t="s">
        <v>1705</v>
      </c>
      <c r="C442" s="6" t="s">
        <v>3563</v>
      </c>
      <c r="D442" s="6" t="s">
        <v>165</v>
      </c>
      <c r="E442" s="6" t="s">
        <v>3569</v>
      </c>
      <c r="F442" s="7">
        <v>4610119205249</v>
      </c>
      <c r="G442" s="6" t="s">
        <v>3151</v>
      </c>
      <c r="H442" s="6" t="s">
        <v>3574</v>
      </c>
      <c r="I442" s="6" t="s">
        <v>55</v>
      </c>
      <c r="J442" s="6">
        <v>30.1</v>
      </c>
      <c r="K442" s="6">
        <v>19.2</v>
      </c>
      <c r="L442" s="8">
        <v>0.23765</v>
      </c>
      <c r="M442" s="8">
        <v>7.1662500000000004E-2</v>
      </c>
      <c r="N442" s="6">
        <v>69.2</v>
      </c>
      <c r="O442" s="6">
        <v>77</v>
      </c>
      <c r="P442" s="6">
        <v>44.6</v>
      </c>
      <c r="Q442" s="6">
        <v>70.5</v>
      </c>
      <c r="R442" s="6">
        <v>21</v>
      </c>
      <c r="S442" s="6">
        <v>45.5</v>
      </c>
      <c r="T442" s="6">
        <v>70.5</v>
      </c>
      <c r="U442" s="6">
        <v>84.5</v>
      </c>
      <c r="V442" s="6">
        <v>45.5</v>
      </c>
      <c r="W442" s="6" t="s">
        <v>3577</v>
      </c>
      <c r="X442" s="6" t="s">
        <v>72</v>
      </c>
      <c r="Y442" s="6" t="s">
        <v>456</v>
      </c>
      <c r="Z442" s="6" t="s">
        <v>84</v>
      </c>
      <c r="AA442" s="6" t="s">
        <v>2781</v>
      </c>
      <c r="AB442" s="6" t="s">
        <v>131</v>
      </c>
      <c r="AC442" s="6" t="s">
        <v>64</v>
      </c>
      <c r="AD442" s="6" t="s">
        <v>230</v>
      </c>
      <c r="AE442" s="21" t="s">
        <v>57</v>
      </c>
      <c r="AF442" s="6" t="s">
        <v>79</v>
      </c>
      <c r="AG442" s="21" t="s">
        <v>58</v>
      </c>
      <c r="AH442" s="21" t="s">
        <v>62</v>
      </c>
      <c r="AI442" s="21" t="s">
        <v>3581</v>
      </c>
      <c r="AJ442" s="7">
        <v>4620017609902</v>
      </c>
      <c r="AK442" s="6" t="s">
        <v>393</v>
      </c>
      <c r="AL442" s="6" t="s">
        <v>174</v>
      </c>
      <c r="AM442" s="6" t="s">
        <v>231</v>
      </c>
      <c r="AN442" s="6" t="s">
        <v>176</v>
      </c>
      <c r="AO442" s="6" t="s">
        <v>80</v>
      </c>
      <c r="AT442" s="6" t="s">
        <v>3589</v>
      </c>
      <c r="AU442" s="6" t="s">
        <v>3597</v>
      </c>
      <c r="AV442" s="6" t="s">
        <v>3605</v>
      </c>
      <c r="AW442" s="6" t="s">
        <v>3614</v>
      </c>
      <c r="AX442" s="6" t="s">
        <v>3615</v>
      </c>
      <c r="BB442" s="6" t="s">
        <v>3627</v>
      </c>
    </row>
    <row r="443" spans="1:55" s="6" customFormat="1" x14ac:dyDescent="0.2">
      <c r="A443" s="6" t="s">
        <v>3552</v>
      </c>
      <c r="B443" s="6" t="s">
        <v>2857</v>
      </c>
      <c r="C443" s="6" t="s">
        <v>3564</v>
      </c>
      <c r="D443" s="6" t="s">
        <v>165</v>
      </c>
      <c r="E443" s="6" t="s">
        <v>3570</v>
      </c>
      <c r="F443" s="7">
        <v>4610119205225</v>
      </c>
      <c r="G443" s="6" t="s">
        <v>3151</v>
      </c>
      <c r="H443" s="6" t="s">
        <v>3575</v>
      </c>
      <c r="I443" s="6" t="s">
        <v>55</v>
      </c>
      <c r="J443" s="6">
        <v>23.7</v>
      </c>
      <c r="K443" s="6">
        <v>22.5</v>
      </c>
      <c r="L443" s="8">
        <v>0.16144</v>
      </c>
      <c r="M443" s="8">
        <v>7.3709999999999998E-2</v>
      </c>
      <c r="N443" s="6">
        <v>79.2</v>
      </c>
      <c r="O443" s="6">
        <v>45.5</v>
      </c>
      <c r="P443" s="6">
        <v>44.8</v>
      </c>
      <c r="Q443" s="6">
        <v>81</v>
      </c>
      <c r="R443" s="6">
        <v>20</v>
      </c>
      <c r="S443" s="6">
        <v>45.5</v>
      </c>
      <c r="T443" s="6">
        <v>81</v>
      </c>
      <c r="U443" s="6">
        <v>53</v>
      </c>
      <c r="V443" s="6">
        <v>45.5</v>
      </c>
      <c r="W443" s="6" t="s">
        <v>3577</v>
      </c>
      <c r="X443" s="6" t="s">
        <v>72</v>
      </c>
      <c r="Y443" s="6" t="s">
        <v>456</v>
      </c>
      <c r="Z443" s="6" t="s">
        <v>84</v>
      </c>
      <c r="AA443" s="6" t="s">
        <v>2781</v>
      </c>
      <c r="AB443" s="6" t="s">
        <v>60</v>
      </c>
      <c r="AC443" s="6" t="s">
        <v>64</v>
      </c>
      <c r="AD443" s="6" t="s">
        <v>230</v>
      </c>
      <c r="AE443" s="21" t="s">
        <v>57</v>
      </c>
      <c r="AF443" s="6" t="s">
        <v>69</v>
      </c>
      <c r="AG443" s="21" t="s">
        <v>58</v>
      </c>
      <c r="AH443" s="21" t="s">
        <v>62</v>
      </c>
      <c r="AI443" s="21" t="s">
        <v>3582</v>
      </c>
      <c r="AJ443" s="7">
        <v>4620017609919</v>
      </c>
      <c r="AK443" s="6" t="s">
        <v>393</v>
      </c>
      <c r="AL443" s="6" t="s">
        <v>174</v>
      </c>
      <c r="AM443" s="6" t="s">
        <v>231</v>
      </c>
      <c r="AN443" s="6" t="s">
        <v>176</v>
      </c>
      <c r="AO443" s="6" t="s">
        <v>80</v>
      </c>
      <c r="AT443" s="6" t="s">
        <v>3590</v>
      </c>
      <c r="AU443" s="6" t="s">
        <v>3598</v>
      </c>
      <c r="AV443" s="6" t="s">
        <v>3606</v>
      </c>
      <c r="AW443" s="6" t="s">
        <v>3616</v>
      </c>
      <c r="AX443" s="6" t="s">
        <v>3617</v>
      </c>
      <c r="AY443" s="6" t="s">
        <v>3623</v>
      </c>
      <c r="BB443" s="6" t="s">
        <v>3628</v>
      </c>
    </row>
    <row r="444" spans="1:55" s="6" customFormat="1" x14ac:dyDescent="0.2">
      <c r="A444" s="6" t="s">
        <v>3553</v>
      </c>
      <c r="B444" s="6" t="s">
        <v>3559</v>
      </c>
      <c r="C444" s="6" t="s">
        <v>3565</v>
      </c>
      <c r="D444" s="6" t="s">
        <v>165</v>
      </c>
      <c r="E444" s="6" t="s">
        <v>3570</v>
      </c>
      <c r="F444" s="7">
        <v>4610119205225</v>
      </c>
      <c r="G444" s="6" t="s">
        <v>3151</v>
      </c>
      <c r="H444" s="6" t="s">
        <v>3576</v>
      </c>
      <c r="I444" s="6" t="s">
        <v>55</v>
      </c>
      <c r="J444" s="6">
        <v>33</v>
      </c>
      <c r="K444" s="6">
        <v>22.5</v>
      </c>
      <c r="L444" s="8">
        <v>0.27199000000000001</v>
      </c>
      <c r="M444" s="8">
        <v>7.3709999999999998E-2</v>
      </c>
      <c r="N444" s="6">
        <v>79.2</v>
      </c>
      <c r="O444" s="6">
        <v>77</v>
      </c>
      <c r="P444" s="6">
        <v>44.6</v>
      </c>
      <c r="Q444" s="6">
        <v>81</v>
      </c>
      <c r="R444" s="6">
        <v>20</v>
      </c>
      <c r="S444" s="6">
        <v>45.5</v>
      </c>
      <c r="T444" s="6">
        <v>81</v>
      </c>
      <c r="U444" s="6">
        <v>84.5</v>
      </c>
      <c r="V444" s="6">
        <v>45.5</v>
      </c>
      <c r="W444" s="6" t="s">
        <v>3577</v>
      </c>
      <c r="X444" s="6" t="s">
        <v>72</v>
      </c>
      <c r="Y444" s="6" t="s">
        <v>456</v>
      </c>
      <c r="Z444" s="6" t="s">
        <v>84</v>
      </c>
      <c r="AA444" s="6" t="s">
        <v>2781</v>
      </c>
      <c r="AB444" s="6" t="s">
        <v>131</v>
      </c>
      <c r="AC444" s="6" t="s">
        <v>64</v>
      </c>
      <c r="AD444" s="6" t="s">
        <v>230</v>
      </c>
      <c r="AE444" s="21" t="s">
        <v>57</v>
      </c>
      <c r="AF444" s="6" t="s">
        <v>69</v>
      </c>
      <c r="AG444" s="21" t="s">
        <v>58</v>
      </c>
      <c r="AH444" s="21" t="s">
        <v>62</v>
      </c>
      <c r="AI444" s="21" t="s">
        <v>3583</v>
      </c>
      <c r="AJ444" s="7">
        <v>4620017609926</v>
      </c>
      <c r="AK444" s="6" t="s">
        <v>393</v>
      </c>
      <c r="AL444" s="6" t="s">
        <v>174</v>
      </c>
      <c r="AM444" s="6" t="s">
        <v>231</v>
      </c>
      <c r="AN444" s="6" t="s">
        <v>176</v>
      </c>
      <c r="AO444" s="6" t="s">
        <v>80</v>
      </c>
      <c r="AT444" s="6" t="s">
        <v>3591</v>
      </c>
      <c r="AU444" s="6" t="s">
        <v>3599</v>
      </c>
      <c r="AV444" s="6" t="s">
        <v>3607</v>
      </c>
      <c r="AW444" s="6" t="s">
        <v>3618</v>
      </c>
      <c r="BB444" s="6" t="s">
        <v>3629</v>
      </c>
    </row>
    <row r="445" spans="1:55" s="6" customFormat="1" x14ac:dyDescent="0.2">
      <c r="A445" s="6" t="s">
        <v>3554</v>
      </c>
      <c r="B445" s="6" t="s">
        <v>2147</v>
      </c>
      <c r="C445" s="6" t="s">
        <v>3566</v>
      </c>
      <c r="D445" s="6" t="s">
        <v>136</v>
      </c>
      <c r="F445" s="7"/>
      <c r="J445" s="6">
        <v>25.1</v>
      </c>
      <c r="L445" s="8">
        <v>0.13013</v>
      </c>
      <c r="M445" s="8"/>
      <c r="N445" s="6">
        <v>35</v>
      </c>
      <c r="O445" s="6">
        <v>143</v>
      </c>
      <c r="P445" s="6">
        <v>26</v>
      </c>
      <c r="T445" s="6">
        <v>35</v>
      </c>
      <c r="U445" s="6">
        <v>143</v>
      </c>
      <c r="V445" s="6">
        <v>26</v>
      </c>
      <c r="W445" s="6" t="s">
        <v>3577</v>
      </c>
      <c r="X445" s="6" t="s">
        <v>72</v>
      </c>
      <c r="Y445" s="6" t="s">
        <v>456</v>
      </c>
      <c r="Z445" s="6" t="s">
        <v>84</v>
      </c>
      <c r="AA445" s="6" t="s">
        <v>2781</v>
      </c>
      <c r="AB445" s="6" t="s">
        <v>60</v>
      </c>
      <c r="AC445" s="6" t="s">
        <v>64</v>
      </c>
      <c r="AE445" s="21" t="s">
        <v>57</v>
      </c>
      <c r="AF445" s="6" t="s">
        <v>704</v>
      </c>
      <c r="AG445" s="21" t="s">
        <v>58</v>
      </c>
      <c r="AH445" s="21" t="s">
        <v>62</v>
      </c>
      <c r="AI445" s="21" t="s">
        <v>3584</v>
      </c>
      <c r="AJ445" s="7">
        <v>4620017609933</v>
      </c>
      <c r="AO445" s="6" t="s">
        <v>80</v>
      </c>
      <c r="AT445" s="6" t="s">
        <v>3592</v>
      </c>
      <c r="AU445" s="6" t="s">
        <v>3600</v>
      </c>
      <c r="AV445" s="6" t="s">
        <v>3608</v>
      </c>
      <c r="AW445" s="6" t="s">
        <v>3619</v>
      </c>
      <c r="AX445" s="6" t="s">
        <v>3620</v>
      </c>
      <c r="BB445" s="6" t="s">
        <v>3630</v>
      </c>
    </row>
    <row r="446" spans="1:55" s="6" customFormat="1" x14ac:dyDescent="0.2">
      <c r="A446" s="6" t="s">
        <v>3555</v>
      </c>
      <c r="B446" s="6" t="s">
        <v>2770</v>
      </c>
      <c r="C446" s="6" t="s">
        <v>3567</v>
      </c>
      <c r="D446" s="6" t="s">
        <v>136</v>
      </c>
      <c r="F446" s="7"/>
      <c r="J446" s="6">
        <v>45</v>
      </c>
      <c r="L446" s="8">
        <v>0.32174999999999998</v>
      </c>
      <c r="M446" s="8"/>
      <c r="N446" s="6">
        <v>55</v>
      </c>
      <c r="O446" s="6">
        <v>195</v>
      </c>
      <c r="P446" s="6">
        <v>30</v>
      </c>
      <c r="T446" s="6">
        <v>55</v>
      </c>
      <c r="U446" s="6">
        <v>195</v>
      </c>
      <c r="V446" s="6">
        <v>30</v>
      </c>
      <c r="W446" s="6" t="s">
        <v>3577</v>
      </c>
      <c r="X446" s="6" t="s">
        <v>72</v>
      </c>
      <c r="Y446" s="6" t="s">
        <v>456</v>
      </c>
      <c r="Z446" s="6" t="s">
        <v>84</v>
      </c>
      <c r="AA446" s="6" t="s">
        <v>2781</v>
      </c>
      <c r="AB446" s="6" t="s">
        <v>131</v>
      </c>
      <c r="AC446" s="6" t="s">
        <v>64</v>
      </c>
      <c r="AE446" s="21" t="s">
        <v>57</v>
      </c>
      <c r="AF446" s="6" t="s">
        <v>90</v>
      </c>
      <c r="AG446" s="21" t="s">
        <v>58</v>
      </c>
      <c r="AH446" s="21" t="s">
        <v>62</v>
      </c>
      <c r="AI446" s="21" t="s">
        <v>3585</v>
      </c>
      <c r="AJ446" s="7">
        <v>4620017609940</v>
      </c>
      <c r="AO446" s="6" t="s">
        <v>80</v>
      </c>
      <c r="AT446" s="6" t="s">
        <v>3593</v>
      </c>
      <c r="AU446" s="6" t="s">
        <v>3601</v>
      </c>
      <c r="AV446" s="6" t="s">
        <v>3609</v>
      </c>
      <c r="AW446" s="6" t="s">
        <v>3621</v>
      </c>
      <c r="AX446" s="6" t="s">
        <v>3622</v>
      </c>
      <c r="BB446" s="6" t="s">
        <v>3631</v>
      </c>
    </row>
  </sheetData>
  <sheetProtection formatCells="0" formatColumns="0" formatRows="0" insertColumns="0" insertRows="0" insertHyperlinks="0" deleteColumns="0" deleteRows="0" sort="0" autoFilter="0" pivotTables="0"/>
  <autoFilter ref="A1:BB358" xr:uid="{00000000-0001-0000-0000-000000000000}">
    <sortState xmlns:xlrd2="http://schemas.microsoft.com/office/spreadsheetml/2017/richdata2" ref="A2:BB358">
      <sortCondition ref="A1:A358"/>
    </sortState>
  </autoFilter>
  <phoneticPr fontId="5" type="noConversion"/>
  <conditionalFormatting sqref="A2:A446">
    <cfRule type="duplicateValues" dxfId="0" priority="15"/>
  </conditionalFormatting>
  <hyperlinks>
    <hyperlink ref="AU356" r:id="rId1" xr:uid="{00000000-0004-0000-0000-000011000000}"/>
    <hyperlink ref="BB356" r:id="rId2" xr:uid="{00000000-0004-0000-0000-000012000000}"/>
    <hyperlink ref="AU79" r:id="rId3" xr:uid="{00000000-0004-0000-0000-000016000000}"/>
    <hyperlink ref="BB79" r:id="rId4" xr:uid="{00000000-0004-0000-0000-000017000000}"/>
    <hyperlink ref="AU75" r:id="rId5" xr:uid="{00000000-0004-0000-0000-00001A000000}"/>
    <hyperlink ref="AV75" r:id="rId6" xr:uid="{00000000-0004-0000-0000-00001B000000}"/>
    <hyperlink ref="BB75" r:id="rId7" xr:uid="{00000000-0004-0000-0000-00001C000000}"/>
    <hyperlink ref="AU76" r:id="rId8" xr:uid="{00000000-0004-0000-0000-000021000000}"/>
    <hyperlink ref="AV76" r:id="rId9" xr:uid="{00000000-0004-0000-0000-000022000000}"/>
    <hyperlink ref="BB76" r:id="rId10" xr:uid="{00000000-0004-0000-0000-000023000000}"/>
    <hyperlink ref="AU72" r:id="rId11" xr:uid="{00000000-0004-0000-0000-000028000000}"/>
    <hyperlink ref="AV72" r:id="rId12" xr:uid="{00000000-0004-0000-0000-000029000000}"/>
    <hyperlink ref="BB72" r:id="rId13" xr:uid="{00000000-0004-0000-0000-00002A000000}"/>
    <hyperlink ref="AU73" r:id="rId14" xr:uid="{00000000-0004-0000-0000-00002F000000}"/>
    <hyperlink ref="AV73" r:id="rId15" xr:uid="{00000000-0004-0000-0000-000030000000}"/>
    <hyperlink ref="BB73" r:id="rId16" xr:uid="{00000000-0004-0000-0000-000031000000}"/>
    <hyperlink ref="AU74" r:id="rId17" xr:uid="{00000000-0004-0000-0000-000036000000}"/>
    <hyperlink ref="AV74" r:id="rId18" xr:uid="{00000000-0004-0000-0000-000037000000}"/>
    <hyperlink ref="BB74" r:id="rId19" xr:uid="{00000000-0004-0000-0000-000038000000}"/>
    <hyperlink ref="AU77" r:id="rId20" xr:uid="{00000000-0004-0000-0000-00003D000000}"/>
    <hyperlink ref="BB77" r:id="rId21" xr:uid="{00000000-0004-0000-0000-00003E000000}"/>
    <hyperlink ref="AU82" r:id="rId22" xr:uid="{00000000-0004-0000-0000-000041000000}"/>
    <hyperlink ref="BB82" r:id="rId23" xr:uid="{00000000-0004-0000-0000-000042000000}"/>
    <hyperlink ref="AU83" r:id="rId24" xr:uid="{00000000-0004-0000-0000-000045000000}"/>
    <hyperlink ref="BB83" r:id="rId25" xr:uid="{00000000-0004-0000-0000-000046000000}"/>
    <hyperlink ref="AU84" r:id="rId26" xr:uid="{00000000-0004-0000-0000-000049000000}"/>
    <hyperlink ref="BB84" r:id="rId27" xr:uid="{00000000-0004-0000-0000-00004A000000}"/>
    <hyperlink ref="AU80" r:id="rId28" xr:uid="{00000000-0004-0000-0000-00004D000000}"/>
    <hyperlink ref="BB80" r:id="rId29" xr:uid="{00000000-0004-0000-0000-00004E000000}"/>
    <hyperlink ref="AU81" r:id="rId30" xr:uid="{00000000-0004-0000-0000-000051000000}"/>
    <hyperlink ref="BB81" r:id="rId31" xr:uid="{00000000-0004-0000-0000-000052000000}"/>
    <hyperlink ref="AU71" r:id="rId32" xr:uid="{00000000-0004-0000-0000-000055000000}"/>
    <hyperlink ref="AV71" r:id="rId33" xr:uid="{00000000-0004-0000-0000-000056000000}"/>
    <hyperlink ref="H71" r:id="rId34" xr:uid="{00000000-0004-0000-0000-000057000000}"/>
    <hyperlink ref="BB71" r:id="rId35" xr:uid="{00000000-0004-0000-0000-000058000000}"/>
    <hyperlink ref="AU88" r:id="rId36" xr:uid="{00000000-0004-0000-0000-00005D000000}"/>
    <hyperlink ref="H88" r:id="rId37" xr:uid="{00000000-0004-0000-0000-00005E000000}"/>
    <hyperlink ref="BB88" r:id="rId38" xr:uid="{00000000-0004-0000-0000-00005F000000}"/>
    <hyperlink ref="AU85" r:id="rId39" xr:uid="{00000000-0004-0000-0000-000064000000}"/>
    <hyperlink ref="AV85" r:id="rId40" xr:uid="{00000000-0004-0000-0000-000065000000}"/>
    <hyperlink ref="H85" r:id="rId41" xr:uid="{00000000-0004-0000-0000-000066000000}"/>
    <hyperlink ref="BB85" r:id="rId42" xr:uid="{00000000-0004-0000-0000-000067000000}"/>
    <hyperlink ref="AU86" r:id="rId43" xr:uid="{00000000-0004-0000-0000-00006C000000}"/>
    <hyperlink ref="AV86" r:id="rId44" xr:uid="{00000000-0004-0000-0000-00006D000000}"/>
    <hyperlink ref="H86" r:id="rId45" xr:uid="{00000000-0004-0000-0000-00006E000000}"/>
    <hyperlink ref="BB86" r:id="rId46" xr:uid="{00000000-0004-0000-0000-00006F000000}"/>
    <hyperlink ref="AU87" r:id="rId47" xr:uid="{00000000-0004-0000-0000-000074000000}"/>
    <hyperlink ref="AV87" r:id="rId48" xr:uid="{00000000-0004-0000-0000-000075000000}"/>
    <hyperlink ref="H87" r:id="rId49" xr:uid="{00000000-0004-0000-0000-000076000000}"/>
    <hyperlink ref="BB87" r:id="rId50" xr:uid="{00000000-0004-0000-0000-000077000000}"/>
    <hyperlink ref="AU78" r:id="rId51" xr:uid="{00000000-0004-0000-0000-00007C000000}"/>
    <hyperlink ref="BB78" r:id="rId52" xr:uid="{00000000-0004-0000-0000-00007E000000}"/>
    <hyperlink ref="AU163" r:id="rId53" xr:uid="{00000000-0004-0000-0000-000081000000}"/>
    <hyperlink ref="AV163" r:id="rId54" xr:uid="{00000000-0004-0000-0000-000082000000}"/>
    <hyperlink ref="AW163" r:id="rId55" xr:uid="{00000000-0004-0000-0000-000083000000}"/>
    <hyperlink ref="AX163" r:id="rId56" xr:uid="{00000000-0004-0000-0000-000084000000}"/>
    <hyperlink ref="BB163" r:id="rId57" xr:uid="{00000000-0004-0000-0000-000088000000}"/>
    <hyperlink ref="AU164" r:id="rId58" xr:uid="{00000000-0004-0000-0000-00008C000000}"/>
    <hyperlink ref="BB164" r:id="rId59" xr:uid="{00000000-0004-0000-0000-000090000000}"/>
    <hyperlink ref="AU165" r:id="rId60" xr:uid="{00000000-0004-0000-0000-000094000000}"/>
    <hyperlink ref="BB165" r:id="rId61" xr:uid="{00000000-0004-0000-0000-000097000000}"/>
    <hyperlink ref="AU166" r:id="rId62" xr:uid="{00000000-0004-0000-0000-00009B000000}"/>
    <hyperlink ref="AV166" r:id="rId63" xr:uid="{00000000-0004-0000-0000-00009C000000}"/>
    <hyperlink ref="BB166" r:id="rId64" xr:uid="{00000000-0004-0000-0000-00009F000000}"/>
    <hyperlink ref="AU167" r:id="rId65" xr:uid="{00000000-0004-0000-0000-0000A3000000}"/>
    <hyperlink ref="AV167" r:id="rId66" xr:uid="{00000000-0004-0000-0000-0000A4000000}"/>
    <hyperlink ref="BB167" r:id="rId67" xr:uid="{00000000-0004-0000-0000-0000A7000000}"/>
    <hyperlink ref="AU168" r:id="rId68" xr:uid="{00000000-0004-0000-0000-0000AB000000}"/>
    <hyperlink ref="AV168" r:id="rId69" xr:uid="{00000000-0004-0000-0000-0000AC000000}"/>
    <hyperlink ref="BB168" r:id="rId70" xr:uid="{00000000-0004-0000-0000-0000AF000000}"/>
    <hyperlink ref="AU48" r:id="rId71" xr:uid="{00000000-0004-0000-0000-0000B3000000}"/>
    <hyperlink ref="BB48" r:id="rId72" xr:uid="{00000000-0004-0000-0000-0000B4000000}"/>
    <hyperlink ref="AU50" r:id="rId73" xr:uid="{00000000-0004-0000-0000-0000B9000000}"/>
    <hyperlink ref="BB50" r:id="rId74" xr:uid="{00000000-0004-0000-0000-0000BA000000}"/>
    <hyperlink ref="AU49" r:id="rId75" xr:uid="{00000000-0004-0000-0000-0000BF000000}"/>
    <hyperlink ref="BB49" r:id="rId76" xr:uid="{00000000-0004-0000-0000-0000C0000000}"/>
    <hyperlink ref="AU46" r:id="rId77" xr:uid="{00000000-0004-0000-0000-0000C5000000}"/>
    <hyperlink ref="AV46" r:id="rId78" xr:uid="{00000000-0004-0000-0000-0000C6000000}"/>
    <hyperlink ref="H46" r:id="rId79" xr:uid="{00000000-0004-0000-0000-0000C7000000}"/>
    <hyperlink ref="BB46" r:id="rId80" xr:uid="{00000000-0004-0000-0000-0000C8000000}"/>
    <hyperlink ref="AU47" r:id="rId81" xr:uid="{00000000-0004-0000-0000-0000CD000000}"/>
    <hyperlink ref="AV47" r:id="rId82" xr:uid="{00000000-0004-0000-0000-0000CE000000}"/>
    <hyperlink ref="H47" r:id="rId83" xr:uid="{00000000-0004-0000-0000-0000CF000000}"/>
    <hyperlink ref="BB47" r:id="rId84" xr:uid="{00000000-0004-0000-0000-0000D0000000}"/>
    <hyperlink ref="AU38" r:id="rId85" xr:uid="{00000000-0004-0000-0000-0000D5000000}"/>
    <hyperlink ref="AV38" r:id="rId86" xr:uid="{00000000-0004-0000-0000-0000D6000000}"/>
    <hyperlink ref="H38" r:id="rId87" xr:uid="{00000000-0004-0000-0000-0000D7000000}"/>
    <hyperlink ref="BB38" r:id="rId88" xr:uid="{00000000-0004-0000-0000-0000D8000000}"/>
    <hyperlink ref="AU39" r:id="rId89" xr:uid="{00000000-0004-0000-0000-0000DD000000}"/>
    <hyperlink ref="AV39" r:id="rId90" xr:uid="{00000000-0004-0000-0000-0000DE000000}"/>
    <hyperlink ref="H39" r:id="rId91" xr:uid="{00000000-0004-0000-0000-0000DF000000}"/>
    <hyperlink ref="BB39" r:id="rId92" xr:uid="{00000000-0004-0000-0000-0000E0000000}"/>
    <hyperlink ref="AU40" r:id="rId93" xr:uid="{00000000-0004-0000-0000-0000E5000000}"/>
    <hyperlink ref="H40" r:id="rId94" xr:uid="{00000000-0004-0000-0000-0000E6000000}"/>
    <hyperlink ref="BB40" r:id="rId95" xr:uid="{00000000-0004-0000-0000-0000E7000000}"/>
    <hyperlink ref="AU41" r:id="rId96" xr:uid="{00000000-0004-0000-0000-0000EC000000}"/>
    <hyperlink ref="H41" r:id="rId97" xr:uid="{00000000-0004-0000-0000-0000ED000000}"/>
    <hyperlink ref="BB41" r:id="rId98" xr:uid="{00000000-0004-0000-0000-0000EE000000}"/>
    <hyperlink ref="AU42" r:id="rId99" xr:uid="{00000000-0004-0000-0000-0000F3000000}"/>
    <hyperlink ref="AV42" r:id="rId100" xr:uid="{00000000-0004-0000-0000-0000F4000000}"/>
    <hyperlink ref="H42" r:id="rId101" xr:uid="{00000000-0004-0000-0000-0000F5000000}"/>
    <hyperlink ref="BB42" r:id="rId102" xr:uid="{00000000-0004-0000-0000-0000F6000000}"/>
    <hyperlink ref="AU43" r:id="rId103" xr:uid="{00000000-0004-0000-0000-0000FB000000}"/>
    <hyperlink ref="AV43" r:id="rId104" xr:uid="{00000000-0004-0000-0000-0000FC000000}"/>
    <hyperlink ref="H43" r:id="rId105" xr:uid="{00000000-0004-0000-0000-0000FD000000}"/>
    <hyperlink ref="BB43" r:id="rId106" xr:uid="{00000000-0004-0000-0000-0000FE000000}"/>
    <hyperlink ref="AU44" r:id="rId107" xr:uid="{00000000-0004-0000-0000-000003010000}"/>
    <hyperlink ref="AV44" r:id="rId108" xr:uid="{00000000-0004-0000-0000-000004010000}"/>
    <hyperlink ref="H44" r:id="rId109" xr:uid="{00000000-0004-0000-0000-000005010000}"/>
    <hyperlink ref="BB44" r:id="rId110" xr:uid="{00000000-0004-0000-0000-000006010000}"/>
    <hyperlink ref="AU45" r:id="rId111" xr:uid="{00000000-0004-0000-0000-00000B010000}"/>
    <hyperlink ref="AV45" r:id="rId112" xr:uid="{00000000-0004-0000-0000-00000C010000}"/>
    <hyperlink ref="H45" r:id="rId113" xr:uid="{00000000-0004-0000-0000-00000D010000}"/>
    <hyperlink ref="BB45" r:id="rId114" xr:uid="{00000000-0004-0000-0000-00000E010000}"/>
    <hyperlink ref="AU100" r:id="rId115" xr:uid="{00000000-0004-0000-0000-000013010000}"/>
    <hyperlink ref="AV100" r:id="rId116" xr:uid="{00000000-0004-0000-0000-000014010000}"/>
    <hyperlink ref="AW100" r:id="rId117" xr:uid="{00000000-0004-0000-0000-000015010000}"/>
    <hyperlink ref="AX100" r:id="rId118" xr:uid="{00000000-0004-0000-0000-000016010000}"/>
    <hyperlink ref="BB100" r:id="rId119" xr:uid="{00000000-0004-0000-0000-000019010000}"/>
    <hyperlink ref="BB101" r:id="rId120" xr:uid="{00000000-0004-0000-0000-000020010000}"/>
    <hyperlink ref="AU102" r:id="rId121" xr:uid="{00000000-0004-0000-0000-000025010000}"/>
    <hyperlink ref="BB102" r:id="rId122" xr:uid="{00000000-0004-0000-0000-000026010000}"/>
    <hyperlink ref="AU104" r:id="rId123" xr:uid="{00000000-0004-0000-0000-00002B010000}"/>
    <hyperlink ref="BB104" r:id="rId124" xr:uid="{00000000-0004-0000-0000-00002C010000}"/>
    <hyperlink ref="AU103" r:id="rId125" xr:uid="{00000000-0004-0000-0000-000031010000}"/>
    <hyperlink ref="BB103" r:id="rId126" xr:uid="{00000000-0004-0000-0000-000032010000}"/>
    <hyperlink ref="AU96" r:id="rId127" xr:uid="{00000000-0004-0000-0000-000037010000}"/>
    <hyperlink ref="AV96" r:id="rId128" xr:uid="{00000000-0004-0000-0000-000038010000}"/>
    <hyperlink ref="H96" r:id="rId129" xr:uid="{00000000-0004-0000-0000-000039010000}"/>
    <hyperlink ref="BB96" r:id="rId130" xr:uid="{00000000-0004-0000-0000-00003C010000}"/>
    <hyperlink ref="AU97" r:id="rId131" xr:uid="{00000000-0004-0000-0000-000041010000}"/>
    <hyperlink ref="AV97" r:id="rId132" xr:uid="{00000000-0004-0000-0000-000042010000}"/>
    <hyperlink ref="H97" r:id="rId133" xr:uid="{00000000-0004-0000-0000-000043010000}"/>
    <hyperlink ref="BB97" r:id="rId134" xr:uid="{00000000-0004-0000-0000-000046010000}"/>
    <hyperlink ref="AU98" r:id="rId135" xr:uid="{00000000-0004-0000-0000-00004B010000}"/>
    <hyperlink ref="H98" r:id="rId136" xr:uid="{00000000-0004-0000-0000-00004C010000}"/>
    <hyperlink ref="BB98" r:id="rId137" xr:uid="{00000000-0004-0000-0000-00004F010000}"/>
    <hyperlink ref="AU99" r:id="rId138" xr:uid="{00000000-0004-0000-0000-000054010000}"/>
    <hyperlink ref="AV99" r:id="rId139" xr:uid="{00000000-0004-0000-0000-000055010000}"/>
    <hyperlink ref="AW99" r:id="rId140" xr:uid="{00000000-0004-0000-0000-000056010000}"/>
    <hyperlink ref="H99" r:id="rId141" xr:uid="{00000000-0004-0000-0000-000057010000}"/>
    <hyperlink ref="BB99" r:id="rId142" xr:uid="{00000000-0004-0000-0000-00005A010000}"/>
    <hyperlink ref="AU159" r:id="rId143" xr:uid="{00000000-0004-0000-0000-00005F010000}"/>
    <hyperlink ref="AV159" r:id="rId144" xr:uid="{00000000-0004-0000-0000-000060010000}"/>
    <hyperlink ref="AW159" r:id="rId145" xr:uid="{00000000-0004-0000-0000-000061010000}"/>
    <hyperlink ref="BB159" r:id="rId146" xr:uid="{00000000-0004-0000-0000-000062010000}"/>
    <hyperlink ref="AU160" r:id="rId147" xr:uid="{00000000-0004-0000-0000-000067010000}"/>
    <hyperlink ref="AV160" r:id="rId148" xr:uid="{00000000-0004-0000-0000-000068010000}"/>
    <hyperlink ref="BB160" r:id="rId149" xr:uid="{00000000-0004-0000-0000-000069010000}"/>
    <hyperlink ref="AU158" r:id="rId150" xr:uid="{00000000-0004-0000-0000-00006E010000}"/>
    <hyperlink ref="AV158" r:id="rId151" xr:uid="{00000000-0004-0000-0000-00006F010000}"/>
    <hyperlink ref="H158" r:id="rId152" xr:uid="{00000000-0004-0000-0000-000070010000}"/>
    <hyperlink ref="BB158" r:id="rId153" xr:uid="{00000000-0004-0000-0000-000071010000}"/>
    <hyperlink ref="AU161" r:id="rId154" xr:uid="{00000000-0004-0000-0000-000076010000}"/>
    <hyperlink ref="AV161" r:id="rId155" xr:uid="{00000000-0004-0000-0000-000077010000}"/>
    <hyperlink ref="AW161" r:id="rId156" xr:uid="{00000000-0004-0000-0000-000078010000}"/>
    <hyperlink ref="H161" r:id="rId157" xr:uid="{00000000-0004-0000-0000-000079010000}"/>
    <hyperlink ref="BB161" r:id="rId158" xr:uid="{00000000-0004-0000-0000-00007A010000}"/>
    <hyperlink ref="AU162" r:id="rId159" xr:uid="{00000000-0004-0000-0000-00007F010000}"/>
    <hyperlink ref="H162" r:id="rId160" xr:uid="{00000000-0004-0000-0000-000080010000}"/>
    <hyperlink ref="BB162" r:id="rId161" xr:uid="{00000000-0004-0000-0000-000081010000}"/>
    <hyperlink ref="AU133" r:id="rId162" xr:uid="{00000000-0004-0000-0000-0000B0010000}"/>
    <hyperlink ref="AV133" r:id="rId163" xr:uid="{00000000-0004-0000-0000-0000B1010000}"/>
    <hyperlink ref="BB133" r:id="rId164" xr:uid="{00000000-0004-0000-0000-0000B2010000}"/>
    <hyperlink ref="AU134" r:id="rId165" xr:uid="{00000000-0004-0000-0000-0000B7010000}"/>
    <hyperlink ref="AV134" r:id="rId166" xr:uid="{00000000-0004-0000-0000-0000B8010000}"/>
    <hyperlink ref="BB134" r:id="rId167" xr:uid="{00000000-0004-0000-0000-0000B9010000}"/>
    <hyperlink ref="AU135" r:id="rId168" xr:uid="{00000000-0004-0000-0000-0000BE010000}"/>
    <hyperlink ref="BB135" r:id="rId169" xr:uid="{00000000-0004-0000-0000-0000BF010000}"/>
    <hyperlink ref="AU136" r:id="rId170" xr:uid="{00000000-0004-0000-0000-0000C4010000}"/>
    <hyperlink ref="BB136" r:id="rId171" xr:uid="{00000000-0004-0000-0000-0000C5010000}"/>
    <hyperlink ref="AU128" r:id="rId172" xr:uid="{00000000-0004-0000-0000-0000CA010000}"/>
    <hyperlink ref="AV128" r:id="rId173" xr:uid="{00000000-0004-0000-0000-0000CB010000}"/>
    <hyperlink ref="AW128" r:id="rId174" xr:uid="{00000000-0004-0000-0000-0000CC010000}"/>
    <hyperlink ref="H128" r:id="rId175" xr:uid="{00000000-0004-0000-0000-0000CD010000}"/>
    <hyperlink ref="BB128" r:id="rId176" xr:uid="{00000000-0004-0000-0000-0000CE010000}"/>
    <hyperlink ref="AU129" r:id="rId177" xr:uid="{00000000-0004-0000-0000-0000D3010000}"/>
    <hyperlink ref="AV129" r:id="rId178" xr:uid="{00000000-0004-0000-0000-0000D4010000}"/>
    <hyperlink ref="AW129" r:id="rId179" xr:uid="{00000000-0004-0000-0000-0000D5010000}"/>
    <hyperlink ref="H129" r:id="rId180" xr:uid="{00000000-0004-0000-0000-0000D6010000}"/>
    <hyperlink ref="BB129" r:id="rId181" xr:uid="{00000000-0004-0000-0000-0000D7010000}"/>
    <hyperlink ref="AU130" r:id="rId182" xr:uid="{00000000-0004-0000-0000-0000DC010000}"/>
    <hyperlink ref="AV130" r:id="rId183" xr:uid="{00000000-0004-0000-0000-0000DD010000}"/>
    <hyperlink ref="H130" r:id="rId184" xr:uid="{00000000-0004-0000-0000-0000DE010000}"/>
    <hyperlink ref="BB130" r:id="rId185" xr:uid="{00000000-0004-0000-0000-0000DF010000}"/>
    <hyperlink ref="AU131" r:id="rId186" xr:uid="{00000000-0004-0000-0000-0000E4010000}"/>
    <hyperlink ref="AV131" r:id="rId187" xr:uid="{00000000-0004-0000-0000-0000E5010000}"/>
    <hyperlink ref="H131" r:id="rId188" xr:uid="{00000000-0004-0000-0000-0000E6010000}"/>
    <hyperlink ref="BB131" r:id="rId189" xr:uid="{00000000-0004-0000-0000-0000E7010000}"/>
    <hyperlink ref="AU132" r:id="rId190" xr:uid="{00000000-0004-0000-0000-0000EC010000}"/>
    <hyperlink ref="AV132" r:id="rId191" xr:uid="{00000000-0004-0000-0000-0000ED010000}"/>
    <hyperlink ref="H132" r:id="rId192" xr:uid="{00000000-0004-0000-0000-0000EE010000}"/>
    <hyperlink ref="BB132" r:id="rId193" xr:uid="{00000000-0004-0000-0000-0000EF010000}"/>
    <hyperlink ref="AU171" r:id="rId194" xr:uid="{00000000-0004-0000-0000-000041020000}"/>
    <hyperlink ref="AV171" r:id="rId195" xr:uid="{00000000-0004-0000-0000-000042020000}"/>
    <hyperlink ref="BB171" r:id="rId196" xr:uid="{00000000-0004-0000-0000-000045020000}"/>
    <hyperlink ref="AU169" r:id="rId197" xr:uid="{00000000-0004-0000-0000-00004A020000}"/>
    <hyperlink ref="AV169" r:id="rId198" xr:uid="{00000000-0004-0000-0000-00004B020000}"/>
    <hyperlink ref="AW169" r:id="rId199" xr:uid="{00000000-0004-0000-0000-00004C020000}"/>
    <hyperlink ref="H169" r:id="rId200" xr:uid="{00000000-0004-0000-0000-00004D020000}"/>
    <hyperlink ref="BB169" r:id="rId201" xr:uid="{00000000-0004-0000-0000-000050020000}"/>
    <hyperlink ref="AU170" r:id="rId202" xr:uid="{00000000-0004-0000-0000-000055020000}"/>
    <hyperlink ref="AV170" r:id="rId203" xr:uid="{00000000-0004-0000-0000-000056020000}"/>
    <hyperlink ref="H170" r:id="rId204" xr:uid="{00000000-0004-0000-0000-000057020000}"/>
    <hyperlink ref="BB170" r:id="rId205" xr:uid="{00000000-0004-0000-0000-00005A020000}"/>
    <hyperlink ref="AU256" r:id="rId206" xr:uid="{00000000-0004-0000-0000-0000A5020000}"/>
    <hyperlink ref="AV256" r:id="rId207" xr:uid="{00000000-0004-0000-0000-0000A6020000}"/>
    <hyperlink ref="H256" r:id="rId208" xr:uid="{00000000-0004-0000-0000-0000A7020000}"/>
    <hyperlink ref="BB256" r:id="rId209" xr:uid="{00000000-0004-0000-0000-0000A8020000}"/>
    <hyperlink ref="AU257" r:id="rId210" xr:uid="{00000000-0004-0000-0000-0000AC020000}"/>
    <hyperlink ref="AV257" r:id="rId211" xr:uid="{00000000-0004-0000-0000-0000AD020000}"/>
    <hyperlink ref="AW257" r:id="rId212" xr:uid="{00000000-0004-0000-0000-0000AE020000}"/>
    <hyperlink ref="H257" r:id="rId213" xr:uid="{00000000-0004-0000-0000-0000AF020000}"/>
    <hyperlink ref="BB257" r:id="rId214" xr:uid="{00000000-0004-0000-0000-0000B0020000}"/>
    <hyperlink ref="AU258" r:id="rId215" xr:uid="{00000000-0004-0000-0000-0000B4020000}"/>
    <hyperlink ref="H258" r:id="rId216" xr:uid="{00000000-0004-0000-0000-0000B5020000}"/>
    <hyperlink ref="BB258" r:id="rId217" xr:uid="{00000000-0004-0000-0000-0000B6020000}"/>
    <hyperlink ref="AU259" r:id="rId218" xr:uid="{00000000-0004-0000-0000-0000BA020000}"/>
    <hyperlink ref="H259" r:id="rId219" xr:uid="{00000000-0004-0000-0000-0000BB020000}"/>
    <hyperlink ref="BB259" r:id="rId220" xr:uid="{00000000-0004-0000-0000-0000BC020000}"/>
    <hyperlink ref="AU264" r:id="rId221" xr:uid="{00000000-0004-0000-0000-0000C0020000}"/>
    <hyperlink ref="H264" r:id="rId222" xr:uid="{00000000-0004-0000-0000-0000C1020000}"/>
    <hyperlink ref="BB264" r:id="rId223" xr:uid="{00000000-0004-0000-0000-0000C2020000}"/>
    <hyperlink ref="AU265" r:id="rId224" xr:uid="{00000000-0004-0000-0000-0000C6020000}"/>
    <hyperlink ref="H265" r:id="rId225" xr:uid="{00000000-0004-0000-0000-0000C7020000}"/>
    <hyperlink ref="BB265" r:id="rId226" xr:uid="{00000000-0004-0000-0000-0000C8020000}"/>
    <hyperlink ref="AU260" r:id="rId227" xr:uid="{00000000-0004-0000-0000-0000CC020000}"/>
    <hyperlink ref="AV260" r:id="rId228" xr:uid="{00000000-0004-0000-0000-0000CD020000}"/>
    <hyperlink ref="BB260" r:id="rId229" xr:uid="{00000000-0004-0000-0000-0000CE020000}"/>
    <hyperlink ref="AU261" r:id="rId230" xr:uid="{00000000-0004-0000-0000-0000D2020000}"/>
    <hyperlink ref="AV261" r:id="rId231" xr:uid="{00000000-0004-0000-0000-0000D3020000}"/>
    <hyperlink ref="BB261" r:id="rId232" xr:uid="{00000000-0004-0000-0000-0000D4020000}"/>
    <hyperlink ref="AU262" r:id="rId233" xr:uid="{00000000-0004-0000-0000-0000D8020000}"/>
    <hyperlink ref="AV262" r:id="rId234" xr:uid="{00000000-0004-0000-0000-0000D9020000}"/>
    <hyperlink ref="BB262" r:id="rId235" xr:uid="{00000000-0004-0000-0000-0000DA020000}"/>
    <hyperlink ref="AU263" r:id="rId236" xr:uid="{00000000-0004-0000-0000-0000E2020000}"/>
    <hyperlink ref="BB263" r:id="rId237" xr:uid="{00000000-0004-0000-0000-0000E3020000}"/>
    <hyperlink ref="AU276" r:id="rId238" xr:uid="{00000000-0004-0000-0000-0000EC020000}"/>
    <hyperlink ref="BB276" r:id="rId239" xr:uid="{00000000-0004-0000-0000-0000EF020000}"/>
    <hyperlink ref="AU121" r:id="rId240" xr:uid="{00000000-0004-0000-0000-000070030000}"/>
    <hyperlink ref="AV121" r:id="rId241" xr:uid="{00000000-0004-0000-0000-000071030000}"/>
    <hyperlink ref="H121" r:id="rId242" xr:uid="{00000000-0004-0000-0000-000072030000}"/>
    <hyperlink ref="BB121" r:id="rId243" xr:uid="{00000000-0004-0000-0000-000073030000}"/>
    <hyperlink ref="AU123" r:id="rId244" xr:uid="{00000000-0004-0000-0000-000077030000}"/>
    <hyperlink ref="AV123" r:id="rId245" xr:uid="{00000000-0004-0000-0000-000078030000}"/>
    <hyperlink ref="BB123" r:id="rId246" xr:uid="{00000000-0004-0000-0000-000079030000}"/>
    <hyperlink ref="AU122" r:id="rId247" xr:uid="{00000000-0004-0000-0000-00007D030000}"/>
    <hyperlink ref="AV122" r:id="rId248" xr:uid="{00000000-0004-0000-0000-00007E030000}"/>
    <hyperlink ref="BB122" r:id="rId249" xr:uid="{00000000-0004-0000-0000-00007F030000}"/>
    <hyperlink ref="AU124" r:id="rId250" xr:uid="{00000000-0004-0000-0000-000083030000}"/>
    <hyperlink ref="BB124" r:id="rId251" xr:uid="{00000000-0004-0000-0000-000084030000}"/>
    <hyperlink ref="AU120" r:id="rId252" xr:uid="{00000000-0004-0000-0000-00008D030000}"/>
    <hyperlink ref="AV120" r:id="rId253" xr:uid="{00000000-0004-0000-0000-00008E030000}"/>
    <hyperlink ref="AW120" r:id="rId254" xr:uid="{00000000-0004-0000-0000-00008F030000}"/>
    <hyperlink ref="AX120" r:id="rId255" xr:uid="{00000000-0004-0000-0000-000090030000}"/>
    <hyperlink ref="H120" r:id="rId256" xr:uid="{00000000-0004-0000-0000-000091030000}"/>
    <hyperlink ref="BB120" r:id="rId257" xr:uid="{00000000-0004-0000-0000-000092030000}"/>
    <hyperlink ref="AU119" r:id="rId258" xr:uid="{00000000-0004-0000-0000-000096030000}"/>
    <hyperlink ref="AV119" r:id="rId259" xr:uid="{00000000-0004-0000-0000-000097030000}"/>
    <hyperlink ref="AW119" r:id="rId260" xr:uid="{00000000-0004-0000-0000-000098030000}"/>
    <hyperlink ref="AX119" r:id="rId261" xr:uid="{00000000-0004-0000-0000-000099030000}"/>
    <hyperlink ref="H119" r:id="rId262" xr:uid="{00000000-0004-0000-0000-00009A030000}"/>
    <hyperlink ref="BB119" r:id="rId263" xr:uid="{00000000-0004-0000-0000-00009B030000}"/>
    <hyperlink ref="AU148" r:id="rId264" xr:uid="{00000000-0004-0000-0000-00009F030000}"/>
    <hyperlink ref="AV148" r:id="rId265" xr:uid="{00000000-0004-0000-0000-0000A0030000}"/>
    <hyperlink ref="AW148" r:id="rId266" xr:uid="{00000000-0004-0000-0000-0000A1030000}"/>
    <hyperlink ref="BB148" r:id="rId267" xr:uid="{00000000-0004-0000-0000-0000A5030000}"/>
    <hyperlink ref="AU149" r:id="rId268" xr:uid="{00000000-0004-0000-0000-0000A9030000}"/>
    <hyperlink ref="BB149" r:id="rId269" xr:uid="{00000000-0004-0000-0000-0000AD030000}"/>
    <hyperlink ref="AU150" r:id="rId270" xr:uid="{00000000-0004-0000-0000-0000B1030000}"/>
    <hyperlink ref="AV150" r:id="rId271" xr:uid="{00000000-0004-0000-0000-0000B2030000}"/>
    <hyperlink ref="AW150" r:id="rId272" xr:uid="{00000000-0004-0000-0000-0000B3030000}"/>
    <hyperlink ref="AX150" r:id="rId273" xr:uid="{00000000-0004-0000-0000-0000B4030000}"/>
    <hyperlink ref="BB150" r:id="rId274" xr:uid="{00000000-0004-0000-0000-0000B8030000}"/>
    <hyperlink ref="AU151" r:id="rId275" xr:uid="{00000000-0004-0000-0000-0000BC030000}"/>
    <hyperlink ref="BB151" r:id="rId276" xr:uid="{00000000-0004-0000-0000-0000C0030000}"/>
    <hyperlink ref="AU152" r:id="rId277" xr:uid="{00000000-0004-0000-0000-0000D3030000}"/>
    <hyperlink ref="AV152" r:id="rId278" xr:uid="{00000000-0004-0000-0000-0000D4030000}"/>
    <hyperlink ref="AW152" r:id="rId279" xr:uid="{00000000-0004-0000-0000-0000D5030000}"/>
    <hyperlink ref="BB152" r:id="rId280" xr:uid="{00000000-0004-0000-0000-0000D8030000}"/>
    <hyperlink ref="AU153" r:id="rId281" xr:uid="{00000000-0004-0000-0000-0000DC030000}"/>
    <hyperlink ref="BB153" r:id="rId282" xr:uid="{00000000-0004-0000-0000-0000DF030000}"/>
    <hyperlink ref="AU154" r:id="rId283" xr:uid="{00000000-0004-0000-0000-0000E3030000}"/>
    <hyperlink ref="AV154" r:id="rId284" xr:uid="{00000000-0004-0000-0000-0000E4030000}"/>
    <hyperlink ref="BB154" r:id="rId285" xr:uid="{00000000-0004-0000-0000-0000E7030000}"/>
    <hyperlink ref="AU155" r:id="rId286" xr:uid="{00000000-0004-0000-0000-0000EB030000}"/>
    <hyperlink ref="AV155" r:id="rId287" xr:uid="{00000000-0004-0000-0000-0000EC030000}"/>
    <hyperlink ref="BB155" r:id="rId288" xr:uid="{00000000-0004-0000-0000-0000EF030000}"/>
    <hyperlink ref="AU156" r:id="rId289" xr:uid="{00000000-0004-0000-0000-0000F3030000}"/>
    <hyperlink ref="AV156" r:id="rId290" xr:uid="{00000000-0004-0000-0000-0000F4030000}"/>
    <hyperlink ref="BB156" r:id="rId291" xr:uid="{00000000-0004-0000-0000-0000F7030000}"/>
    <hyperlink ref="AU157" r:id="rId292" xr:uid="{00000000-0004-0000-0000-0000FB030000}"/>
    <hyperlink ref="AV157" r:id="rId293" xr:uid="{00000000-0004-0000-0000-0000FC030000}"/>
    <hyperlink ref="BB157" r:id="rId294" xr:uid="{00000000-0004-0000-0000-0000FF030000}"/>
    <hyperlink ref="AU177" r:id="rId295" xr:uid="{00000000-0004-0000-0000-0000AF040000}"/>
    <hyperlink ref="AV177" r:id="rId296" xr:uid="{00000000-0004-0000-0000-0000B0040000}"/>
    <hyperlink ref="BB177" r:id="rId297" xr:uid="{00000000-0004-0000-0000-0000B1040000}"/>
    <hyperlink ref="AU175" r:id="rId298" xr:uid="{00000000-0004-0000-0000-0000B5040000}"/>
    <hyperlink ref="AV175" r:id="rId299" xr:uid="{00000000-0004-0000-0000-0000B6040000}"/>
    <hyperlink ref="AW175" r:id="rId300" xr:uid="{00000000-0004-0000-0000-0000B7040000}"/>
    <hyperlink ref="BB175" r:id="rId301" xr:uid="{00000000-0004-0000-0000-0000BA040000}"/>
    <hyperlink ref="AU176" r:id="rId302" xr:uid="{00000000-0004-0000-0000-0000BE040000}"/>
    <hyperlink ref="AV176" r:id="rId303" xr:uid="{00000000-0004-0000-0000-0000BF040000}"/>
    <hyperlink ref="BB176" r:id="rId304" xr:uid="{00000000-0004-0000-0000-0000C2040000}"/>
    <hyperlink ref="AU178" r:id="rId305" xr:uid="{00000000-0004-0000-0000-0000C6040000}"/>
    <hyperlink ref="BB178" r:id="rId306" xr:uid="{00000000-0004-0000-0000-0000C9040000}"/>
    <hyperlink ref="AU179" r:id="rId307" xr:uid="{00000000-0004-0000-0000-0000CD040000}"/>
    <hyperlink ref="AV179" r:id="rId308" xr:uid="{00000000-0004-0000-0000-0000CE040000}"/>
    <hyperlink ref="BB179" r:id="rId309" xr:uid="{00000000-0004-0000-0000-0000D1040000}"/>
    <hyperlink ref="AU172" r:id="rId310" xr:uid="{00000000-0004-0000-0000-0000D5040000}"/>
    <hyperlink ref="H172" r:id="rId311" xr:uid="{00000000-0004-0000-0000-0000D6040000}"/>
    <hyperlink ref="BB172" r:id="rId312" xr:uid="{00000000-0004-0000-0000-0000D9040000}"/>
    <hyperlink ref="AU173" r:id="rId313" xr:uid="{00000000-0004-0000-0000-0000DD040000}"/>
    <hyperlink ref="AV173" r:id="rId314" xr:uid="{00000000-0004-0000-0000-0000DE040000}"/>
    <hyperlink ref="AW173" r:id="rId315" xr:uid="{00000000-0004-0000-0000-0000DF040000}"/>
    <hyperlink ref="AX173" r:id="rId316" xr:uid="{00000000-0004-0000-0000-0000E0040000}"/>
    <hyperlink ref="H173" r:id="rId317" xr:uid="{00000000-0004-0000-0000-0000E1040000}"/>
    <hyperlink ref="BB173" r:id="rId318" xr:uid="{00000000-0004-0000-0000-0000E4040000}"/>
    <hyperlink ref="AU174" r:id="rId319" xr:uid="{00000000-0004-0000-0000-0000E8040000}"/>
    <hyperlink ref="AV174" r:id="rId320" xr:uid="{00000000-0004-0000-0000-0000E9040000}"/>
    <hyperlink ref="AW174" r:id="rId321" xr:uid="{00000000-0004-0000-0000-0000EA040000}"/>
    <hyperlink ref="AX174" r:id="rId322" xr:uid="{00000000-0004-0000-0000-0000EB040000}"/>
    <hyperlink ref="AY174" r:id="rId323" xr:uid="{00000000-0004-0000-0000-0000EC040000}"/>
    <hyperlink ref="H174" r:id="rId324" xr:uid="{00000000-0004-0000-0000-0000ED040000}"/>
    <hyperlink ref="BB174" r:id="rId325" xr:uid="{00000000-0004-0000-0000-0000F0040000}"/>
    <hyperlink ref="AU181" r:id="rId326" xr:uid="{00000000-0004-0000-0000-0000F4040000}"/>
    <hyperlink ref="AV181" r:id="rId327" xr:uid="{00000000-0004-0000-0000-0000F5040000}"/>
    <hyperlink ref="H181" r:id="rId328" xr:uid="{00000000-0004-0000-0000-0000F6040000}"/>
    <hyperlink ref="BB181" r:id="rId329" xr:uid="{00000000-0004-0000-0000-0000F9040000}"/>
    <hyperlink ref="AU180" r:id="rId330" xr:uid="{00000000-0004-0000-0000-0000FD040000}"/>
    <hyperlink ref="AV180" r:id="rId331" xr:uid="{00000000-0004-0000-0000-0000FE040000}"/>
    <hyperlink ref="H180" r:id="rId332" xr:uid="{00000000-0004-0000-0000-0000FF040000}"/>
    <hyperlink ref="BB180" r:id="rId333" xr:uid="{00000000-0004-0000-0000-000002050000}"/>
    <hyperlink ref="AU217" r:id="rId334" xr:uid="{00000000-0004-0000-0000-000042050000}"/>
    <hyperlink ref="AV217" r:id="rId335" xr:uid="{00000000-0004-0000-0000-000043050000}"/>
    <hyperlink ref="AW217" r:id="rId336" xr:uid="{00000000-0004-0000-0000-000044050000}"/>
    <hyperlink ref="H217" r:id="rId337" xr:uid="{00000000-0004-0000-0000-000045050000}"/>
    <hyperlink ref="BB217" r:id="rId338" xr:uid="{00000000-0004-0000-0000-000046050000}"/>
    <hyperlink ref="AU218" r:id="rId339" xr:uid="{00000000-0004-0000-0000-00004A050000}"/>
    <hyperlink ref="AV218" r:id="rId340" xr:uid="{00000000-0004-0000-0000-00004B050000}"/>
    <hyperlink ref="AW218" r:id="rId341" xr:uid="{00000000-0004-0000-0000-00004C050000}"/>
    <hyperlink ref="AX218" r:id="rId342" xr:uid="{00000000-0004-0000-0000-00004D050000}"/>
    <hyperlink ref="AY218" r:id="rId343" xr:uid="{00000000-0004-0000-0000-00004E050000}"/>
    <hyperlink ref="H218" r:id="rId344" xr:uid="{00000000-0004-0000-0000-00004F050000}"/>
    <hyperlink ref="BB218" r:id="rId345" xr:uid="{00000000-0004-0000-0000-000050050000}"/>
    <hyperlink ref="AU219" r:id="rId346" xr:uid="{00000000-0004-0000-0000-000054050000}"/>
    <hyperlink ref="AV219" r:id="rId347" xr:uid="{00000000-0004-0000-0000-000055050000}"/>
    <hyperlink ref="AW219" r:id="rId348" xr:uid="{00000000-0004-0000-0000-000056050000}"/>
    <hyperlink ref="AX219" r:id="rId349" xr:uid="{00000000-0004-0000-0000-000057050000}"/>
    <hyperlink ref="AY219" r:id="rId350" xr:uid="{00000000-0004-0000-0000-000058050000}"/>
    <hyperlink ref="AZ219" r:id="rId351" xr:uid="{00000000-0004-0000-0000-000059050000}"/>
    <hyperlink ref="H219" r:id="rId352" xr:uid="{00000000-0004-0000-0000-00005A050000}"/>
    <hyperlink ref="BB219" r:id="rId353" xr:uid="{00000000-0004-0000-0000-00005B050000}"/>
    <hyperlink ref="AU220" r:id="rId354" xr:uid="{00000000-0004-0000-0000-00005F050000}"/>
    <hyperlink ref="AV220" r:id="rId355" xr:uid="{00000000-0004-0000-0000-000060050000}"/>
    <hyperlink ref="AW220" r:id="rId356" xr:uid="{00000000-0004-0000-0000-000061050000}"/>
    <hyperlink ref="AX220" r:id="rId357" xr:uid="{00000000-0004-0000-0000-000062050000}"/>
    <hyperlink ref="AY220" r:id="rId358" xr:uid="{00000000-0004-0000-0000-000063050000}"/>
    <hyperlink ref="AZ220" r:id="rId359" xr:uid="{00000000-0004-0000-0000-000064050000}"/>
    <hyperlink ref="BA220" r:id="rId360" xr:uid="{00000000-0004-0000-0000-000065050000}"/>
    <hyperlink ref="H220" r:id="rId361" xr:uid="{00000000-0004-0000-0000-000066050000}"/>
    <hyperlink ref="BB220" r:id="rId362" xr:uid="{00000000-0004-0000-0000-000067050000}"/>
    <hyperlink ref="AU221" r:id="rId363" xr:uid="{00000000-0004-0000-0000-00006B050000}"/>
    <hyperlink ref="AV221" r:id="rId364" xr:uid="{00000000-0004-0000-0000-00006C050000}"/>
    <hyperlink ref="AW221" r:id="rId365" xr:uid="{00000000-0004-0000-0000-00006D050000}"/>
    <hyperlink ref="AX221" r:id="rId366" xr:uid="{00000000-0004-0000-0000-00006E050000}"/>
    <hyperlink ref="AY221" r:id="rId367" xr:uid="{00000000-0004-0000-0000-00006F050000}"/>
    <hyperlink ref="H221" r:id="rId368" xr:uid="{00000000-0004-0000-0000-000070050000}"/>
    <hyperlink ref="BB221" r:id="rId369" xr:uid="{00000000-0004-0000-0000-000071050000}"/>
    <hyperlink ref="AU222" r:id="rId370" xr:uid="{00000000-0004-0000-0000-000075050000}"/>
    <hyperlink ref="AV222" r:id="rId371" xr:uid="{00000000-0004-0000-0000-000076050000}"/>
    <hyperlink ref="AW222" r:id="rId372" xr:uid="{00000000-0004-0000-0000-000077050000}"/>
    <hyperlink ref="AX222" r:id="rId373" xr:uid="{00000000-0004-0000-0000-000078050000}"/>
    <hyperlink ref="AY222" r:id="rId374" xr:uid="{00000000-0004-0000-0000-000079050000}"/>
    <hyperlink ref="H222" r:id="rId375" xr:uid="{00000000-0004-0000-0000-00007A050000}"/>
    <hyperlink ref="BB222" r:id="rId376" xr:uid="{00000000-0004-0000-0000-00007B050000}"/>
    <hyperlink ref="AU223" r:id="rId377" xr:uid="{00000000-0004-0000-0000-00007F050000}"/>
    <hyperlink ref="AV223" r:id="rId378" xr:uid="{00000000-0004-0000-0000-000080050000}"/>
    <hyperlink ref="AW223" r:id="rId379" xr:uid="{00000000-0004-0000-0000-000081050000}"/>
    <hyperlink ref="AX223" r:id="rId380" xr:uid="{00000000-0004-0000-0000-000082050000}"/>
    <hyperlink ref="AY223" r:id="rId381" xr:uid="{00000000-0004-0000-0000-000083050000}"/>
    <hyperlink ref="H223" r:id="rId382" xr:uid="{00000000-0004-0000-0000-000084050000}"/>
    <hyperlink ref="BB223" r:id="rId383" xr:uid="{00000000-0004-0000-0000-000085050000}"/>
    <hyperlink ref="AU224" r:id="rId384" xr:uid="{00000000-0004-0000-0000-000089050000}"/>
    <hyperlink ref="AV224" r:id="rId385" xr:uid="{00000000-0004-0000-0000-00008A050000}"/>
    <hyperlink ref="AW224" r:id="rId386" xr:uid="{00000000-0004-0000-0000-00008B050000}"/>
    <hyperlink ref="AX224" r:id="rId387" xr:uid="{00000000-0004-0000-0000-00008C050000}"/>
    <hyperlink ref="AY224" r:id="rId388" xr:uid="{00000000-0004-0000-0000-00008D050000}"/>
    <hyperlink ref="AZ224" r:id="rId389" xr:uid="{00000000-0004-0000-0000-00008E050000}"/>
    <hyperlink ref="BA224" r:id="rId390" xr:uid="{00000000-0004-0000-0000-00008F050000}"/>
    <hyperlink ref="H224" r:id="rId391" xr:uid="{00000000-0004-0000-0000-000090050000}"/>
    <hyperlink ref="BB224" r:id="rId392" xr:uid="{00000000-0004-0000-0000-000091050000}"/>
    <hyperlink ref="AU225" r:id="rId393" xr:uid="{00000000-0004-0000-0000-000095050000}"/>
    <hyperlink ref="AV225" r:id="rId394" xr:uid="{00000000-0004-0000-0000-000096050000}"/>
    <hyperlink ref="AW225" r:id="rId395" xr:uid="{00000000-0004-0000-0000-000097050000}"/>
    <hyperlink ref="AX225" r:id="rId396" xr:uid="{00000000-0004-0000-0000-000098050000}"/>
    <hyperlink ref="AY225" r:id="rId397" xr:uid="{00000000-0004-0000-0000-000099050000}"/>
    <hyperlink ref="AZ225" r:id="rId398" xr:uid="{00000000-0004-0000-0000-00009A050000}"/>
    <hyperlink ref="H225" r:id="rId399" xr:uid="{00000000-0004-0000-0000-00009B050000}"/>
    <hyperlink ref="BB225" r:id="rId400" xr:uid="{00000000-0004-0000-0000-00009C050000}"/>
    <hyperlink ref="AU208" r:id="rId401" xr:uid="{00000000-0004-0000-0000-0000A0050000}"/>
    <hyperlink ref="AV208" r:id="rId402" xr:uid="{00000000-0004-0000-0000-0000A1050000}"/>
    <hyperlink ref="AW208" r:id="rId403" xr:uid="{00000000-0004-0000-0000-0000A2050000}"/>
    <hyperlink ref="AX208" r:id="rId404" xr:uid="{00000000-0004-0000-0000-0000A3050000}"/>
    <hyperlink ref="AY208" r:id="rId405" xr:uid="{00000000-0004-0000-0000-0000A4050000}"/>
    <hyperlink ref="AZ208" r:id="rId406" xr:uid="{00000000-0004-0000-0000-0000A5050000}"/>
    <hyperlink ref="H208" r:id="rId407" xr:uid="{00000000-0004-0000-0000-0000A6050000}"/>
    <hyperlink ref="BB208" r:id="rId408" xr:uid="{00000000-0004-0000-0000-0000A7050000}"/>
    <hyperlink ref="AU209" r:id="rId409" xr:uid="{00000000-0004-0000-0000-0000AB050000}"/>
    <hyperlink ref="AV209" r:id="rId410" xr:uid="{00000000-0004-0000-0000-0000AC050000}"/>
    <hyperlink ref="AW209" r:id="rId411" xr:uid="{00000000-0004-0000-0000-0000AD050000}"/>
    <hyperlink ref="AX209" r:id="rId412" xr:uid="{00000000-0004-0000-0000-0000AE050000}"/>
    <hyperlink ref="AY209" r:id="rId413" xr:uid="{00000000-0004-0000-0000-0000AF050000}"/>
    <hyperlink ref="AZ209" r:id="rId414" xr:uid="{00000000-0004-0000-0000-0000B0050000}"/>
    <hyperlink ref="H209" r:id="rId415" xr:uid="{00000000-0004-0000-0000-0000B1050000}"/>
    <hyperlink ref="BB209" r:id="rId416" xr:uid="{00000000-0004-0000-0000-0000B2050000}"/>
    <hyperlink ref="AU210" r:id="rId417" xr:uid="{00000000-0004-0000-0000-0000B6050000}"/>
    <hyperlink ref="AV210" r:id="rId418" xr:uid="{00000000-0004-0000-0000-0000B7050000}"/>
    <hyperlink ref="AW210" r:id="rId419" xr:uid="{00000000-0004-0000-0000-0000B8050000}"/>
    <hyperlink ref="AX210" r:id="rId420" xr:uid="{00000000-0004-0000-0000-0000B9050000}"/>
    <hyperlink ref="AY210" r:id="rId421" xr:uid="{00000000-0004-0000-0000-0000BA050000}"/>
    <hyperlink ref="AZ210" r:id="rId422" xr:uid="{00000000-0004-0000-0000-0000BB050000}"/>
    <hyperlink ref="BA210" r:id="rId423" xr:uid="{00000000-0004-0000-0000-0000BC050000}"/>
    <hyperlink ref="H210" r:id="rId424" xr:uid="{00000000-0004-0000-0000-0000BD050000}"/>
    <hyperlink ref="BB210" r:id="rId425" xr:uid="{00000000-0004-0000-0000-0000BE050000}"/>
    <hyperlink ref="AU211" r:id="rId426" xr:uid="{00000000-0004-0000-0000-0000C2050000}"/>
    <hyperlink ref="AV211" r:id="rId427" xr:uid="{00000000-0004-0000-0000-0000C3050000}"/>
    <hyperlink ref="AW211" r:id="rId428" xr:uid="{00000000-0004-0000-0000-0000C4050000}"/>
    <hyperlink ref="AX211" r:id="rId429" xr:uid="{00000000-0004-0000-0000-0000C5050000}"/>
    <hyperlink ref="AY211" r:id="rId430" xr:uid="{00000000-0004-0000-0000-0000C6050000}"/>
    <hyperlink ref="AZ211" r:id="rId431" xr:uid="{00000000-0004-0000-0000-0000C7050000}"/>
    <hyperlink ref="BA211" r:id="rId432" xr:uid="{00000000-0004-0000-0000-0000C8050000}"/>
    <hyperlink ref="H211" r:id="rId433" xr:uid="{00000000-0004-0000-0000-0000C9050000}"/>
    <hyperlink ref="BB211" r:id="rId434" xr:uid="{00000000-0004-0000-0000-0000CA050000}"/>
    <hyperlink ref="AU212" r:id="rId435" xr:uid="{00000000-0004-0000-0000-0000CE050000}"/>
    <hyperlink ref="AV212" r:id="rId436" xr:uid="{00000000-0004-0000-0000-0000CF050000}"/>
    <hyperlink ref="AW212" r:id="rId437" xr:uid="{00000000-0004-0000-0000-0000D0050000}"/>
    <hyperlink ref="AX212" r:id="rId438" xr:uid="{00000000-0004-0000-0000-0000D1050000}"/>
    <hyperlink ref="AY212" r:id="rId439" xr:uid="{00000000-0004-0000-0000-0000D2050000}"/>
    <hyperlink ref="AZ212" r:id="rId440" xr:uid="{00000000-0004-0000-0000-0000D3050000}"/>
    <hyperlink ref="BA212" r:id="rId441" xr:uid="{00000000-0004-0000-0000-0000D4050000}"/>
    <hyperlink ref="H212" r:id="rId442" xr:uid="{00000000-0004-0000-0000-0000D5050000}"/>
    <hyperlink ref="BB212" r:id="rId443" xr:uid="{00000000-0004-0000-0000-0000D6050000}"/>
    <hyperlink ref="AU213" r:id="rId444" xr:uid="{00000000-0004-0000-0000-0000DA050000}"/>
    <hyperlink ref="AV213" r:id="rId445" xr:uid="{00000000-0004-0000-0000-0000DB050000}"/>
    <hyperlink ref="AW213" r:id="rId446" xr:uid="{00000000-0004-0000-0000-0000DC050000}"/>
    <hyperlink ref="AX213" r:id="rId447" xr:uid="{00000000-0004-0000-0000-0000DD050000}"/>
    <hyperlink ref="AY213" r:id="rId448" xr:uid="{00000000-0004-0000-0000-0000DE050000}"/>
    <hyperlink ref="AZ213" r:id="rId449" xr:uid="{00000000-0004-0000-0000-0000DF050000}"/>
    <hyperlink ref="BA213" r:id="rId450" xr:uid="{00000000-0004-0000-0000-0000E0050000}"/>
    <hyperlink ref="H213" r:id="rId451" xr:uid="{00000000-0004-0000-0000-0000E1050000}"/>
    <hyperlink ref="BB213" r:id="rId452" xr:uid="{00000000-0004-0000-0000-0000E2050000}"/>
    <hyperlink ref="AU214" r:id="rId453" xr:uid="{00000000-0004-0000-0000-0000E6050000}"/>
    <hyperlink ref="AV214" r:id="rId454" xr:uid="{00000000-0004-0000-0000-0000E7050000}"/>
    <hyperlink ref="AW214" r:id="rId455" xr:uid="{00000000-0004-0000-0000-0000E8050000}"/>
    <hyperlink ref="AX214" r:id="rId456" xr:uid="{00000000-0004-0000-0000-0000E9050000}"/>
    <hyperlink ref="AY214" r:id="rId457" xr:uid="{00000000-0004-0000-0000-0000EA050000}"/>
    <hyperlink ref="AZ214" r:id="rId458" xr:uid="{00000000-0004-0000-0000-0000EB050000}"/>
    <hyperlink ref="H214" r:id="rId459" xr:uid="{00000000-0004-0000-0000-0000EC050000}"/>
    <hyperlink ref="BB214" r:id="rId460" xr:uid="{00000000-0004-0000-0000-0000ED050000}"/>
    <hyperlink ref="AU215" r:id="rId461" xr:uid="{00000000-0004-0000-0000-0000F1050000}"/>
    <hyperlink ref="AV215" r:id="rId462" xr:uid="{00000000-0004-0000-0000-0000F2050000}"/>
    <hyperlink ref="AW215" r:id="rId463" xr:uid="{00000000-0004-0000-0000-0000F3050000}"/>
    <hyperlink ref="AX215" r:id="rId464" xr:uid="{00000000-0004-0000-0000-0000F4050000}"/>
    <hyperlink ref="AY215" r:id="rId465" xr:uid="{00000000-0004-0000-0000-0000F5050000}"/>
    <hyperlink ref="AZ215" r:id="rId466" xr:uid="{00000000-0004-0000-0000-0000F6050000}"/>
    <hyperlink ref="BA215" r:id="rId467" xr:uid="{00000000-0004-0000-0000-0000F7050000}"/>
    <hyperlink ref="H215" r:id="rId468" xr:uid="{00000000-0004-0000-0000-0000F8050000}"/>
    <hyperlink ref="BB215" r:id="rId469" xr:uid="{00000000-0004-0000-0000-0000F9050000}"/>
    <hyperlink ref="AU216" r:id="rId470" xr:uid="{00000000-0004-0000-0000-0000FD050000}"/>
    <hyperlink ref="AV216" r:id="rId471" xr:uid="{00000000-0004-0000-0000-0000FE050000}"/>
    <hyperlink ref="AW216" r:id="rId472" xr:uid="{00000000-0004-0000-0000-0000FF050000}"/>
    <hyperlink ref="AX216" r:id="rId473" xr:uid="{00000000-0004-0000-0000-000000060000}"/>
    <hyperlink ref="AY216" r:id="rId474" xr:uid="{00000000-0004-0000-0000-000001060000}"/>
    <hyperlink ref="AZ216" r:id="rId475" xr:uid="{00000000-0004-0000-0000-000002060000}"/>
    <hyperlink ref="BA216" r:id="rId476" xr:uid="{00000000-0004-0000-0000-000003060000}"/>
    <hyperlink ref="H216" r:id="rId477" xr:uid="{00000000-0004-0000-0000-000004060000}"/>
    <hyperlink ref="BB216" r:id="rId478" xr:uid="{00000000-0004-0000-0000-000005060000}"/>
    <hyperlink ref="AU199" r:id="rId479" xr:uid="{00000000-0004-0000-0000-000009060000}"/>
    <hyperlink ref="AV199" r:id="rId480" xr:uid="{00000000-0004-0000-0000-00000A060000}"/>
    <hyperlink ref="AW199" r:id="rId481" xr:uid="{00000000-0004-0000-0000-00000B060000}"/>
    <hyperlink ref="AX199" r:id="rId482" xr:uid="{00000000-0004-0000-0000-00000C060000}"/>
    <hyperlink ref="H199" r:id="rId483" xr:uid="{00000000-0004-0000-0000-00000D060000}"/>
    <hyperlink ref="BB199" r:id="rId484" xr:uid="{00000000-0004-0000-0000-00000E060000}"/>
    <hyperlink ref="AU200" r:id="rId485" xr:uid="{00000000-0004-0000-0000-000012060000}"/>
    <hyperlink ref="AV200" r:id="rId486" xr:uid="{00000000-0004-0000-0000-000013060000}"/>
    <hyperlink ref="H200" r:id="rId487" xr:uid="{00000000-0004-0000-0000-000014060000}"/>
    <hyperlink ref="BB200" r:id="rId488" xr:uid="{00000000-0004-0000-0000-000015060000}"/>
    <hyperlink ref="AU201" r:id="rId489" xr:uid="{00000000-0004-0000-0000-000019060000}"/>
    <hyperlink ref="AV201" r:id="rId490" xr:uid="{00000000-0004-0000-0000-00001A060000}"/>
    <hyperlink ref="AW201" r:id="rId491" xr:uid="{00000000-0004-0000-0000-00001B060000}"/>
    <hyperlink ref="AX201" r:id="rId492" xr:uid="{00000000-0004-0000-0000-00001C060000}"/>
    <hyperlink ref="H201" r:id="rId493" xr:uid="{00000000-0004-0000-0000-00001D060000}"/>
    <hyperlink ref="BB201" r:id="rId494" xr:uid="{00000000-0004-0000-0000-00001E060000}"/>
    <hyperlink ref="AU202" r:id="rId495" xr:uid="{00000000-0004-0000-0000-000022060000}"/>
    <hyperlink ref="AV202" r:id="rId496" xr:uid="{00000000-0004-0000-0000-000023060000}"/>
    <hyperlink ref="AW202" r:id="rId497" xr:uid="{00000000-0004-0000-0000-000024060000}"/>
    <hyperlink ref="AX202" r:id="rId498" xr:uid="{00000000-0004-0000-0000-000025060000}"/>
    <hyperlink ref="H202" r:id="rId499" xr:uid="{00000000-0004-0000-0000-000026060000}"/>
    <hyperlink ref="BB202" r:id="rId500" xr:uid="{00000000-0004-0000-0000-000027060000}"/>
    <hyperlink ref="AU203" r:id="rId501" xr:uid="{00000000-0004-0000-0000-00002B060000}"/>
    <hyperlink ref="AV203" r:id="rId502" xr:uid="{00000000-0004-0000-0000-00002C060000}"/>
    <hyperlink ref="AW203" r:id="rId503" xr:uid="{00000000-0004-0000-0000-00002D060000}"/>
    <hyperlink ref="AX203" r:id="rId504" xr:uid="{00000000-0004-0000-0000-00002E060000}"/>
    <hyperlink ref="H203" r:id="rId505" xr:uid="{00000000-0004-0000-0000-00002F060000}"/>
    <hyperlink ref="BB203" r:id="rId506" xr:uid="{00000000-0004-0000-0000-000030060000}"/>
    <hyperlink ref="AU204" r:id="rId507" xr:uid="{00000000-0004-0000-0000-000034060000}"/>
    <hyperlink ref="AV204" r:id="rId508" xr:uid="{00000000-0004-0000-0000-000035060000}"/>
    <hyperlink ref="AW204" r:id="rId509" xr:uid="{00000000-0004-0000-0000-000036060000}"/>
    <hyperlink ref="H204" r:id="rId510" xr:uid="{00000000-0004-0000-0000-000037060000}"/>
    <hyperlink ref="BB204" r:id="rId511" xr:uid="{00000000-0004-0000-0000-000038060000}"/>
    <hyperlink ref="AU205" r:id="rId512" xr:uid="{00000000-0004-0000-0000-00003C060000}"/>
    <hyperlink ref="AV205" r:id="rId513" xr:uid="{00000000-0004-0000-0000-00003D060000}"/>
    <hyperlink ref="AW205" r:id="rId514" xr:uid="{00000000-0004-0000-0000-00003E060000}"/>
    <hyperlink ref="AX205" r:id="rId515" xr:uid="{00000000-0004-0000-0000-00003F060000}"/>
    <hyperlink ref="H205" r:id="rId516" xr:uid="{00000000-0004-0000-0000-000040060000}"/>
    <hyperlink ref="BB205" r:id="rId517" xr:uid="{00000000-0004-0000-0000-000041060000}"/>
    <hyperlink ref="AU206" r:id="rId518" xr:uid="{00000000-0004-0000-0000-000045060000}"/>
    <hyperlink ref="AV206" r:id="rId519" xr:uid="{00000000-0004-0000-0000-000046060000}"/>
    <hyperlink ref="AW206" r:id="rId520" xr:uid="{00000000-0004-0000-0000-000047060000}"/>
    <hyperlink ref="AX206" r:id="rId521" xr:uid="{00000000-0004-0000-0000-000048060000}"/>
    <hyperlink ref="H206" r:id="rId522" xr:uid="{00000000-0004-0000-0000-000049060000}"/>
    <hyperlink ref="BB206" r:id="rId523" xr:uid="{00000000-0004-0000-0000-00004A060000}"/>
    <hyperlink ref="AU207" r:id="rId524" xr:uid="{00000000-0004-0000-0000-00004E060000}"/>
    <hyperlink ref="AV207" r:id="rId525" xr:uid="{00000000-0004-0000-0000-00004F060000}"/>
    <hyperlink ref="AW207" r:id="rId526" xr:uid="{00000000-0004-0000-0000-000050060000}"/>
    <hyperlink ref="AX207" r:id="rId527" xr:uid="{00000000-0004-0000-0000-000051060000}"/>
    <hyperlink ref="H207" r:id="rId528" xr:uid="{00000000-0004-0000-0000-000052060000}"/>
    <hyperlink ref="BB207" r:id="rId529" xr:uid="{00000000-0004-0000-0000-000053060000}"/>
    <hyperlink ref="AU190" r:id="rId530" xr:uid="{00000000-0004-0000-0000-000057060000}"/>
    <hyperlink ref="AV190" r:id="rId531" xr:uid="{00000000-0004-0000-0000-000058060000}"/>
    <hyperlink ref="AW190" r:id="rId532" xr:uid="{00000000-0004-0000-0000-000059060000}"/>
    <hyperlink ref="AX190" r:id="rId533" xr:uid="{00000000-0004-0000-0000-00005A060000}"/>
    <hyperlink ref="H190" r:id="rId534" xr:uid="{00000000-0004-0000-0000-00005B060000}"/>
    <hyperlink ref="BB190" r:id="rId535" xr:uid="{00000000-0004-0000-0000-00005C060000}"/>
    <hyperlink ref="AU191" r:id="rId536" xr:uid="{00000000-0004-0000-0000-000060060000}"/>
    <hyperlink ref="AV191" r:id="rId537" xr:uid="{00000000-0004-0000-0000-000061060000}"/>
    <hyperlink ref="AW191" r:id="rId538" xr:uid="{00000000-0004-0000-0000-000062060000}"/>
    <hyperlink ref="AX191" r:id="rId539" xr:uid="{00000000-0004-0000-0000-000063060000}"/>
    <hyperlink ref="AY191" r:id="rId540" xr:uid="{00000000-0004-0000-0000-000064060000}"/>
    <hyperlink ref="AZ191" r:id="rId541" xr:uid="{00000000-0004-0000-0000-000065060000}"/>
    <hyperlink ref="H191" r:id="rId542" xr:uid="{00000000-0004-0000-0000-000066060000}"/>
    <hyperlink ref="BB191" r:id="rId543" xr:uid="{00000000-0004-0000-0000-000067060000}"/>
    <hyperlink ref="AU192" r:id="rId544" xr:uid="{00000000-0004-0000-0000-00006B060000}"/>
    <hyperlink ref="AV192" r:id="rId545" xr:uid="{00000000-0004-0000-0000-00006C060000}"/>
    <hyperlink ref="AW192" r:id="rId546" xr:uid="{00000000-0004-0000-0000-00006D060000}"/>
    <hyperlink ref="AX192" r:id="rId547" xr:uid="{00000000-0004-0000-0000-00006E060000}"/>
    <hyperlink ref="AY192" r:id="rId548" xr:uid="{00000000-0004-0000-0000-00006F060000}"/>
    <hyperlink ref="AZ192" r:id="rId549" xr:uid="{00000000-0004-0000-0000-000070060000}"/>
    <hyperlink ref="H192" r:id="rId550" xr:uid="{00000000-0004-0000-0000-000071060000}"/>
    <hyperlink ref="BB192" r:id="rId551" xr:uid="{00000000-0004-0000-0000-000072060000}"/>
    <hyperlink ref="AU193" r:id="rId552" xr:uid="{00000000-0004-0000-0000-000076060000}"/>
    <hyperlink ref="AV193" r:id="rId553" xr:uid="{00000000-0004-0000-0000-000077060000}"/>
    <hyperlink ref="AW193" r:id="rId554" xr:uid="{00000000-0004-0000-0000-000078060000}"/>
    <hyperlink ref="AX193" r:id="rId555" xr:uid="{00000000-0004-0000-0000-000079060000}"/>
    <hyperlink ref="AY193" r:id="rId556" xr:uid="{00000000-0004-0000-0000-00007A060000}"/>
    <hyperlink ref="H193" r:id="rId557" xr:uid="{00000000-0004-0000-0000-00007B060000}"/>
    <hyperlink ref="BB193" r:id="rId558" xr:uid="{00000000-0004-0000-0000-00007C060000}"/>
    <hyperlink ref="AU194" r:id="rId559" xr:uid="{00000000-0004-0000-0000-000080060000}"/>
    <hyperlink ref="AV194" r:id="rId560" xr:uid="{00000000-0004-0000-0000-000081060000}"/>
    <hyperlink ref="AW194" r:id="rId561" xr:uid="{00000000-0004-0000-0000-000082060000}"/>
    <hyperlink ref="AX194" r:id="rId562" xr:uid="{00000000-0004-0000-0000-000083060000}"/>
    <hyperlink ref="AY194" r:id="rId563" xr:uid="{00000000-0004-0000-0000-000084060000}"/>
    <hyperlink ref="H194" r:id="rId564" xr:uid="{00000000-0004-0000-0000-000085060000}"/>
    <hyperlink ref="BB194" r:id="rId565" xr:uid="{00000000-0004-0000-0000-000086060000}"/>
    <hyperlink ref="AU195" r:id="rId566" xr:uid="{00000000-0004-0000-0000-00008A060000}"/>
    <hyperlink ref="AV195" r:id="rId567" xr:uid="{00000000-0004-0000-0000-00008B060000}"/>
    <hyperlink ref="AW195" r:id="rId568" xr:uid="{00000000-0004-0000-0000-00008C060000}"/>
    <hyperlink ref="AX195" r:id="rId569" xr:uid="{00000000-0004-0000-0000-00008D060000}"/>
    <hyperlink ref="AY195" r:id="rId570" xr:uid="{00000000-0004-0000-0000-00008E060000}"/>
    <hyperlink ref="H195" r:id="rId571" xr:uid="{00000000-0004-0000-0000-00008F060000}"/>
    <hyperlink ref="BB195" r:id="rId572" xr:uid="{00000000-0004-0000-0000-000090060000}"/>
    <hyperlink ref="AU196" r:id="rId573" xr:uid="{00000000-0004-0000-0000-000094060000}"/>
    <hyperlink ref="AV196" r:id="rId574" xr:uid="{00000000-0004-0000-0000-000095060000}"/>
    <hyperlink ref="AW196" r:id="rId575" xr:uid="{00000000-0004-0000-0000-000096060000}"/>
    <hyperlink ref="AX196" r:id="rId576" xr:uid="{00000000-0004-0000-0000-000097060000}"/>
    <hyperlink ref="AY196" r:id="rId577" xr:uid="{00000000-0004-0000-0000-000098060000}"/>
    <hyperlink ref="H196" r:id="rId578" xr:uid="{00000000-0004-0000-0000-000099060000}"/>
    <hyperlink ref="BB196" r:id="rId579" xr:uid="{00000000-0004-0000-0000-00009A060000}"/>
    <hyperlink ref="AU197" r:id="rId580" xr:uid="{00000000-0004-0000-0000-00009E060000}"/>
    <hyperlink ref="AV197" r:id="rId581" xr:uid="{00000000-0004-0000-0000-00009F060000}"/>
    <hyperlink ref="AW197" r:id="rId582" xr:uid="{00000000-0004-0000-0000-0000A0060000}"/>
    <hyperlink ref="AX197" r:id="rId583" xr:uid="{00000000-0004-0000-0000-0000A1060000}"/>
    <hyperlink ref="AY197" r:id="rId584" xr:uid="{00000000-0004-0000-0000-0000A2060000}"/>
    <hyperlink ref="H197" r:id="rId585" xr:uid="{00000000-0004-0000-0000-0000A3060000}"/>
    <hyperlink ref="BB197" r:id="rId586" xr:uid="{00000000-0004-0000-0000-0000A4060000}"/>
    <hyperlink ref="AU198" r:id="rId587" xr:uid="{00000000-0004-0000-0000-0000A8060000}"/>
    <hyperlink ref="AV198" r:id="rId588" xr:uid="{00000000-0004-0000-0000-0000A9060000}"/>
    <hyperlink ref="AW198" r:id="rId589" xr:uid="{00000000-0004-0000-0000-0000AA060000}"/>
    <hyperlink ref="AX198" r:id="rId590" xr:uid="{00000000-0004-0000-0000-0000AB060000}"/>
    <hyperlink ref="AY198" r:id="rId591" xr:uid="{00000000-0004-0000-0000-0000AC060000}"/>
    <hyperlink ref="H198" r:id="rId592" xr:uid="{00000000-0004-0000-0000-0000AD060000}"/>
    <hyperlink ref="BB198" r:id="rId593" xr:uid="{00000000-0004-0000-0000-0000AE060000}"/>
    <hyperlink ref="AU238" r:id="rId594" xr:uid="{00000000-0004-0000-0000-0000B2060000}"/>
    <hyperlink ref="AV238" r:id="rId595" xr:uid="{00000000-0004-0000-0000-0000B3060000}"/>
    <hyperlink ref="BB238" r:id="rId596" xr:uid="{00000000-0004-0000-0000-0000B4060000}"/>
    <hyperlink ref="AU239" r:id="rId597" xr:uid="{00000000-0004-0000-0000-0000B8060000}"/>
    <hyperlink ref="AV239" r:id="rId598" xr:uid="{00000000-0004-0000-0000-0000B9060000}"/>
    <hyperlink ref="AW239" r:id="rId599" xr:uid="{00000000-0004-0000-0000-0000BA060000}"/>
    <hyperlink ref="BB239" r:id="rId600" xr:uid="{00000000-0004-0000-0000-0000BB060000}"/>
    <hyperlink ref="AU240" r:id="rId601" xr:uid="{00000000-0004-0000-0000-0000BF060000}"/>
    <hyperlink ref="AV240" r:id="rId602" xr:uid="{00000000-0004-0000-0000-0000C0060000}"/>
    <hyperlink ref="AW240" r:id="rId603" xr:uid="{00000000-0004-0000-0000-0000C1060000}"/>
    <hyperlink ref="BB240" r:id="rId604" xr:uid="{00000000-0004-0000-0000-0000C2060000}"/>
    <hyperlink ref="AU241" r:id="rId605" xr:uid="{00000000-0004-0000-0000-0000C6060000}"/>
    <hyperlink ref="AV241" r:id="rId606" xr:uid="{00000000-0004-0000-0000-0000C7060000}"/>
    <hyperlink ref="AW241" r:id="rId607" xr:uid="{00000000-0004-0000-0000-0000C8060000}"/>
    <hyperlink ref="BB241" r:id="rId608" xr:uid="{00000000-0004-0000-0000-0000C9060000}"/>
    <hyperlink ref="AU242" r:id="rId609" xr:uid="{00000000-0004-0000-0000-0000CD060000}"/>
    <hyperlink ref="AV242" r:id="rId610" xr:uid="{00000000-0004-0000-0000-0000CE060000}"/>
    <hyperlink ref="AW242" r:id="rId611" xr:uid="{00000000-0004-0000-0000-0000CF060000}"/>
    <hyperlink ref="BB242" r:id="rId612" xr:uid="{00000000-0004-0000-0000-0000D0060000}"/>
    <hyperlink ref="AU243" r:id="rId613" xr:uid="{00000000-0004-0000-0000-0000D4060000}"/>
    <hyperlink ref="AV243" r:id="rId614" xr:uid="{00000000-0004-0000-0000-0000D5060000}"/>
    <hyperlink ref="AW243" r:id="rId615" xr:uid="{00000000-0004-0000-0000-0000D6060000}"/>
    <hyperlink ref="AX243" r:id="rId616" xr:uid="{00000000-0004-0000-0000-0000D7060000}"/>
    <hyperlink ref="BB243" r:id="rId617" xr:uid="{00000000-0004-0000-0000-0000D8060000}"/>
    <hyperlink ref="AU244" r:id="rId618" xr:uid="{00000000-0004-0000-0000-0000DC060000}"/>
    <hyperlink ref="AV244" r:id="rId619" xr:uid="{00000000-0004-0000-0000-0000DD060000}"/>
    <hyperlink ref="AW244" r:id="rId620" xr:uid="{00000000-0004-0000-0000-0000DE060000}"/>
    <hyperlink ref="BB244" r:id="rId621" xr:uid="{00000000-0004-0000-0000-0000DF060000}"/>
    <hyperlink ref="AU245" r:id="rId622" xr:uid="{00000000-0004-0000-0000-0000E3060000}"/>
    <hyperlink ref="AV245" r:id="rId623" xr:uid="{00000000-0004-0000-0000-0000E4060000}"/>
    <hyperlink ref="AW245" r:id="rId624" xr:uid="{00000000-0004-0000-0000-0000E5060000}"/>
    <hyperlink ref="BB245" r:id="rId625" xr:uid="{00000000-0004-0000-0000-0000E6060000}"/>
    <hyperlink ref="AU246" r:id="rId626" xr:uid="{00000000-0004-0000-0000-0000EA060000}"/>
    <hyperlink ref="AV246" r:id="rId627" xr:uid="{00000000-0004-0000-0000-0000EB060000}"/>
    <hyperlink ref="AW246" r:id="rId628" xr:uid="{00000000-0004-0000-0000-0000EC060000}"/>
    <hyperlink ref="BB246" r:id="rId629" xr:uid="{00000000-0004-0000-0000-0000ED060000}"/>
    <hyperlink ref="AU226" r:id="rId630" xr:uid="{00000000-0004-0000-0000-0000F1060000}"/>
    <hyperlink ref="AV226" r:id="rId631" xr:uid="{00000000-0004-0000-0000-0000F2060000}"/>
    <hyperlink ref="AX226" r:id="rId632" xr:uid="{00000000-0004-0000-0000-0000F3060000}"/>
    <hyperlink ref="AY226" r:id="rId633" xr:uid="{00000000-0004-0000-0000-0000F4060000}"/>
    <hyperlink ref="BB226" r:id="rId634" xr:uid="{00000000-0004-0000-0000-0000F5060000}"/>
    <hyperlink ref="AU227" r:id="rId635" xr:uid="{00000000-0004-0000-0000-0000F9060000}"/>
    <hyperlink ref="AV227" r:id="rId636" xr:uid="{00000000-0004-0000-0000-0000FA060000}"/>
    <hyperlink ref="AW227" r:id="rId637" xr:uid="{00000000-0004-0000-0000-0000FB060000}"/>
    <hyperlink ref="AX227" r:id="rId638" xr:uid="{00000000-0004-0000-0000-0000FC060000}"/>
    <hyperlink ref="BB227" r:id="rId639" xr:uid="{00000000-0004-0000-0000-0000FD060000}"/>
    <hyperlink ref="AU228" r:id="rId640" xr:uid="{00000000-0004-0000-0000-000001070000}"/>
    <hyperlink ref="AV228" r:id="rId641" xr:uid="{00000000-0004-0000-0000-000002070000}"/>
    <hyperlink ref="AW228" r:id="rId642" xr:uid="{00000000-0004-0000-0000-000003070000}"/>
    <hyperlink ref="BB228" r:id="rId643" xr:uid="{00000000-0004-0000-0000-000004070000}"/>
    <hyperlink ref="AU229" r:id="rId644" xr:uid="{00000000-0004-0000-0000-000008070000}"/>
    <hyperlink ref="AV229" r:id="rId645" xr:uid="{00000000-0004-0000-0000-000009070000}"/>
    <hyperlink ref="AW229" r:id="rId646" xr:uid="{00000000-0004-0000-0000-00000A070000}"/>
    <hyperlink ref="BB229" r:id="rId647" xr:uid="{00000000-0004-0000-0000-00000B070000}"/>
    <hyperlink ref="AU230" r:id="rId648" xr:uid="{00000000-0004-0000-0000-00000F070000}"/>
    <hyperlink ref="AV230" r:id="rId649" xr:uid="{00000000-0004-0000-0000-000010070000}"/>
    <hyperlink ref="AW230" r:id="rId650" xr:uid="{00000000-0004-0000-0000-000011070000}"/>
    <hyperlink ref="BB230" r:id="rId651" xr:uid="{00000000-0004-0000-0000-000012070000}"/>
    <hyperlink ref="AU231" r:id="rId652" xr:uid="{00000000-0004-0000-0000-000016070000}"/>
    <hyperlink ref="AV231" r:id="rId653" xr:uid="{00000000-0004-0000-0000-000017070000}"/>
    <hyperlink ref="AW231" r:id="rId654" xr:uid="{00000000-0004-0000-0000-000018070000}"/>
    <hyperlink ref="BB231" r:id="rId655" xr:uid="{00000000-0004-0000-0000-000019070000}"/>
    <hyperlink ref="AU232" r:id="rId656" xr:uid="{00000000-0004-0000-0000-00001D070000}"/>
    <hyperlink ref="AV232" r:id="rId657" xr:uid="{00000000-0004-0000-0000-00001E070000}"/>
    <hyperlink ref="AW232" r:id="rId658" xr:uid="{00000000-0004-0000-0000-00001F070000}"/>
    <hyperlink ref="AX232" r:id="rId659" xr:uid="{00000000-0004-0000-0000-000020070000}"/>
    <hyperlink ref="BB232" r:id="rId660" xr:uid="{00000000-0004-0000-0000-000021070000}"/>
    <hyperlink ref="AU233" r:id="rId661" xr:uid="{00000000-0004-0000-0000-000025070000}"/>
    <hyperlink ref="AV233" r:id="rId662" xr:uid="{00000000-0004-0000-0000-000026070000}"/>
    <hyperlink ref="AW233" r:id="rId663" xr:uid="{00000000-0004-0000-0000-000027070000}"/>
    <hyperlink ref="AX233" r:id="rId664" xr:uid="{00000000-0004-0000-0000-000028070000}"/>
    <hyperlink ref="BB233" r:id="rId665" xr:uid="{00000000-0004-0000-0000-000029070000}"/>
    <hyperlink ref="AU234" r:id="rId666" xr:uid="{00000000-0004-0000-0000-00002D070000}"/>
    <hyperlink ref="AV234" r:id="rId667" xr:uid="{00000000-0004-0000-0000-00002E070000}"/>
    <hyperlink ref="AW234" r:id="rId668" xr:uid="{00000000-0004-0000-0000-00002F070000}"/>
    <hyperlink ref="AX234" r:id="rId669" xr:uid="{00000000-0004-0000-0000-000030070000}"/>
    <hyperlink ref="BB234" r:id="rId670" xr:uid="{00000000-0004-0000-0000-000031070000}"/>
    <hyperlink ref="AU235" r:id="rId671" xr:uid="{00000000-0004-0000-0000-000035070000}"/>
    <hyperlink ref="AV235" r:id="rId672" xr:uid="{00000000-0004-0000-0000-000036070000}"/>
    <hyperlink ref="AW235" r:id="rId673" xr:uid="{00000000-0004-0000-0000-000037070000}"/>
    <hyperlink ref="AX235" r:id="rId674" xr:uid="{00000000-0004-0000-0000-000038070000}"/>
    <hyperlink ref="BB235" r:id="rId675" xr:uid="{00000000-0004-0000-0000-000039070000}"/>
    <hyperlink ref="AU236" r:id="rId676" xr:uid="{00000000-0004-0000-0000-00003D070000}"/>
    <hyperlink ref="AV236" r:id="rId677" xr:uid="{00000000-0004-0000-0000-00003E070000}"/>
    <hyperlink ref="AW236" r:id="rId678" xr:uid="{00000000-0004-0000-0000-00003F070000}"/>
    <hyperlink ref="AX236" r:id="rId679" xr:uid="{00000000-0004-0000-0000-000040070000}"/>
    <hyperlink ref="BB236" r:id="rId680" xr:uid="{00000000-0004-0000-0000-000041070000}"/>
    <hyperlink ref="AU237" r:id="rId681" xr:uid="{00000000-0004-0000-0000-000045070000}"/>
    <hyperlink ref="AV237" r:id="rId682" xr:uid="{00000000-0004-0000-0000-000046070000}"/>
    <hyperlink ref="AW237" r:id="rId683" xr:uid="{00000000-0004-0000-0000-000047070000}"/>
    <hyperlink ref="AX237" r:id="rId684" xr:uid="{00000000-0004-0000-0000-000048070000}"/>
    <hyperlink ref="BB237" r:id="rId685" xr:uid="{00000000-0004-0000-0000-000049070000}"/>
    <hyperlink ref="AU125" r:id="rId686" xr:uid="{00000000-0004-0000-0000-00004D070000}"/>
    <hyperlink ref="AV125" r:id="rId687" xr:uid="{00000000-0004-0000-0000-00004E070000}"/>
    <hyperlink ref="AW125" r:id="rId688" xr:uid="{00000000-0004-0000-0000-00004F070000}"/>
    <hyperlink ref="AX125" r:id="rId689" xr:uid="{00000000-0004-0000-0000-000050070000}"/>
    <hyperlink ref="H125" r:id="rId690" xr:uid="{00000000-0004-0000-0000-000051070000}"/>
    <hyperlink ref="BB125" r:id="rId691" xr:uid="{00000000-0004-0000-0000-000054070000}"/>
    <hyperlink ref="AU126" r:id="rId692" xr:uid="{00000000-0004-0000-0000-000059070000}"/>
    <hyperlink ref="AV126" r:id="rId693" xr:uid="{00000000-0004-0000-0000-00005A070000}"/>
    <hyperlink ref="AW126" r:id="rId694" xr:uid="{00000000-0004-0000-0000-00005B070000}"/>
    <hyperlink ref="AX126" r:id="rId695" xr:uid="{00000000-0004-0000-0000-00005C070000}"/>
    <hyperlink ref="H126" r:id="rId696" xr:uid="{00000000-0004-0000-0000-00005D070000}"/>
    <hyperlink ref="BB126" r:id="rId697" xr:uid="{00000000-0004-0000-0000-000060070000}"/>
    <hyperlink ref="AU127" r:id="rId698" xr:uid="{00000000-0004-0000-0000-000065070000}"/>
    <hyperlink ref="AV127" r:id="rId699" xr:uid="{00000000-0004-0000-0000-000066070000}"/>
    <hyperlink ref="AW127" r:id="rId700" xr:uid="{00000000-0004-0000-0000-000067070000}"/>
    <hyperlink ref="AX127" r:id="rId701" xr:uid="{00000000-0004-0000-0000-000068070000}"/>
    <hyperlink ref="H127" r:id="rId702" xr:uid="{00000000-0004-0000-0000-000069070000}"/>
    <hyperlink ref="BB127" r:id="rId703" xr:uid="{00000000-0004-0000-0000-00006C070000}"/>
    <hyperlink ref="AU189" r:id="rId704" xr:uid="{00000000-0004-0000-0000-000071070000}"/>
    <hyperlink ref="BB189" r:id="rId705" xr:uid="{00000000-0004-0000-0000-000072070000}"/>
    <hyperlink ref="AU187" r:id="rId706" xr:uid="{00000000-0004-0000-0000-000077070000}"/>
    <hyperlink ref="AV187" r:id="rId707" xr:uid="{00000000-0004-0000-0000-000078070000}"/>
    <hyperlink ref="AW187" r:id="rId708" xr:uid="{00000000-0004-0000-0000-000079070000}"/>
    <hyperlink ref="H187" r:id="rId709" xr:uid="{00000000-0004-0000-0000-00007A070000}"/>
    <hyperlink ref="BB187" r:id="rId710" xr:uid="{00000000-0004-0000-0000-00007D070000}"/>
    <hyperlink ref="AU188" r:id="rId711" xr:uid="{00000000-0004-0000-0000-000082070000}"/>
    <hyperlink ref="AV188" r:id="rId712" xr:uid="{00000000-0004-0000-0000-000083070000}"/>
    <hyperlink ref="H188" r:id="rId713" xr:uid="{00000000-0004-0000-0000-000084070000}"/>
    <hyperlink ref="BB188" r:id="rId714" xr:uid="{00000000-0004-0000-0000-000087070000}"/>
    <hyperlink ref="AU182" r:id="rId715" xr:uid="{00000000-0004-0000-0000-00008C070000}"/>
    <hyperlink ref="AV182" r:id="rId716" xr:uid="{00000000-0004-0000-0000-00008D070000}"/>
    <hyperlink ref="H182" r:id="rId717" xr:uid="{00000000-0004-0000-0000-00008E070000}"/>
    <hyperlink ref="BB182" r:id="rId718" xr:uid="{00000000-0004-0000-0000-000091070000}"/>
    <hyperlink ref="AU183" r:id="rId719" xr:uid="{00000000-0004-0000-0000-000096070000}"/>
    <hyperlink ref="AV183" r:id="rId720" xr:uid="{00000000-0004-0000-0000-000097070000}"/>
    <hyperlink ref="AW183" r:id="rId721" xr:uid="{00000000-0004-0000-0000-000098070000}"/>
    <hyperlink ref="H183" r:id="rId722" xr:uid="{00000000-0004-0000-0000-000099070000}"/>
    <hyperlink ref="BB183" r:id="rId723" xr:uid="{00000000-0004-0000-0000-00009C070000}"/>
    <hyperlink ref="AU184" r:id="rId724" xr:uid="{00000000-0004-0000-0000-0000A1070000}"/>
    <hyperlink ref="AV184" r:id="rId725" xr:uid="{00000000-0004-0000-0000-0000A2070000}"/>
    <hyperlink ref="AW184" r:id="rId726" xr:uid="{00000000-0004-0000-0000-0000A3070000}"/>
    <hyperlink ref="H184" r:id="rId727" xr:uid="{00000000-0004-0000-0000-0000A4070000}"/>
    <hyperlink ref="BB184" r:id="rId728" xr:uid="{00000000-0004-0000-0000-0000A7070000}"/>
    <hyperlink ref="AU185" r:id="rId729" xr:uid="{00000000-0004-0000-0000-0000AC070000}"/>
    <hyperlink ref="AV185" r:id="rId730" xr:uid="{00000000-0004-0000-0000-0000AD070000}"/>
    <hyperlink ref="AW185" r:id="rId731" xr:uid="{00000000-0004-0000-0000-0000AE070000}"/>
    <hyperlink ref="H185" r:id="rId732" xr:uid="{00000000-0004-0000-0000-0000AF070000}"/>
    <hyperlink ref="BB185" r:id="rId733" xr:uid="{00000000-0004-0000-0000-0000B2070000}"/>
    <hyperlink ref="AU186" r:id="rId734" xr:uid="{00000000-0004-0000-0000-0000B7070000}"/>
    <hyperlink ref="AV186" r:id="rId735" xr:uid="{00000000-0004-0000-0000-0000B8070000}"/>
    <hyperlink ref="AW186" r:id="rId736" xr:uid="{00000000-0004-0000-0000-0000B9070000}"/>
    <hyperlink ref="H186" r:id="rId737" xr:uid="{00000000-0004-0000-0000-0000BA070000}"/>
    <hyperlink ref="BB186" r:id="rId738" xr:uid="{00000000-0004-0000-0000-0000BD070000}"/>
    <hyperlink ref="AU143" r:id="rId739" xr:uid="{00000000-0004-0000-0000-0000C2070000}"/>
    <hyperlink ref="AV143" r:id="rId740" xr:uid="{00000000-0004-0000-0000-0000C3070000}"/>
    <hyperlink ref="AW143" r:id="rId741" xr:uid="{00000000-0004-0000-0000-0000C4070000}"/>
    <hyperlink ref="H143" r:id="rId742" xr:uid="{00000000-0004-0000-0000-0000C5070000}"/>
    <hyperlink ref="BB143" r:id="rId743" xr:uid="{00000000-0004-0000-0000-0000C8070000}"/>
    <hyperlink ref="AU137" r:id="rId744" xr:uid="{00000000-0004-0000-0000-0000CD070000}"/>
    <hyperlink ref="H137" r:id="rId745" xr:uid="{00000000-0004-0000-0000-0000CE070000}"/>
    <hyperlink ref="BB137" r:id="rId746" xr:uid="{00000000-0004-0000-0000-0000D1070000}"/>
    <hyperlink ref="AU139" r:id="rId747" xr:uid="{00000000-0004-0000-0000-0000D6070000}"/>
    <hyperlink ref="H139" r:id="rId748" xr:uid="{00000000-0004-0000-0000-0000D7070000}"/>
    <hyperlink ref="BB139" r:id="rId749" xr:uid="{00000000-0004-0000-0000-0000DA070000}"/>
    <hyperlink ref="AU141" r:id="rId750" xr:uid="{00000000-0004-0000-0000-0000DF070000}"/>
    <hyperlink ref="AV141" r:id="rId751" xr:uid="{00000000-0004-0000-0000-0000E0070000}"/>
    <hyperlink ref="AW141" r:id="rId752" xr:uid="{00000000-0004-0000-0000-0000E1070000}"/>
    <hyperlink ref="H141" r:id="rId753" xr:uid="{00000000-0004-0000-0000-0000E2070000}"/>
    <hyperlink ref="BB141" r:id="rId754" xr:uid="{00000000-0004-0000-0000-0000E3070000}"/>
    <hyperlink ref="AU146" r:id="rId755" xr:uid="{00000000-0004-0000-0000-0000E6070000}"/>
    <hyperlink ref="AV146" r:id="rId756" xr:uid="{00000000-0004-0000-0000-0000E7070000}"/>
    <hyperlink ref="AW146" r:id="rId757" xr:uid="{00000000-0004-0000-0000-0000E8070000}"/>
    <hyperlink ref="AX146" r:id="rId758" xr:uid="{00000000-0004-0000-0000-0000E9070000}"/>
    <hyperlink ref="BB146" r:id="rId759" xr:uid="{00000000-0004-0000-0000-0000EA070000}"/>
    <hyperlink ref="AU147" r:id="rId760" xr:uid="{00000000-0004-0000-0000-0000ED070000}"/>
    <hyperlink ref="AV147" r:id="rId761" xr:uid="{00000000-0004-0000-0000-0000EE070000}"/>
    <hyperlink ref="AW147" r:id="rId762" xr:uid="{00000000-0004-0000-0000-0000EF070000}"/>
    <hyperlink ref="BB147" r:id="rId763" xr:uid="{00000000-0004-0000-0000-0000F0070000}"/>
    <hyperlink ref="AU145" r:id="rId764" xr:uid="{00000000-0004-0000-0000-0000F3070000}"/>
    <hyperlink ref="AV145" r:id="rId765" xr:uid="{00000000-0004-0000-0000-0000F4070000}"/>
    <hyperlink ref="BB145" r:id="rId766" xr:uid="{00000000-0004-0000-0000-0000F5070000}"/>
    <hyperlink ref="AU144" r:id="rId767" xr:uid="{00000000-0004-0000-0000-0000FA070000}"/>
    <hyperlink ref="AV144" r:id="rId768" xr:uid="{00000000-0004-0000-0000-0000FB070000}"/>
    <hyperlink ref="AW144" r:id="rId769" xr:uid="{00000000-0004-0000-0000-0000FC070000}"/>
    <hyperlink ref="H144" r:id="rId770" xr:uid="{00000000-0004-0000-0000-0000FD070000}"/>
    <hyperlink ref="BB144" r:id="rId771" xr:uid="{00000000-0004-0000-0000-000000080000}"/>
    <hyperlink ref="AU138" r:id="rId772" xr:uid="{00000000-0004-0000-0000-000005080000}"/>
    <hyperlink ref="H138" r:id="rId773" xr:uid="{00000000-0004-0000-0000-000006080000}"/>
    <hyperlink ref="BB138" r:id="rId774" xr:uid="{00000000-0004-0000-0000-000009080000}"/>
    <hyperlink ref="AU140" r:id="rId775" xr:uid="{00000000-0004-0000-0000-00000E080000}"/>
    <hyperlink ref="H140" r:id="rId776" xr:uid="{00000000-0004-0000-0000-00000F080000}"/>
    <hyperlink ref="BB140" r:id="rId777" xr:uid="{00000000-0004-0000-0000-000012080000}"/>
    <hyperlink ref="AU142" r:id="rId778" xr:uid="{00000000-0004-0000-0000-000017080000}"/>
    <hyperlink ref="AV142" r:id="rId779" xr:uid="{00000000-0004-0000-0000-000018080000}"/>
    <hyperlink ref="AW142" r:id="rId780" xr:uid="{00000000-0004-0000-0000-000019080000}"/>
    <hyperlink ref="H142" r:id="rId781" xr:uid="{00000000-0004-0000-0000-00001A080000}"/>
    <hyperlink ref="BB142" r:id="rId782" xr:uid="{00000000-0004-0000-0000-00001D080000}"/>
    <hyperlink ref="AU342" r:id="rId783" xr:uid="{00000000-0004-0000-0000-000022080000}"/>
    <hyperlink ref="AV342" r:id="rId784" xr:uid="{00000000-0004-0000-0000-000023080000}"/>
    <hyperlink ref="H342" r:id="rId785" xr:uid="{00000000-0004-0000-0000-000024080000}"/>
    <hyperlink ref="BB342" r:id="rId786" xr:uid="{00000000-0004-0000-0000-000027080000}"/>
    <hyperlink ref="AU343" r:id="rId787" xr:uid="{00000000-0004-0000-0000-00002B080000}"/>
    <hyperlink ref="AV343" r:id="rId788" xr:uid="{00000000-0004-0000-0000-00002C080000}"/>
    <hyperlink ref="H343" r:id="rId789" xr:uid="{00000000-0004-0000-0000-00002D080000}"/>
    <hyperlink ref="BB343" r:id="rId790" xr:uid="{00000000-0004-0000-0000-000030080000}"/>
    <hyperlink ref="AU341" r:id="rId791" xr:uid="{00000000-0004-0000-0000-000034080000}"/>
    <hyperlink ref="AV341" r:id="rId792" xr:uid="{00000000-0004-0000-0000-000035080000}"/>
    <hyperlink ref="H341" r:id="rId793" xr:uid="{00000000-0004-0000-0000-000036080000}"/>
    <hyperlink ref="BB341" r:id="rId794" xr:uid="{00000000-0004-0000-0000-000039080000}"/>
    <hyperlink ref="AU340" r:id="rId795" xr:uid="{00000000-0004-0000-0000-00003D080000}"/>
    <hyperlink ref="AV340" r:id="rId796" xr:uid="{00000000-0004-0000-0000-00003E080000}"/>
    <hyperlink ref="H340" r:id="rId797" xr:uid="{00000000-0004-0000-0000-00003F080000}"/>
    <hyperlink ref="BB340" r:id="rId798" xr:uid="{00000000-0004-0000-0000-000042080000}"/>
    <hyperlink ref="AU271" r:id="rId799" xr:uid="{00000000-0004-0000-0000-000046080000}"/>
    <hyperlink ref="AV271" r:id="rId800" xr:uid="{00000000-0004-0000-0000-000047080000}"/>
    <hyperlink ref="BB271" r:id="rId801" xr:uid="{00000000-0004-0000-0000-000048080000}"/>
    <hyperlink ref="AU105" r:id="rId802" xr:uid="{00000000-0004-0000-0000-00005D080000}"/>
    <hyperlink ref="H105" r:id="rId803" xr:uid="{00000000-0004-0000-0000-00005E080000}"/>
    <hyperlink ref="BB105" r:id="rId804" xr:uid="{00000000-0004-0000-0000-000060080000}"/>
    <hyperlink ref="AU106" r:id="rId805" xr:uid="{00000000-0004-0000-0000-000065080000}"/>
    <hyperlink ref="H106" r:id="rId806" xr:uid="{00000000-0004-0000-0000-000066080000}"/>
    <hyperlink ref="BB106" r:id="rId807" xr:uid="{00000000-0004-0000-0000-000068080000}"/>
    <hyperlink ref="AU107" r:id="rId808" xr:uid="{00000000-0004-0000-0000-00006D080000}"/>
    <hyperlink ref="AV107" r:id="rId809" xr:uid="{00000000-0004-0000-0000-00006E080000}"/>
    <hyperlink ref="H107" r:id="rId810" xr:uid="{00000000-0004-0000-0000-00006F080000}"/>
    <hyperlink ref="BB107" r:id="rId811" xr:uid="{00000000-0004-0000-0000-000071080000}"/>
    <hyperlink ref="AU108" r:id="rId812" xr:uid="{00000000-0004-0000-0000-000076080000}"/>
    <hyperlink ref="H108" r:id="rId813" xr:uid="{00000000-0004-0000-0000-000077080000}"/>
    <hyperlink ref="BB108" r:id="rId814" xr:uid="{00000000-0004-0000-0000-000079080000}"/>
    <hyperlink ref="AU294" r:id="rId815" xr:uid="{00000000-0004-0000-0000-00007E080000}"/>
    <hyperlink ref="AV294" r:id="rId816" xr:uid="{00000000-0004-0000-0000-00007F080000}"/>
    <hyperlink ref="AW294" r:id="rId817" xr:uid="{00000000-0004-0000-0000-000080080000}"/>
    <hyperlink ref="BB294" r:id="rId818" xr:uid="{00000000-0004-0000-0000-000081080000}"/>
    <hyperlink ref="AU295" r:id="rId819" xr:uid="{00000000-0004-0000-0000-000086080000}"/>
    <hyperlink ref="BB295" r:id="rId820" xr:uid="{00000000-0004-0000-0000-000087080000}"/>
    <hyperlink ref="AU296" r:id="rId821" xr:uid="{00000000-0004-0000-0000-00008C080000}"/>
    <hyperlink ref="AV296" r:id="rId822" xr:uid="{00000000-0004-0000-0000-00008D080000}"/>
    <hyperlink ref="BB296" r:id="rId823" xr:uid="{00000000-0004-0000-0000-00008E080000}"/>
    <hyperlink ref="AU297" r:id="rId824" xr:uid="{00000000-0004-0000-0000-000093080000}"/>
    <hyperlink ref="BB297" r:id="rId825" xr:uid="{00000000-0004-0000-0000-000094080000}"/>
    <hyperlink ref="AU298" r:id="rId826" xr:uid="{00000000-0004-0000-0000-000099080000}"/>
    <hyperlink ref="AV298" r:id="rId827" xr:uid="{00000000-0004-0000-0000-00009A080000}"/>
    <hyperlink ref="BB298" r:id="rId828" xr:uid="{00000000-0004-0000-0000-00009C080000}"/>
    <hyperlink ref="AU299" r:id="rId829" xr:uid="{00000000-0004-0000-0000-0000A1080000}"/>
    <hyperlink ref="AV299" r:id="rId830" xr:uid="{00000000-0004-0000-0000-0000A2080000}"/>
    <hyperlink ref="BB299" r:id="rId831" xr:uid="{00000000-0004-0000-0000-0000A4080000}"/>
    <hyperlink ref="AU311" r:id="rId832" xr:uid="{00000000-0004-0000-0000-0000A9080000}"/>
    <hyperlink ref="AV311" r:id="rId833" xr:uid="{00000000-0004-0000-0000-0000AA080000}"/>
    <hyperlink ref="AW311" r:id="rId834" xr:uid="{00000000-0004-0000-0000-0000AB080000}"/>
    <hyperlink ref="H311" r:id="rId835" xr:uid="{00000000-0004-0000-0000-0000AC080000}"/>
    <hyperlink ref="BB311" r:id="rId836" xr:uid="{00000000-0004-0000-0000-0000AF080000}"/>
    <hyperlink ref="AU312" r:id="rId837" xr:uid="{00000000-0004-0000-0000-0000B4080000}"/>
    <hyperlink ref="AV312" r:id="rId838" xr:uid="{00000000-0004-0000-0000-0000B5080000}"/>
    <hyperlink ref="AW312" r:id="rId839" xr:uid="{00000000-0004-0000-0000-0000B6080000}"/>
    <hyperlink ref="H312" r:id="rId840" xr:uid="{00000000-0004-0000-0000-0000B7080000}"/>
    <hyperlink ref="BB312" r:id="rId841" xr:uid="{00000000-0004-0000-0000-0000BA080000}"/>
    <hyperlink ref="AU313" r:id="rId842" xr:uid="{00000000-0004-0000-0000-0000BF080000}"/>
    <hyperlink ref="AV313" r:id="rId843" xr:uid="{00000000-0004-0000-0000-0000C0080000}"/>
    <hyperlink ref="AW313" r:id="rId844" xr:uid="{00000000-0004-0000-0000-0000C1080000}"/>
    <hyperlink ref="H313" r:id="rId845" xr:uid="{00000000-0004-0000-0000-0000C2080000}"/>
    <hyperlink ref="BB313" r:id="rId846" xr:uid="{00000000-0004-0000-0000-0000C5080000}"/>
    <hyperlink ref="AU314" r:id="rId847" xr:uid="{00000000-0004-0000-0000-0000CA080000}"/>
    <hyperlink ref="AV314" r:id="rId848" xr:uid="{00000000-0004-0000-0000-0000CB080000}"/>
    <hyperlink ref="AW314" r:id="rId849" xr:uid="{00000000-0004-0000-0000-0000CC080000}"/>
    <hyperlink ref="AX314" r:id="rId850" xr:uid="{00000000-0004-0000-0000-0000CD080000}"/>
    <hyperlink ref="H314" r:id="rId851" xr:uid="{00000000-0004-0000-0000-0000CE080000}"/>
    <hyperlink ref="BB314" r:id="rId852" xr:uid="{00000000-0004-0000-0000-0000D1080000}"/>
    <hyperlink ref="AU315" r:id="rId853" xr:uid="{00000000-0004-0000-0000-0000D6080000}"/>
    <hyperlink ref="AV315" r:id="rId854" xr:uid="{00000000-0004-0000-0000-0000D7080000}"/>
    <hyperlink ref="AW315" r:id="rId855" xr:uid="{00000000-0004-0000-0000-0000D8080000}"/>
    <hyperlink ref="H315" r:id="rId856" xr:uid="{00000000-0004-0000-0000-0000D9080000}"/>
    <hyperlink ref="BB315" r:id="rId857" xr:uid="{00000000-0004-0000-0000-0000DC080000}"/>
    <hyperlink ref="AU316" r:id="rId858" xr:uid="{00000000-0004-0000-0000-0000E1080000}"/>
    <hyperlink ref="AV316" r:id="rId859" xr:uid="{00000000-0004-0000-0000-0000E2080000}"/>
    <hyperlink ref="AW316" r:id="rId860" xr:uid="{00000000-0004-0000-0000-0000E3080000}"/>
    <hyperlink ref="H316" r:id="rId861" xr:uid="{00000000-0004-0000-0000-0000E4080000}"/>
    <hyperlink ref="BB316" r:id="rId862" xr:uid="{00000000-0004-0000-0000-0000E7080000}"/>
    <hyperlink ref="AU62" r:id="rId863" xr:uid="{00000000-0004-0000-0000-000002090000}"/>
    <hyperlink ref="AV62" r:id="rId864" xr:uid="{00000000-0004-0000-0000-000003090000}"/>
    <hyperlink ref="BB62" r:id="rId865" xr:uid="{00000000-0004-0000-0000-000004090000}"/>
    <hyperlink ref="AU60" r:id="rId866" xr:uid="{00000000-0004-0000-0000-000009090000}"/>
    <hyperlink ref="AV60" r:id="rId867" xr:uid="{00000000-0004-0000-0000-00000A090000}"/>
    <hyperlink ref="AW60" r:id="rId868" xr:uid="{00000000-0004-0000-0000-00000B090000}"/>
    <hyperlink ref="BB60" r:id="rId869" xr:uid="{00000000-0004-0000-0000-00000C090000}"/>
    <hyperlink ref="AU61" r:id="rId870" xr:uid="{00000000-0004-0000-0000-000011090000}"/>
    <hyperlink ref="AV61" r:id="rId871" xr:uid="{00000000-0004-0000-0000-000012090000}"/>
    <hyperlink ref="BB61" r:id="rId872" xr:uid="{00000000-0004-0000-0000-000013090000}"/>
    <hyperlink ref="AU59" r:id="rId873" xr:uid="{00000000-0004-0000-0000-000017090000}"/>
    <hyperlink ref="AV59" r:id="rId874" xr:uid="{00000000-0004-0000-0000-000018090000}"/>
    <hyperlink ref="BB59" r:id="rId875" xr:uid="{00000000-0004-0000-0000-000019090000}"/>
    <hyperlink ref="AU279" r:id="rId876" xr:uid="{00000000-0004-0000-0000-00001D090000}"/>
    <hyperlink ref="BB279" r:id="rId877" xr:uid="{00000000-0004-0000-0000-000020090000}"/>
    <hyperlink ref="AU280" r:id="rId878" xr:uid="{00000000-0004-0000-0000-000023090000}"/>
    <hyperlink ref="BB280" r:id="rId879" xr:uid="{00000000-0004-0000-0000-000026090000}"/>
    <hyperlink ref="AU281" r:id="rId880" xr:uid="{00000000-0004-0000-0000-000029090000}"/>
    <hyperlink ref="AV281" r:id="rId881" xr:uid="{00000000-0004-0000-0000-00002A090000}"/>
    <hyperlink ref="BB281" r:id="rId882" xr:uid="{00000000-0004-0000-0000-00002D090000}"/>
    <hyperlink ref="AU282" r:id="rId883" xr:uid="{00000000-0004-0000-0000-000030090000}"/>
    <hyperlink ref="BB282" r:id="rId884" xr:uid="{00000000-0004-0000-0000-000033090000}"/>
    <hyperlink ref="AU277" r:id="rId885" xr:uid="{00000000-0004-0000-0000-000036090000}"/>
    <hyperlink ref="BB277" r:id="rId886" xr:uid="{00000000-0004-0000-0000-00003A090000}"/>
    <hyperlink ref="BB278" r:id="rId887" xr:uid="{00000000-0004-0000-0000-000041090000}"/>
    <hyperlink ref="AU308" r:id="rId888" xr:uid="{00000000-0004-0000-0000-000045090000}"/>
    <hyperlink ref="AV308" r:id="rId889" xr:uid="{00000000-0004-0000-0000-000046090000}"/>
    <hyperlink ref="AW308" r:id="rId890" xr:uid="{00000000-0004-0000-0000-000047090000}"/>
    <hyperlink ref="AX308" r:id="rId891" xr:uid="{00000000-0004-0000-0000-000048090000}"/>
    <hyperlink ref="BB308" r:id="rId892" xr:uid="{00000000-0004-0000-0000-00004B090000}"/>
    <hyperlink ref="AU305" r:id="rId893" xr:uid="{00000000-0004-0000-0000-00004F090000}"/>
    <hyperlink ref="BB305" r:id="rId894" xr:uid="{00000000-0004-0000-0000-000052090000}"/>
    <hyperlink ref="AU306" r:id="rId895" xr:uid="{00000000-0004-0000-0000-000056090000}"/>
    <hyperlink ref="AV306" r:id="rId896" xr:uid="{00000000-0004-0000-0000-000057090000}"/>
    <hyperlink ref="AW306" r:id="rId897" xr:uid="{00000000-0004-0000-0000-000058090000}"/>
    <hyperlink ref="BB306" r:id="rId898" xr:uid="{00000000-0004-0000-0000-00005B090000}"/>
    <hyperlink ref="AU307" r:id="rId899" xr:uid="{00000000-0004-0000-0000-00005E090000}"/>
    <hyperlink ref="AV307" r:id="rId900" xr:uid="{00000000-0004-0000-0000-00005F090000}"/>
    <hyperlink ref="BB307" r:id="rId901" xr:uid="{00000000-0004-0000-0000-000062090000}"/>
    <hyperlink ref="AU358" r:id="rId902" xr:uid="{00000000-0004-0000-0000-000066090000}"/>
    <hyperlink ref="BB358" r:id="rId903" xr:uid="{00000000-0004-0000-0000-000067090000}"/>
    <hyperlink ref="BB354" r:id="rId904" xr:uid="{00000000-0004-0000-0000-00006B090000}"/>
    <hyperlink ref="BB355" r:id="rId905" xr:uid="{00000000-0004-0000-0000-00006F090000}"/>
    <hyperlink ref="AU357" r:id="rId906" xr:uid="{00000000-0004-0000-0000-000073090000}"/>
    <hyperlink ref="BB357" r:id="rId907" xr:uid="{00000000-0004-0000-0000-000074090000}"/>
    <hyperlink ref="H34" r:id="rId908" xr:uid="{00000000-0004-0000-0000-0000FD0A0000}"/>
    <hyperlink ref="BB34" r:id="rId909" xr:uid="{00000000-0004-0000-0000-0000000B0000}"/>
    <hyperlink ref="AU35" r:id="rId910" xr:uid="{00000000-0004-0000-0000-00000F0B0000}"/>
    <hyperlink ref="AV35" r:id="rId911" xr:uid="{00000000-0004-0000-0000-0000100B0000}"/>
    <hyperlink ref="H35" r:id="rId912" xr:uid="{00000000-0004-0000-0000-0000110B0000}"/>
    <hyperlink ref="BB35" r:id="rId913" xr:uid="{00000000-0004-0000-0000-0000140B0000}"/>
    <hyperlink ref="AV30" r:id="rId914" xr:uid="{00000000-0004-0000-0000-0000200B0000}"/>
    <hyperlink ref="H30" r:id="rId915" xr:uid="{00000000-0004-0000-0000-0000210B0000}"/>
    <hyperlink ref="BB30" r:id="rId916" xr:uid="{00000000-0004-0000-0000-0000250B0000}"/>
    <hyperlink ref="AV31" r:id="rId917" xr:uid="{00000000-0004-0000-0000-0000310B0000}"/>
    <hyperlink ref="AW31" r:id="rId918" xr:uid="{00000000-0004-0000-0000-0000320B0000}"/>
    <hyperlink ref="AX31" r:id="rId919" xr:uid="{00000000-0004-0000-0000-0000330B0000}"/>
    <hyperlink ref="H31" r:id="rId920" xr:uid="{00000000-0004-0000-0000-0000340B0000}"/>
    <hyperlink ref="BB31" r:id="rId921" xr:uid="{00000000-0004-0000-0000-0000370B0000}"/>
    <hyperlink ref="AU36" r:id="rId922" xr:uid="{00000000-0004-0000-0000-0000420B0000}"/>
    <hyperlink ref="AV36" r:id="rId923" xr:uid="{00000000-0004-0000-0000-0000430B0000}"/>
    <hyperlink ref="H36" r:id="rId924" xr:uid="{00000000-0004-0000-0000-0000440B0000}"/>
    <hyperlink ref="BB36" r:id="rId925" xr:uid="{00000000-0004-0000-0000-0000470B0000}"/>
    <hyperlink ref="H32" r:id="rId926" xr:uid="{00000000-0004-0000-0000-0000560B0000}"/>
    <hyperlink ref="BB32" r:id="rId927" xr:uid="{00000000-0004-0000-0000-0000590B0000}"/>
    <hyperlink ref="H33" r:id="rId928" xr:uid="{00000000-0004-0000-0000-0000680B0000}"/>
    <hyperlink ref="BB33" r:id="rId929" xr:uid="{00000000-0004-0000-0000-00006B0B0000}"/>
    <hyperlink ref="AU37" r:id="rId930" xr:uid="{00000000-0004-0000-0000-0000760B0000}"/>
    <hyperlink ref="AV37" r:id="rId931" xr:uid="{00000000-0004-0000-0000-0000770B0000}"/>
    <hyperlink ref="AW37" r:id="rId932" xr:uid="{00000000-0004-0000-0000-0000780B0000}"/>
    <hyperlink ref="BB37" r:id="rId933" xr:uid="{00000000-0004-0000-0000-00007B0B0000}"/>
    <hyperlink ref="AU89" r:id="rId934" xr:uid="{00000000-0004-0000-0000-00007F0B0000}"/>
    <hyperlink ref="AV89" r:id="rId935" xr:uid="{00000000-0004-0000-0000-0000800B0000}"/>
    <hyperlink ref="AW89" r:id="rId936" xr:uid="{00000000-0004-0000-0000-0000810B0000}"/>
    <hyperlink ref="AX89" r:id="rId937" xr:uid="{00000000-0004-0000-0000-0000820B0000}"/>
    <hyperlink ref="H89" r:id="rId938" xr:uid="{00000000-0004-0000-0000-0000830B0000}"/>
    <hyperlink ref="BB89" r:id="rId939" xr:uid="{00000000-0004-0000-0000-0000840B0000}"/>
    <hyperlink ref="AU90" r:id="rId940" xr:uid="{00000000-0004-0000-0000-0000880B0000}"/>
    <hyperlink ref="AV90" r:id="rId941" xr:uid="{00000000-0004-0000-0000-0000890B0000}"/>
    <hyperlink ref="AW90" r:id="rId942" xr:uid="{00000000-0004-0000-0000-00008A0B0000}"/>
    <hyperlink ref="H90" r:id="rId943" xr:uid="{00000000-0004-0000-0000-00008B0B0000}"/>
    <hyperlink ref="BB90" r:id="rId944" xr:uid="{00000000-0004-0000-0000-00008C0B0000}"/>
    <hyperlink ref="AU91" r:id="rId945" xr:uid="{00000000-0004-0000-0000-0000900B0000}"/>
    <hyperlink ref="AV91" r:id="rId946" xr:uid="{00000000-0004-0000-0000-0000910B0000}"/>
    <hyperlink ref="AW91" r:id="rId947" xr:uid="{00000000-0004-0000-0000-0000920B0000}"/>
    <hyperlink ref="AX91" r:id="rId948" xr:uid="{00000000-0004-0000-0000-0000930B0000}"/>
    <hyperlink ref="H91" r:id="rId949" xr:uid="{00000000-0004-0000-0000-0000940B0000}"/>
    <hyperlink ref="BB91" r:id="rId950" xr:uid="{00000000-0004-0000-0000-0000950B0000}"/>
    <hyperlink ref="AU92" r:id="rId951" xr:uid="{00000000-0004-0000-0000-0000990B0000}"/>
    <hyperlink ref="AV92" r:id="rId952" xr:uid="{00000000-0004-0000-0000-00009A0B0000}"/>
    <hyperlink ref="AW92" r:id="rId953" xr:uid="{00000000-0004-0000-0000-00009B0B0000}"/>
    <hyperlink ref="H92" r:id="rId954" xr:uid="{00000000-0004-0000-0000-00009C0B0000}"/>
    <hyperlink ref="BB92" r:id="rId955" xr:uid="{00000000-0004-0000-0000-00009D0B0000}"/>
    <hyperlink ref="AU93" r:id="rId956" xr:uid="{00000000-0004-0000-0000-0000A10B0000}"/>
    <hyperlink ref="AV93" r:id="rId957" xr:uid="{00000000-0004-0000-0000-0000A20B0000}"/>
    <hyperlink ref="AW93" r:id="rId958" xr:uid="{00000000-0004-0000-0000-0000A30B0000}"/>
    <hyperlink ref="BB93" r:id="rId959" xr:uid="{00000000-0004-0000-0000-0000A40B0000}"/>
    <hyperlink ref="AU94" r:id="rId960" xr:uid="{00000000-0004-0000-0000-0000A80B0000}"/>
    <hyperlink ref="AV94" r:id="rId961" xr:uid="{00000000-0004-0000-0000-0000A90B0000}"/>
    <hyperlink ref="BB94" r:id="rId962" xr:uid="{00000000-0004-0000-0000-0000AA0B0000}"/>
    <hyperlink ref="AU95" r:id="rId963" xr:uid="{00000000-0004-0000-0000-0000AE0B0000}"/>
    <hyperlink ref="AV95" r:id="rId964" xr:uid="{00000000-0004-0000-0000-0000AF0B0000}"/>
    <hyperlink ref="BB95" r:id="rId965" xr:uid="{00000000-0004-0000-0000-0000B00B0000}"/>
    <hyperlink ref="AU318" r:id="rId966" xr:uid="{00000000-0004-0000-0000-0000B40B0000}"/>
    <hyperlink ref="AV318" r:id="rId967" xr:uid="{00000000-0004-0000-0000-0000B50B0000}"/>
    <hyperlink ref="BB318" r:id="rId968" xr:uid="{00000000-0004-0000-0000-0000B70B0000}"/>
    <hyperlink ref="AU319" r:id="rId969" xr:uid="{00000000-0004-0000-0000-0000BB0B0000}"/>
    <hyperlink ref="BB319" r:id="rId970" xr:uid="{00000000-0004-0000-0000-0000BD0B0000}"/>
    <hyperlink ref="AU320" r:id="rId971" xr:uid="{00000000-0004-0000-0000-0000C10B0000}"/>
    <hyperlink ref="BB320" r:id="rId972" xr:uid="{00000000-0004-0000-0000-0000C30B0000}"/>
    <hyperlink ref="AU321" r:id="rId973" xr:uid="{00000000-0004-0000-0000-0000C70B0000}"/>
    <hyperlink ref="AV321" r:id="rId974" xr:uid="{00000000-0004-0000-0000-0000C80B0000}"/>
    <hyperlink ref="AW321" r:id="rId975" xr:uid="{00000000-0004-0000-0000-0000C90B0000}"/>
    <hyperlink ref="AX321" r:id="rId976" xr:uid="{00000000-0004-0000-0000-0000CA0B0000}"/>
    <hyperlink ref="AY321" r:id="rId977" xr:uid="{00000000-0004-0000-0000-0000CB0B0000}"/>
    <hyperlink ref="BB321" r:id="rId978" xr:uid="{00000000-0004-0000-0000-0000CD0B0000}"/>
    <hyperlink ref="AU322" r:id="rId979" xr:uid="{00000000-0004-0000-0000-0000D10B0000}"/>
    <hyperlink ref="AV322" r:id="rId980" xr:uid="{00000000-0004-0000-0000-0000D20B0000}"/>
    <hyperlink ref="AW322" r:id="rId981" xr:uid="{00000000-0004-0000-0000-0000D30B0000}"/>
    <hyperlink ref="AX322" r:id="rId982" xr:uid="{00000000-0004-0000-0000-0000D40B0000}"/>
    <hyperlink ref="AY322" r:id="rId983" xr:uid="{00000000-0004-0000-0000-0000D50B0000}"/>
    <hyperlink ref="BB322" r:id="rId984" xr:uid="{00000000-0004-0000-0000-0000D70B0000}"/>
    <hyperlink ref="AU317" r:id="rId985" xr:uid="{00000000-0004-0000-0000-0000DB0B0000}"/>
    <hyperlink ref="AV317" r:id="rId986" xr:uid="{00000000-0004-0000-0000-0000DC0B0000}"/>
    <hyperlink ref="BB317" r:id="rId987" xr:uid="{00000000-0004-0000-0000-0000DE0B0000}"/>
    <hyperlink ref="AU52" r:id="rId988" xr:uid="{00000000-0004-0000-0000-0000E30B0000}"/>
    <hyperlink ref="AV52" r:id="rId989" xr:uid="{00000000-0004-0000-0000-0000E40B0000}"/>
    <hyperlink ref="H52" r:id="rId990" xr:uid="{00000000-0004-0000-0000-0000E50B0000}"/>
    <hyperlink ref="BB52" r:id="rId991" xr:uid="{00000000-0004-0000-0000-0000E90B0000}"/>
    <hyperlink ref="AU54" r:id="rId992" xr:uid="{00000000-0004-0000-0000-0000ED0B0000}"/>
    <hyperlink ref="AV54" r:id="rId993" xr:uid="{00000000-0004-0000-0000-0000EE0B0000}"/>
    <hyperlink ref="H54" r:id="rId994" xr:uid="{00000000-0004-0000-0000-0000EF0B0000}"/>
    <hyperlink ref="BB54" r:id="rId995" xr:uid="{00000000-0004-0000-0000-0000F30B0000}"/>
    <hyperlink ref="AU56" r:id="rId996" xr:uid="{00000000-0004-0000-0000-0000F70B0000}"/>
    <hyperlink ref="AV56" r:id="rId997" xr:uid="{00000000-0004-0000-0000-0000F80B0000}"/>
    <hyperlink ref="H56" r:id="rId998" xr:uid="{00000000-0004-0000-0000-0000F90B0000}"/>
    <hyperlink ref="BB56" r:id="rId999" xr:uid="{00000000-0004-0000-0000-0000FD0B0000}"/>
    <hyperlink ref="AU58" r:id="rId1000" xr:uid="{00000000-0004-0000-0000-0000010C0000}"/>
    <hyperlink ref="AV58" r:id="rId1001" xr:uid="{00000000-0004-0000-0000-0000020C0000}"/>
    <hyperlink ref="H58" r:id="rId1002" xr:uid="{00000000-0004-0000-0000-0000030C0000}"/>
    <hyperlink ref="BB58" r:id="rId1003" xr:uid="{00000000-0004-0000-0000-0000070C0000}"/>
    <hyperlink ref="AU51" r:id="rId1004" xr:uid="{00000000-0004-0000-0000-00000B0C0000}"/>
    <hyperlink ref="AV51" r:id="rId1005" xr:uid="{00000000-0004-0000-0000-00000C0C0000}"/>
    <hyperlink ref="AW51" r:id="rId1006" xr:uid="{00000000-0004-0000-0000-00000D0C0000}"/>
    <hyperlink ref="AX51" r:id="rId1007" xr:uid="{00000000-0004-0000-0000-00000E0C0000}"/>
    <hyperlink ref="H51" r:id="rId1008" xr:uid="{00000000-0004-0000-0000-00000F0C0000}"/>
    <hyperlink ref="BB51" r:id="rId1009" xr:uid="{00000000-0004-0000-0000-0000130C0000}"/>
    <hyperlink ref="AU53" r:id="rId1010" xr:uid="{00000000-0004-0000-0000-0000170C0000}"/>
    <hyperlink ref="AV53" r:id="rId1011" xr:uid="{00000000-0004-0000-0000-0000180C0000}"/>
    <hyperlink ref="AW53" r:id="rId1012" xr:uid="{00000000-0004-0000-0000-0000190C0000}"/>
    <hyperlink ref="H53" r:id="rId1013" xr:uid="{00000000-0004-0000-0000-00001A0C0000}"/>
    <hyperlink ref="BB53" r:id="rId1014" xr:uid="{00000000-0004-0000-0000-00001E0C0000}"/>
    <hyperlink ref="AU55" r:id="rId1015" xr:uid="{00000000-0004-0000-0000-0000220C0000}"/>
    <hyperlink ref="AV55" r:id="rId1016" xr:uid="{00000000-0004-0000-0000-0000230C0000}"/>
    <hyperlink ref="AW55" r:id="rId1017" xr:uid="{00000000-0004-0000-0000-0000240C0000}"/>
    <hyperlink ref="AX55" r:id="rId1018" xr:uid="{00000000-0004-0000-0000-0000250C0000}"/>
    <hyperlink ref="H55" r:id="rId1019" xr:uid="{00000000-0004-0000-0000-0000260C0000}"/>
    <hyperlink ref="BB55" r:id="rId1020" xr:uid="{00000000-0004-0000-0000-00002A0C0000}"/>
    <hyperlink ref="AU57" r:id="rId1021" xr:uid="{00000000-0004-0000-0000-00002E0C0000}"/>
    <hyperlink ref="AV57" r:id="rId1022" xr:uid="{00000000-0004-0000-0000-00002F0C0000}"/>
    <hyperlink ref="H57" r:id="rId1023" xr:uid="{00000000-0004-0000-0000-0000300C0000}"/>
    <hyperlink ref="BB57" r:id="rId1024" xr:uid="{00000000-0004-0000-0000-0000340C0000}"/>
    <hyperlink ref="AU113" r:id="rId1025" xr:uid="{00000000-0004-0000-0000-0000380C0000}"/>
    <hyperlink ref="AV113" r:id="rId1026" xr:uid="{00000000-0004-0000-0000-0000390C0000}"/>
    <hyperlink ref="AW113" r:id="rId1027" xr:uid="{00000000-0004-0000-0000-00003A0C0000}"/>
    <hyperlink ref="AX113" r:id="rId1028" xr:uid="{00000000-0004-0000-0000-00003B0C0000}"/>
    <hyperlink ref="AY113" r:id="rId1029" xr:uid="{00000000-0004-0000-0000-00003C0C0000}"/>
    <hyperlink ref="H113" r:id="rId1030" xr:uid="{00000000-0004-0000-0000-00003D0C0000}"/>
    <hyperlink ref="BB113" r:id="rId1031" xr:uid="{00000000-0004-0000-0000-00003F0C0000}"/>
    <hyperlink ref="AU114" r:id="rId1032" xr:uid="{00000000-0004-0000-0000-0000430C0000}"/>
    <hyperlink ref="AV114" r:id="rId1033" xr:uid="{00000000-0004-0000-0000-0000440C0000}"/>
    <hyperlink ref="AW114" r:id="rId1034" xr:uid="{00000000-0004-0000-0000-0000450C0000}"/>
    <hyperlink ref="AX114" r:id="rId1035" xr:uid="{00000000-0004-0000-0000-0000460C0000}"/>
    <hyperlink ref="AY114" r:id="rId1036" xr:uid="{00000000-0004-0000-0000-0000470C0000}"/>
    <hyperlink ref="H114" r:id="rId1037" xr:uid="{00000000-0004-0000-0000-0000480C0000}"/>
    <hyperlink ref="BB114" r:id="rId1038" xr:uid="{00000000-0004-0000-0000-00004A0C0000}"/>
    <hyperlink ref="AU115" r:id="rId1039" xr:uid="{00000000-0004-0000-0000-00004E0C0000}"/>
    <hyperlink ref="AV115" r:id="rId1040" xr:uid="{00000000-0004-0000-0000-00004F0C0000}"/>
    <hyperlink ref="AW115" r:id="rId1041" xr:uid="{00000000-0004-0000-0000-0000500C0000}"/>
    <hyperlink ref="AX115" r:id="rId1042" xr:uid="{00000000-0004-0000-0000-0000510C0000}"/>
    <hyperlink ref="AY115" r:id="rId1043" xr:uid="{00000000-0004-0000-0000-0000520C0000}"/>
    <hyperlink ref="AZ115" r:id="rId1044" xr:uid="{00000000-0004-0000-0000-0000530C0000}"/>
    <hyperlink ref="BA115" r:id="rId1045" xr:uid="{00000000-0004-0000-0000-0000540C0000}"/>
    <hyperlink ref="H115" r:id="rId1046" xr:uid="{00000000-0004-0000-0000-0000550C0000}"/>
    <hyperlink ref="BB115" r:id="rId1047" xr:uid="{00000000-0004-0000-0000-0000570C0000}"/>
    <hyperlink ref="AU116" r:id="rId1048" xr:uid="{00000000-0004-0000-0000-00005B0C0000}"/>
    <hyperlink ref="AV116" r:id="rId1049" xr:uid="{00000000-0004-0000-0000-00005C0C0000}"/>
    <hyperlink ref="AW116" r:id="rId1050" xr:uid="{00000000-0004-0000-0000-00005D0C0000}"/>
    <hyperlink ref="AX116" r:id="rId1051" xr:uid="{00000000-0004-0000-0000-00005E0C0000}"/>
    <hyperlink ref="AY116" r:id="rId1052" xr:uid="{00000000-0004-0000-0000-00005F0C0000}"/>
    <hyperlink ref="H116" r:id="rId1053" xr:uid="{00000000-0004-0000-0000-0000600C0000}"/>
    <hyperlink ref="BB116" r:id="rId1054" xr:uid="{00000000-0004-0000-0000-0000620C0000}"/>
    <hyperlink ref="AU117" r:id="rId1055" xr:uid="{00000000-0004-0000-0000-0000660C0000}"/>
    <hyperlink ref="AV117" r:id="rId1056" xr:uid="{00000000-0004-0000-0000-0000670C0000}"/>
    <hyperlink ref="AW117" r:id="rId1057" xr:uid="{00000000-0004-0000-0000-0000680C0000}"/>
    <hyperlink ref="BB117" r:id="rId1058" xr:uid="{00000000-0004-0000-0000-00006A0C0000}"/>
    <hyperlink ref="AU118" r:id="rId1059" xr:uid="{00000000-0004-0000-0000-00006E0C0000}"/>
    <hyperlink ref="AV118" r:id="rId1060" xr:uid="{00000000-0004-0000-0000-00006F0C0000}"/>
    <hyperlink ref="AW118" r:id="rId1061" xr:uid="{00000000-0004-0000-0000-0000700C0000}"/>
    <hyperlink ref="BB118" r:id="rId1062" xr:uid="{00000000-0004-0000-0000-0000720C0000}"/>
    <hyperlink ref="AU332" r:id="rId1063" xr:uid="{00000000-0004-0000-0000-0000760C0000}"/>
    <hyperlink ref="AV332" r:id="rId1064" xr:uid="{00000000-0004-0000-0000-0000770C0000}"/>
    <hyperlink ref="AW332" r:id="rId1065" xr:uid="{00000000-0004-0000-0000-0000780C0000}"/>
    <hyperlink ref="H332" r:id="rId1066" xr:uid="{00000000-0004-0000-0000-0000790C0000}"/>
    <hyperlink ref="BB332" r:id="rId1067" xr:uid="{00000000-0004-0000-0000-00007D0C0000}"/>
    <hyperlink ref="AU333" r:id="rId1068" xr:uid="{00000000-0004-0000-0000-0000820C0000}"/>
    <hyperlink ref="AV333" r:id="rId1069" xr:uid="{00000000-0004-0000-0000-0000830C0000}"/>
    <hyperlink ref="AW333" r:id="rId1070" xr:uid="{00000000-0004-0000-0000-0000840C0000}"/>
    <hyperlink ref="AX333" r:id="rId1071" xr:uid="{00000000-0004-0000-0000-0000850C0000}"/>
    <hyperlink ref="H333" r:id="rId1072" xr:uid="{00000000-0004-0000-0000-0000860C0000}"/>
    <hyperlink ref="BB333" r:id="rId1073" xr:uid="{00000000-0004-0000-0000-00008A0C0000}"/>
    <hyperlink ref="AU334" r:id="rId1074" xr:uid="{00000000-0004-0000-0000-00008F0C0000}"/>
    <hyperlink ref="H334" r:id="rId1075" xr:uid="{00000000-0004-0000-0000-0000900C0000}"/>
    <hyperlink ref="BB334" r:id="rId1076" xr:uid="{00000000-0004-0000-0000-0000940C0000}"/>
    <hyperlink ref="AU335" r:id="rId1077" xr:uid="{00000000-0004-0000-0000-0000990C0000}"/>
    <hyperlink ref="H335" r:id="rId1078" xr:uid="{00000000-0004-0000-0000-00009A0C0000}"/>
    <hyperlink ref="BB335" r:id="rId1079" xr:uid="{00000000-0004-0000-0000-00009E0C0000}"/>
    <hyperlink ref="AU336" r:id="rId1080" xr:uid="{00000000-0004-0000-0000-0000A30C0000}"/>
    <hyperlink ref="AV336" r:id="rId1081" xr:uid="{00000000-0004-0000-0000-0000A40C0000}"/>
    <hyperlink ref="H336" r:id="rId1082" xr:uid="{00000000-0004-0000-0000-0000A50C0000}"/>
    <hyperlink ref="BB336" r:id="rId1083" xr:uid="{00000000-0004-0000-0000-0000A90C0000}"/>
    <hyperlink ref="H337" r:id="rId1084" xr:uid="{00000000-0004-0000-0000-0000AE0C0000}"/>
    <hyperlink ref="BB337" r:id="rId1085" xr:uid="{00000000-0004-0000-0000-0000B20C0000}"/>
    <hyperlink ref="AU323" r:id="rId1086" xr:uid="{00000000-0004-0000-0000-0000B70C0000}"/>
    <hyperlink ref="AV323" r:id="rId1087" xr:uid="{00000000-0004-0000-0000-0000B80C0000}"/>
    <hyperlink ref="H323" r:id="rId1088" xr:uid="{00000000-0004-0000-0000-0000B90C0000}"/>
    <hyperlink ref="BB323" r:id="rId1089" xr:uid="{00000000-0004-0000-0000-0000BD0C0000}"/>
    <hyperlink ref="AU324" r:id="rId1090" xr:uid="{00000000-0004-0000-0000-0000C20C0000}"/>
    <hyperlink ref="AV324" r:id="rId1091" xr:uid="{00000000-0004-0000-0000-0000C30C0000}"/>
    <hyperlink ref="H324" r:id="rId1092" xr:uid="{00000000-0004-0000-0000-0000C40C0000}"/>
    <hyperlink ref="BB324" r:id="rId1093" xr:uid="{00000000-0004-0000-0000-0000C80C0000}"/>
    <hyperlink ref="AU325" r:id="rId1094" xr:uid="{00000000-0004-0000-0000-0000CD0C0000}"/>
    <hyperlink ref="H325" r:id="rId1095" xr:uid="{00000000-0004-0000-0000-0000CE0C0000}"/>
    <hyperlink ref="BB325" r:id="rId1096" xr:uid="{00000000-0004-0000-0000-0000D20C0000}"/>
    <hyperlink ref="AU326" r:id="rId1097" xr:uid="{00000000-0004-0000-0000-0000D70C0000}"/>
    <hyperlink ref="AV326" r:id="rId1098" xr:uid="{00000000-0004-0000-0000-0000D80C0000}"/>
    <hyperlink ref="H326" r:id="rId1099" xr:uid="{00000000-0004-0000-0000-0000D90C0000}"/>
    <hyperlink ref="BB326" r:id="rId1100" xr:uid="{00000000-0004-0000-0000-0000DD0C0000}"/>
    <hyperlink ref="AU327" r:id="rId1101" xr:uid="{00000000-0004-0000-0000-0000E20C0000}"/>
    <hyperlink ref="AV327" r:id="rId1102" xr:uid="{00000000-0004-0000-0000-0000E30C0000}"/>
    <hyperlink ref="H327" r:id="rId1103" xr:uid="{00000000-0004-0000-0000-0000E40C0000}"/>
    <hyperlink ref="BB327" r:id="rId1104" xr:uid="{00000000-0004-0000-0000-0000E80C0000}"/>
    <hyperlink ref="AU328" r:id="rId1105" xr:uid="{00000000-0004-0000-0000-0000ED0C0000}"/>
    <hyperlink ref="H328" r:id="rId1106" xr:uid="{00000000-0004-0000-0000-0000EE0C0000}"/>
    <hyperlink ref="BB328" r:id="rId1107" xr:uid="{00000000-0004-0000-0000-0000F20C0000}"/>
    <hyperlink ref="AU329" r:id="rId1108" xr:uid="{00000000-0004-0000-0000-0000F70C0000}"/>
    <hyperlink ref="AV329" r:id="rId1109" xr:uid="{00000000-0004-0000-0000-0000F80C0000}"/>
    <hyperlink ref="H329" r:id="rId1110" xr:uid="{00000000-0004-0000-0000-0000F90C0000}"/>
    <hyperlink ref="BB329" r:id="rId1111" xr:uid="{00000000-0004-0000-0000-0000FD0C0000}"/>
    <hyperlink ref="AU330" r:id="rId1112" xr:uid="{00000000-0004-0000-0000-0000020D0000}"/>
    <hyperlink ref="H330" r:id="rId1113" xr:uid="{00000000-0004-0000-0000-0000030D0000}"/>
    <hyperlink ref="BB330" r:id="rId1114" xr:uid="{00000000-0004-0000-0000-0000070D0000}"/>
    <hyperlink ref="AU331" r:id="rId1115" xr:uid="{00000000-0004-0000-0000-00000C0D0000}"/>
    <hyperlink ref="H331" r:id="rId1116" xr:uid="{00000000-0004-0000-0000-00000D0D0000}"/>
    <hyperlink ref="BB331" r:id="rId1117" xr:uid="{00000000-0004-0000-0000-0000110D0000}"/>
    <hyperlink ref="AU338" r:id="rId1118" xr:uid="{00000000-0004-0000-0000-0000160D0000}"/>
    <hyperlink ref="AV338" r:id="rId1119" xr:uid="{00000000-0004-0000-0000-0000170D0000}"/>
    <hyperlink ref="BB338" r:id="rId1120" xr:uid="{00000000-0004-0000-0000-00001B0D0000}"/>
    <hyperlink ref="AU339" r:id="rId1121" xr:uid="{00000000-0004-0000-0000-0000200D0000}"/>
    <hyperlink ref="AV339" r:id="rId1122" xr:uid="{00000000-0004-0000-0000-0000210D0000}"/>
    <hyperlink ref="BB339" r:id="rId1123" xr:uid="{00000000-0004-0000-0000-0000250D0000}"/>
    <hyperlink ref="AU111" r:id="rId1124" xr:uid="{00000000-0004-0000-0000-00002A0D0000}"/>
    <hyperlink ref="AV111" r:id="rId1125" xr:uid="{00000000-0004-0000-0000-00002B0D0000}"/>
    <hyperlink ref="AW111" r:id="rId1126" xr:uid="{00000000-0004-0000-0000-00002C0D0000}"/>
    <hyperlink ref="H111" r:id="rId1127" xr:uid="{00000000-0004-0000-0000-00002D0D0000}"/>
    <hyperlink ref="BB111" r:id="rId1128" xr:uid="{00000000-0004-0000-0000-0000310D0000}"/>
    <hyperlink ref="AU109" r:id="rId1129" xr:uid="{00000000-0004-0000-0000-0000360D0000}"/>
    <hyperlink ref="AV109" r:id="rId1130" xr:uid="{00000000-0004-0000-0000-0000370D0000}"/>
    <hyperlink ref="AW109" r:id="rId1131" xr:uid="{00000000-0004-0000-0000-0000380D0000}"/>
    <hyperlink ref="H109" r:id="rId1132" xr:uid="{00000000-0004-0000-0000-0000390D0000}"/>
    <hyperlink ref="BB109" r:id="rId1133" xr:uid="{00000000-0004-0000-0000-00003D0D0000}"/>
    <hyperlink ref="AU110" r:id="rId1134" xr:uid="{00000000-0004-0000-0000-0000420D0000}"/>
    <hyperlink ref="AV110" r:id="rId1135" xr:uid="{00000000-0004-0000-0000-0000430D0000}"/>
    <hyperlink ref="AW110" r:id="rId1136" xr:uid="{00000000-0004-0000-0000-0000440D0000}"/>
    <hyperlink ref="AX110" r:id="rId1137" xr:uid="{00000000-0004-0000-0000-0000450D0000}"/>
    <hyperlink ref="AY110" r:id="rId1138" xr:uid="{00000000-0004-0000-0000-0000460D0000}"/>
    <hyperlink ref="AZ110" r:id="rId1139" xr:uid="{00000000-0004-0000-0000-0000470D0000}"/>
    <hyperlink ref="H110" r:id="rId1140" xr:uid="{00000000-0004-0000-0000-0000480D0000}"/>
    <hyperlink ref="BB110" r:id="rId1141" xr:uid="{00000000-0004-0000-0000-00004C0D0000}"/>
    <hyperlink ref="AU112" r:id="rId1142" xr:uid="{00000000-0004-0000-0000-0000510D0000}"/>
    <hyperlink ref="AV112" r:id="rId1143" xr:uid="{00000000-0004-0000-0000-0000520D0000}"/>
    <hyperlink ref="AW112" r:id="rId1144" xr:uid="{00000000-0004-0000-0000-0000530D0000}"/>
    <hyperlink ref="BB112" r:id="rId1145" xr:uid="{00000000-0004-0000-0000-0000570D0000}"/>
    <hyperlink ref="AU65" r:id="rId1146" xr:uid="{00000000-0004-0000-0000-00005C0D0000}"/>
    <hyperlink ref="AV65" r:id="rId1147" xr:uid="{00000000-0004-0000-0000-00005D0D0000}"/>
    <hyperlink ref="AW65" r:id="rId1148" xr:uid="{00000000-0004-0000-0000-00005E0D0000}"/>
    <hyperlink ref="H65" r:id="rId1149" xr:uid="{00000000-0004-0000-0000-00005F0D0000}"/>
    <hyperlink ref="BB65" r:id="rId1150" xr:uid="{00000000-0004-0000-0000-0000610D0000}"/>
    <hyperlink ref="AU63" r:id="rId1151" xr:uid="{00000000-0004-0000-0000-0000660D0000}"/>
    <hyperlink ref="AV63" r:id="rId1152" xr:uid="{00000000-0004-0000-0000-0000670D0000}"/>
    <hyperlink ref="AW63" r:id="rId1153" xr:uid="{00000000-0004-0000-0000-0000680D0000}"/>
    <hyperlink ref="H63" r:id="rId1154" xr:uid="{00000000-0004-0000-0000-0000690D0000}"/>
    <hyperlink ref="BB63" r:id="rId1155" xr:uid="{00000000-0004-0000-0000-00006B0D0000}"/>
    <hyperlink ref="AU64" r:id="rId1156" xr:uid="{00000000-0004-0000-0000-0000700D0000}"/>
    <hyperlink ref="AV64" r:id="rId1157" xr:uid="{00000000-0004-0000-0000-0000710D0000}"/>
    <hyperlink ref="AW64" r:id="rId1158" xr:uid="{00000000-0004-0000-0000-0000720D0000}"/>
    <hyperlink ref="AX64" r:id="rId1159" xr:uid="{00000000-0004-0000-0000-0000730D0000}"/>
    <hyperlink ref="AY64" r:id="rId1160" xr:uid="{00000000-0004-0000-0000-0000740D0000}"/>
    <hyperlink ref="H64" r:id="rId1161" xr:uid="{00000000-0004-0000-0000-0000750D0000}"/>
    <hyperlink ref="BB64" r:id="rId1162" xr:uid="{00000000-0004-0000-0000-0000770D0000}"/>
    <hyperlink ref="AU66" r:id="rId1163" xr:uid="{00000000-0004-0000-0000-00007C0D0000}"/>
    <hyperlink ref="AV66" r:id="rId1164" xr:uid="{00000000-0004-0000-0000-00007D0D0000}"/>
    <hyperlink ref="AW66" r:id="rId1165" xr:uid="{00000000-0004-0000-0000-00007E0D0000}"/>
    <hyperlink ref="BB66" r:id="rId1166" xr:uid="{00000000-0004-0000-0000-0000800D0000}"/>
    <hyperlink ref="AU273" r:id="rId1167" xr:uid="{00000000-0004-0000-0000-0000850D0000}"/>
    <hyperlink ref="AV273" r:id="rId1168" xr:uid="{00000000-0004-0000-0000-0000860D0000}"/>
    <hyperlink ref="AW273" r:id="rId1169" xr:uid="{00000000-0004-0000-0000-0000870D0000}"/>
    <hyperlink ref="AX273" r:id="rId1170" xr:uid="{00000000-0004-0000-0000-0000880D0000}"/>
    <hyperlink ref="AY273" r:id="rId1171" xr:uid="{00000000-0004-0000-0000-0000890D0000}"/>
    <hyperlink ref="H273" r:id="rId1172" xr:uid="{00000000-0004-0000-0000-00008A0D0000}"/>
    <hyperlink ref="BB273" r:id="rId1173" xr:uid="{00000000-0004-0000-0000-00008C0D0000}"/>
    <hyperlink ref="AU274" r:id="rId1174" xr:uid="{00000000-0004-0000-0000-0000910D0000}"/>
    <hyperlink ref="AV274" r:id="rId1175" xr:uid="{00000000-0004-0000-0000-0000920D0000}"/>
    <hyperlink ref="AW274" r:id="rId1176" xr:uid="{00000000-0004-0000-0000-0000930D0000}"/>
    <hyperlink ref="H274" r:id="rId1177" xr:uid="{00000000-0004-0000-0000-0000940D0000}"/>
    <hyperlink ref="BB274" r:id="rId1178" xr:uid="{00000000-0004-0000-0000-0000960D0000}"/>
    <hyperlink ref="AU275" r:id="rId1179" xr:uid="{00000000-0004-0000-0000-00009B0D0000}"/>
    <hyperlink ref="AV275" r:id="rId1180" xr:uid="{00000000-0004-0000-0000-00009C0D0000}"/>
    <hyperlink ref="AW275" r:id="rId1181" xr:uid="{00000000-0004-0000-0000-00009D0D0000}"/>
    <hyperlink ref="AX275" r:id="rId1182" xr:uid="{00000000-0004-0000-0000-00009E0D0000}"/>
    <hyperlink ref="H275" r:id="rId1183" xr:uid="{00000000-0004-0000-0000-00009F0D0000}"/>
    <hyperlink ref="BB275" r:id="rId1184" xr:uid="{00000000-0004-0000-0000-0000A30D0000}"/>
    <hyperlink ref="BB70" r:id="rId1185" xr:uid="{00000000-0004-0000-0000-0000AB0D0000}"/>
    <hyperlink ref="BB69" r:id="rId1186" xr:uid="{00000000-0004-0000-0000-0000B10D0000}"/>
    <hyperlink ref="BB253" r:id="rId1187" xr:uid="{00000000-0004-0000-0000-0000B40D0000}"/>
    <hyperlink ref="AU247" r:id="rId1188" xr:uid="{00000000-0004-0000-0000-0000B80D0000}"/>
    <hyperlink ref="BB247" r:id="rId1189" xr:uid="{00000000-0004-0000-0000-0000BA0D0000}"/>
    <hyperlink ref="AU250" r:id="rId1190" xr:uid="{00000000-0004-0000-0000-0000BD0D0000}"/>
    <hyperlink ref="AV250" r:id="rId1191" xr:uid="{00000000-0004-0000-0000-0000BE0D0000}"/>
    <hyperlink ref="BB250" r:id="rId1192" xr:uid="{00000000-0004-0000-0000-0000BF0D0000}"/>
    <hyperlink ref="AU254" r:id="rId1193" xr:uid="{00000000-0004-0000-0000-0000C30D0000}"/>
    <hyperlink ref="BB254" r:id="rId1194" xr:uid="{00000000-0004-0000-0000-0000C40D0000}"/>
    <hyperlink ref="AU248" r:id="rId1195" xr:uid="{00000000-0004-0000-0000-0000C80D0000}"/>
    <hyperlink ref="BB248" r:id="rId1196" xr:uid="{00000000-0004-0000-0000-0000CA0D0000}"/>
    <hyperlink ref="AU251" r:id="rId1197" xr:uid="{00000000-0004-0000-0000-0000CD0D0000}"/>
    <hyperlink ref="BB251" r:id="rId1198" xr:uid="{00000000-0004-0000-0000-0000CE0D0000}"/>
    <hyperlink ref="BB255" r:id="rId1199" xr:uid="{00000000-0004-0000-0000-0000D20D0000}"/>
    <hyperlink ref="AU249" r:id="rId1200" xr:uid="{00000000-0004-0000-0000-0000D60D0000}"/>
    <hyperlink ref="BB249" r:id="rId1201" xr:uid="{00000000-0004-0000-0000-0000D70D0000}"/>
    <hyperlink ref="AU252" r:id="rId1202" xr:uid="{00000000-0004-0000-0000-0000DB0D0000}"/>
    <hyperlink ref="BB252" r:id="rId1203" xr:uid="{00000000-0004-0000-0000-0000DC0D0000}"/>
    <hyperlink ref="AU272" r:id="rId1204" xr:uid="{00000000-0004-0000-0000-0000E00D0000}"/>
    <hyperlink ref="AV272" r:id="rId1205" xr:uid="{00000000-0004-0000-0000-0000E10D0000}"/>
    <hyperlink ref="BB272" r:id="rId1206" xr:uid="{00000000-0004-0000-0000-0000E20D0000}"/>
    <hyperlink ref="AU309" r:id="rId1207" xr:uid="{00000000-0004-0000-0000-0000E60D0000}"/>
    <hyperlink ref="AV309" r:id="rId1208" xr:uid="{00000000-0004-0000-0000-0000E70D0000}"/>
    <hyperlink ref="AW309" r:id="rId1209" xr:uid="{00000000-0004-0000-0000-0000E80D0000}"/>
    <hyperlink ref="BB309" r:id="rId1210" xr:uid="{00000000-0004-0000-0000-0000E90D0000}"/>
    <hyperlink ref="AU310" r:id="rId1211" xr:uid="{00000000-0004-0000-0000-0000ED0D0000}"/>
    <hyperlink ref="AV310" r:id="rId1212" xr:uid="{00000000-0004-0000-0000-0000EE0D0000}"/>
    <hyperlink ref="BB310" r:id="rId1213" xr:uid="{00000000-0004-0000-0000-0000EF0D0000}"/>
    <hyperlink ref="AU350" r:id="rId1214" xr:uid="{00000000-0004-0000-0000-0000F30D0000}"/>
    <hyperlink ref="BB350" r:id="rId1215" xr:uid="{00000000-0004-0000-0000-0000F40D0000}"/>
    <hyperlink ref="AU352" r:id="rId1216" xr:uid="{00000000-0004-0000-0000-0000F80D0000}"/>
    <hyperlink ref="BB352" r:id="rId1217" xr:uid="{00000000-0004-0000-0000-0000F90D0000}"/>
    <hyperlink ref="AU344" r:id="rId1218" xr:uid="{00000000-0004-0000-0000-0000FD0D0000}"/>
    <hyperlink ref="AV344" r:id="rId1219" xr:uid="{00000000-0004-0000-0000-0000FE0D0000}"/>
    <hyperlink ref="BB344" r:id="rId1220" xr:uid="{00000000-0004-0000-0000-0000FF0D0000}"/>
    <hyperlink ref="AU346" r:id="rId1221" xr:uid="{00000000-0004-0000-0000-0000030E0000}"/>
    <hyperlink ref="AV346" r:id="rId1222" xr:uid="{00000000-0004-0000-0000-0000040E0000}"/>
    <hyperlink ref="BB346" r:id="rId1223" xr:uid="{00000000-0004-0000-0000-0000050E0000}"/>
    <hyperlink ref="AU348" r:id="rId1224" xr:uid="{00000000-0004-0000-0000-0000090E0000}"/>
    <hyperlink ref="BB348" r:id="rId1225" xr:uid="{00000000-0004-0000-0000-00000A0E0000}"/>
    <hyperlink ref="AU351" r:id="rId1226" xr:uid="{00000000-0004-0000-0000-00000E0E0000}"/>
    <hyperlink ref="BB351" r:id="rId1227" xr:uid="{00000000-0004-0000-0000-00000F0E0000}"/>
    <hyperlink ref="AU353" r:id="rId1228" xr:uid="{00000000-0004-0000-0000-0000130E0000}"/>
    <hyperlink ref="BB353" r:id="rId1229" xr:uid="{00000000-0004-0000-0000-0000140E0000}"/>
    <hyperlink ref="AU345" r:id="rId1230" xr:uid="{00000000-0004-0000-0000-0000180E0000}"/>
    <hyperlink ref="BB345" r:id="rId1231" xr:uid="{00000000-0004-0000-0000-0000190E0000}"/>
    <hyperlink ref="AU347" r:id="rId1232" xr:uid="{00000000-0004-0000-0000-00001D0E0000}"/>
    <hyperlink ref="BB347" r:id="rId1233" xr:uid="{00000000-0004-0000-0000-00001E0E0000}"/>
    <hyperlink ref="AU349" r:id="rId1234" xr:uid="{00000000-0004-0000-0000-0000220E0000}"/>
    <hyperlink ref="BB349" r:id="rId1235" xr:uid="{00000000-0004-0000-0000-0000230E0000}"/>
    <hyperlink ref="AU302" r:id="rId1236" xr:uid="{00000000-0004-0000-0000-0000270E0000}"/>
    <hyperlink ref="BB302" r:id="rId1237" xr:uid="{00000000-0004-0000-0000-0000280E0000}"/>
    <hyperlink ref="AU303" r:id="rId1238" xr:uid="{00000000-0004-0000-0000-00002C0E0000}"/>
    <hyperlink ref="BB303" r:id="rId1239" xr:uid="{00000000-0004-0000-0000-00002D0E0000}"/>
    <hyperlink ref="BB304" r:id="rId1240" xr:uid="{00000000-0004-0000-0000-0000310E0000}"/>
    <hyperlink ref="AU300" r:id="rId1241" xr:uid="{00000000-0004-0000-0000-0000350E0000}"/>
    <hyperlink ref="AV300" r:id="rId1242" xr:uid="{00000000-0004-0000-0000-0000360E0000}"/>
    <hyperlink ref="BB300" r:id="rId1243" xr:uid="{00000000-0004-0000-0000-0000370E0000}"/>
    <hyperlink ref="AU301" r:id="rId1244" xr:uid="{00000000-0004-0000-0000-00003B0E0000}"/>
    <hyperlink ref="AV301" r:id="rId1245" xr:uid="{00000000-0004-0000-0000-00003C0E0000}"/>
    <hyperlink ref="BB301" r:id="rId1246" xr:uid="{00000000-0004-0000-0000-00003D0E0000}"/>
    <hyperlink ref="AU290" r:id="rId1247" xr:uid="{00000000-0004-0000-0000-0000410E0000}"/>
    <hyperlink ref="AV290" r:id="rId1248" xr:uid="{00000000-0004-0000-0000-0000420E0000}"/>
    <hyperlink ref="AW290" r:id="rId1249" xr:uid="{00000000-0004-0000-0000-0000430E0000}"/>
    <hyperlink ref="AX290" r:id="rId1250" xr:uid="{00000000-0004-0000-0000-0000440E0000}"/>
    <hyperlink ref="H290" r:id="rId1251" xr:uid="{00000000-0004-0000-0000-0000450E0000}"/>
    <hyperlink ref="BB290" r:id="rId1252" xr:uid="{00000000-0004-0000-0000-0000470E0000}"/>
    <hyperlink ref="AU291" r:id="rId1253" xr:uid="{00000000-0004-0000-0000-00004B0E0000}"/>
    <hyperlink ref="H291" r:id="rId1254" xr:uid="{00000000-0004-0000-0000-00004C0E0000}"/>
    <hyperlink ref="BB291" r:id="rId1255" xr:uid="{00000000-0004-0000-0000-00004E0E0000}"/>
    <hyperlink ref="AU283" r:id="rId1256" xr:uid="{00000000-0004-0000-0000-0000520E0000}"/>
    <hyperlink ref="AV283" r:id="rId1257" xr:uid="{00000000-0004-0000-0000-0000530E0000}"/>
    <hyperlink ref="H283" r:id="rId1258" xr:uid="{00000000-0004-0000-0000-0000540E0000}"/>
    <hyperlink ref="BB283" r:id="rId1259" xr:uid="{00000000-0004-0000-0000-0000560E0000}"/>
    <hyperlink ref="AU284" r:id="rId1260" xr:uid="{00000000-0004-0000-0000-00005A0E0000}"/>
    <hyperlink ref="AV284" r:id="rId1261" xr:uid="{00000000-0004-0000-0000-00005B0E0000}"/>
    <hyperlink ref="H284" r:id="rId1262" xr:uid="{00000000-0004-0000-0000-00005C0E0000}"/>
    <hyperlink ref="BB284" r:id="rId1263" xr:uid="{00000000-0004-0000-0000-00005E0E0000}"/>
    <hyperlink ref="AU285" r:id="rId1264" xr:uid="{00000000-0004-0000-0000-0000620E0000}"/>
    <hyperlink ref="AV285" r:id="rId1265" xr:uid="{00000000-0004-0000-0000-0000630E0000}"/>
    <hyperlink ref="AW285" r:id="rId1266" xr:uid="{00000000-0004-0000-0000-0000640E0000}"/>
    <hyperlink ref="H285" r:id="rId1267" xr:uid="{00000000-0004-0000-0000-0000650E0000}"/>
    <hyperlink ref="BB285" r:id="rId1268" xr:uid="{00000000-0004-0000-0000-0000670E0000}"/>
    <hyperlink ref="AU286" r:id="rId1269" xr:uid="{00000000-0004-0000-0000-00006B0E0000}"/>
    <hyperlink ref="AV286" r:id="rId1270" xr:uid="{00000000-0004-0000-0000-00006C0E0000}"/>
    <hyperlink ref="AW286" r:id="rId1271" xr:uid="{00000000-0004-0000-0000-00006D0E0000}"/>
    <hyperlink ref="AX286" r:id="rId1272" xr:uid="{00000000-0004-0000-0000-00006E0E0000}"/>
    <hyperlink ref="AY286" r:id="rId1273" xr:uid="{00000000-0004-0000-0000-00006F0E0000}"/>
    <hyperlink ref="H286" r:id="rId1274" xr:uid="{00000000-0004-0000-0000-0000700E0000}"/>
    <hyperlink ref="BB286" r:id="rId1275" xr:uid="{00000000-0004-0000-0000-0000720E0000}"/>
    <hyperlink ref="AU287" r:id="rId1276" xr:uid="{00000000-0004-0000-0000-0000760E0000}"/>
    <hyperlink ref="AV287" r:id="rId1277" xr:uid="{00000000-0004-0000-0000-0000770E0000}"/>
    <hyperlink ref="AW287" r:id="rId1278" xr:uid="{00000000-0004-0000-0000-0000780E0000}"/>
    <hyperlink ref="H287" r:id="rId1279" xr:uid="{00000000-0004-0000-0000-0000790E0000}"/>
    <hyperlink ref="BB287" r:id="rId1280" xr:uid="{00000000-0004-0000-0000-00007B0E0000}"/>
    <hyperlink ref="AU288" r:id="rId1281" xr:uid="{00000000-0004-0000-0000-00007F0E0000}"/>
    <hyperlink ref="AV288" r:id="rId1282" xr:uid="{00000000-0004-0000-0000-0000800E0000}"/>
    <hyperlink ref="AW288" r:id="rId1283" xr:uid="{00000000-0004-0000-0000-0000810E0000}"/>
    <hyperlink ref="H288" r:id="rId1284" xr:uid="{00000000-0004-0000-0000-0000820E0000}"/>
    <hyperlink ref="BB288" r:id="rId1285" xr:uid="{00000000-0004-0000-0000-0000840E0000}"/>
    <hyperlink ref="AU289" r:id="rId1286" xr:uid="{00000000-0004-0000-0000-0000880E0000}"/>
    <hyperlink ref="AV289" r:id="rId1287" xr:uid="{00000000-0004-0000-0000-0000890E0000}"/>
    <hyperlink ref="AW289" r:id="rId1288" xr:uid="{00000000-0004-0000-0000-00008A0E0000}"/>
    <hyperlink ref="H289" r:id="rId1289" xr:uid="{00000000-0004-0000-0000-00008B0E0000}"/>
    <hyperlink ref="BB289" r:id="rId1290" xr:uid="{00000000-0004-0000-0000-00008D0E0000}"/>
    <hyperlink ref="AU292" r:id="rId1291" xr:uid="{00000000-0004-0000-0000-0000910E0000}"/>
    <hyperlink ref="AV292" r:id="rId1292" xr:uid="{00000000-0004-0000-0000-0000920E0000}"/>
    <hyperlink ref="AW292" r:id="rId1293" xr:uid="{00000000-0004-0000-0000-0000930E0000}"/>
    <hyperlink ref="BB292" r:id="rId1294" xr:uid="{00000000-0004-0000-0000-0000950E0000}"/>
    <hyperlink ref="AU293" r:id="rId1295" xr:uid="{00000000-0004-0000-0000-0000990E0000}"/>
    <hyperlink ref="AV293" r:id="rId1296" xr:uid="{00000000-0004-0000-0000-00009A0E0000}"/>
    <hyperlink ref="AW293" r:id="rId1297" xr:uid="{00000000-0004-0000-0000-00009B0E0000}"/>
    <hyperlink ref="BB293" r:id="rId1298" xr:uid="{00000000-0004-0000-0000-00009D0E0000}"/>
    <hyperlink ref="AV7" r:id="rId1299" xr:uid="{00000000-0004-0000-0000-0000A20E0000}"/>
    <hyperlink ref="AW7" r:id="rId1300" xr:uid="{00000000-0004-0000-0000-0000A30E0000}"/>
    <hyperlink ref="AX7" r:id="rId1301" xr:uid="{00000000-0004-0000-0000-0000A40E0000}"/>
    <hyperlink ref="H7" r:id="rId1302" xr:uid="{00000000-0004-0000-0000-0000A50E0000}"/>
    <hyperlink ref="BB7" r:id="rId1303" xr:uid="{00000000-0004-0000-0000-0000A70E0000}"/>
    <hyperlink ref="H8" r:id="rId1304" xr:uid="{00000000-0004-0000-0000-0000AC0E0000}"/>
    <hyperlink ref="BB8" r:id="rId1305" xr:uid="{00000000-0004-0000-0000-0000AE0E0000}"/>
    <hyperlink ref="AV9" r:id="rId1306" xr:uid="{00000000-0004-0000-0000-0000B30E0000}"/>
    <hyperlink ref="AW9" r:id="rId1307" xr:uid="{00000000-0004-0000-0000-0000B40E0000}"/>
    <hyperlink ref="H9" r:id="rId1308" xr:uid="{00000000-0004-0000-0000-0000B50E0000}"/>
    <hyperlink ref="BB9" r:id="rId1309" xr:uid="{00000000-0004-0000-0000-0000B70E0000}"/>
    <hyperlink ref="H10" r:id="rId1310" xr:uid="{00000000-0004-0000-0000-0000BC0E0000}"/>
    <hyperlink ref="BB10" r:id="rId1311" xr:uid="{00000000-0004-0000-0000-0000BE0E0000}"/>
    <hyperlink ref="AV11" r:id="rId1312" xr:uid="{00000000-0004-0000-0000-0000C30E0000}"/>
    <hyperlink ref="AW11" r:id="rId1313" xr:uid="{00000000-0004-0000-0000-0000C40E0000}"/>
    <hyperlink ref="H11" r:id="rId1314" xr:uid="{00000000-0004-0000-0000-0000C50E0000}"/>
    <hyperlink ref="BB11" r:id="rId1315" xr:uid="{00000000-0004-0000-0000-0000C70E0000}"/>
    <hyperlink ref="AV12" r:id="rId1316" xr:uid="{00000000-0004-0000-0000-0000CC0E0000}"/>
    <hyperlink ref="H12" r:id="rId1317" xr:uid="{00000000-0004-0000-0000-0000CD0E0000}"/>
    <hyperlink ref="BB12" r:id="rId1318" xr:uid="{00000000-0004-0000-0000-0000CF0E0000}"/>
    <hyperlink ref="H13" r:id="rId1319" xr:uid="{00000000-0004-0000-0000-0000D40E0000}"/>
    <hyperlink ref="BB13" r:id="rId1320" xr:uid="{00000000-0004-0000-0000-0000D60E0000}"/>
    <hyperlink ref="AV14" r:id="rId1321" xr:uid="{00000000-0004-0000-0000-0000DB0E0000}"/>
    <hyperlink ref="H14" r:id="rId1322" xr:uid="{00000000-0004-0000-0000-0000DC0E0000}"/>
    <hyperlink ref="BB14" r:id="rId1323" xr:uid="{00000000-0004-0000-0000-0000DE0E0000}"/>
    <hyperlink ref="AV15" r:id="rId1324" xr:uid="{00000000-0004-0000-0000-0000E30E0000}"/>
    <hyperlink ref="AW15" r:id="rId1325" xr:uid="{00000000-0004-0000-0000-0000E40E0000}"/>
    <hyperlink ref="H15" r:id="rId1326" xr:uid="{00000000-0004-0000-0000-0000E50E0000}"/>
    <hyperlink ref="BB15" r:id="rId1327" xr:uid="{00000000-0004-0000-0000-0000E70E0000}"/>
    <hyperlink ref="AV16" r:id="rId1328" xr:uid="{00000000-0004-0000-0000-0000EC0E0000}"/>
    <hyperlink ref="AW16" r:id="rId1329" xr:uid="{00000000-0004-0000-0000-0000ED0E0000}"/>
    <hyperlink ref="H16" r:id="rId1330" xr:uid="{00000000-0004-0000-0000-0000EE0E0000}"/>
    <hyperlink ref="BB16" r:id="rId1331" xr:uid="{00000000-0004-0000-0000-0000F00E0000}"/>
    <hyperlink ref="AU2" r:id="rId1332" xr:uid="{00000000-0004-0000-0000-0000F40E0000}"/>
    <hyperlink ref="AV2" r:id="rId1333" xr:uid="{00000000-0004-0000-0000-0000F50E0000}"/>
    <hyperlink ref="AW2" r:id="rId1334" xr:uid="{00000000-0004-0000-0000-0000F60E0000}"/>
    <hyperlink ref="AX2" r:id="rId1335" xr:uid="{00000000-0004-0000-0000-0000F70E0000}"/>
    <hyperlink ref="H2" r:id="rId1336" xr:uid="{00000000-0004-0000-0000-0000F80E0000}"/>
    <hyperlink ref="BB2" r:id="rId1337" xr:uid="{00000000-0004-0000-0000-0000FA0E0000}"/>
    <hyperlink ref="H3" r:id="rId1338" xr:uid="{00000000-0004-0000-0000-0000FF0E0000}"/>
    <hyperlink ref="BB3" r:id="rId1339" xr:uid="{00000000-0004-0000-0000-0000010F0000}"/>
    <hyperlink ref="AV4" r:id="rId1340" xr:uid="{00000000-0004-0000-0000-0000060F0000}"/>
    <hyperlink ref="AW4" r:id="rId1341" xr:uid="{00000000-0004-0000-0000-0000070F0000}"/>
    <hyperlink ref="H4" r:id="rId1342" xr:uid="{00000000-0004-0000-0000-0000080F0000}"/>
    <hyperlink ref="BB4" r:id="rId1343" xr:uid="{00000000-0004-0000-0000-00000A0F0000}"/>
    <hyperlink ref="AV5" r:id="rId1344" xr:uid="{00000000-0004-0000-0000-00000F0F0000}"/>
    <hyperlink ref="H5" r:id="rId1345" xr:uid="{00000000-0004-0000-0000-0000100F0000}"/>
    <hyperlink ref="BB5" r:id="rId1346" xr:uid="{00000000-0004-0000-0000-0000120F0000}"/>
    <hyperlink ref="AV6" r:id="rId1347" xr:uid="{00000000-0004-0000-0000-0000170F0000}"/>
    <hyperlink ref="AW6" r:id="rId1348" xr:uid="{00000000-0004-0000-0000-0000180F0000}"/>
    <hyperlink ref="H6" r:id="rId1349" xr:uid="{00000000-0004-0000-0000-0000190F0000}"/>
    <hyperlink ref="BB6" r:id="rId1350" xr:uid="{00000000-0004-0000-0000-00001B0F0000}"/>
    <hyperlink ref="BB17" r:id="rId1351" xr:uid="{00000000-0004-0000-0000-0000210F0000}"/>
    <hyperlink ref="AV18" r:id="rId1352" xr:uid="{00000000-0004-0000-0000-0000260F0000}"/>
    <hyperlink ref="BB18" r:id="rId1353" xr:uid="{00000000-0004-0000-0000-0000280F0000}"/>
    <hyperlink ref="BB19" r:id="rId1354" xr:uid="{00000000-0004-0000-0000-00002E0F0000}"/>
    <hyperlink ref="AV20" r:id="rId1355" xr:uid="{00000000-0004-0000-0000-0000330F0000}"/>
    <hyperlink ref="AW20" r:id="rId1356" xr:uid="{00000000-0004-0000-0000-0000340F0000}"/>
    <hyperlink ref="BB20" r:id="rId1357" xr:uid="{00000000-0004-0000-0000-0000360F0000}"/>
    <hyperlink ref="BB21" r:id="rId1358" xr:uid="{00000000-0004-0000-0000-00003C0F0000}"/>
    <hyperlink ref="AV26" r:id="rId1359" xr:uid="{00000000-0004-0000-0000-0000410F0000}"/>
    <hyperlink ref="H26" r:id="rId1360" xr:uid="{00000000-0004-0000-0000-0000420F0000}"/>
    <hyperlink ref="BB26" r:id="rId1361" xr:uid="{00000000-0004-0000-0000-0000430F0000}"/>
    <hyperlink ref="AV27" r:id="rId1362" xr:uid="{00000000-0004-0000-0000-0000490F0000}"/>
    <hyperlink ref="H27" r:id="rId1363" xr:uid="{00000000-0004-0000-0000-00004A0F0000}"/>
    <hyperlink ref="BB27" r:id="rId1364" xr:uid="{00000000-0004-0000-0000-00004C0F0000}"/>
    <hyperlink ref="AV28" r:id="rId1365" xr:uid="{00000000-0004-0000-0000-0000520F0000}"/>
    <hyperlink ref="AW28" r:id="rId1366" xr:uid="{00000000-0004-0000-0000-0000530F0000}"/>
    <hyperlink ref="H28" r:id="rId1367" xr:uid="{00000000-0004-0000-0000-0000540F0000}"/>
    <hyperlink ref="BB28" r:id="rId1368" xr:uid="{00000000-0004-0000-0000-0000560F0000}"/>
    <hyperlink ref="AV29" r:id="rId1369" xr:uid="{00000000-0004-0000-0000-00005C0F0000}"/>
    <hyperlink ref="AW29" r:id="rId1370" xr:uid="{00000000-0004-0000-0000-00005D0F0000}"/>
    <hyperlink ref="H29" r:id="rId1371" xr:uid="{00000000-0004-0000-0000-00005E0F0000}"/>
    <hyperlink ref="BB29" r:id="rId1372" xr:uid="{00000000-0004-0000-0000-0000600F0000}"/>
    <hyperlink ref="AV22" r:id="rId1373" xr:uid="{00000000-0004-0000-0000-0000660F0000}"/>
    <hyperlink ref="H22" r:id="rId1374" xr:uid="{00000000-0004-0000-0000-0000670F0000}"/>
    <hyperlink ref="BB22" r:id="rId1375" xr:uid="{00000000-0004-0000-0000-0000690F0000}"/>
    <hyperlink ref="AV23" r:id="rId1376" xr:uid="{00000000-0004-0000-0000-00006F0F0000}"/>
    <hyperlink ref="H23" r:id="rId1377" xr:uid="{00000000-0004-0000-0000-0000700F0000}"/>
    <hyperlink ref="BB23" r:id="rId1378" xr:uid="{00000000-0004-0000-0000-0000720F0000}"/>
    <hyperlink ref="AV24" r:id="rId1379" xr:uid="{00000000-0004-0000-0000-0000780F0000}"/>
    <hyperlink ref="AW24" r:id="rId1380" xr:uid="{00000000-0004-0000-0000-0000790F0000}"/>
    <hyperlink ref="AX24" r:id="rId1381" xr:uid="{00000000-0004-0000-0000-00007A0F0000}"/>
    <hyperlink ref="H24" r:id="rId1382" xr:uid="{00000000-0004-0000-0000-00007B0F0000}"/>
    <hyperlink ref="BB24" r:id="rId1383" xr:uid="{00000000-0004-0000-0000-00007D0F0000}"/>
    <hyperlink ref="AV25" r:id="rId1384" xr:uid="{00000000-0004-0000-0000-0000830F0000}"/>
    <hyperlink ref="AW25" r:id="rId1385" xr:uid="{00000000-0004-0000-0000-0000840F0000}"/>
    <hyperlink ref="AX25" r:id="rId1386" xr:uid="{00000000-0004-0000-0000-0000850F0000}"/>
    <hyperlink ref="H25" r:id="rId1387" xr:uid="{00000000-0004-0000-0000-0000860F0000}"/>
    <hyperlink ref="BB25" r:id="rId1388" xr:uid="{00000000-0004-0000-0000-0000880F0000}"/>
    <hyperlink ref="H361" r:id="rId1389" xr:uid="{581C8C8F-F330-4A58-8486-AEDC0B04902B}"/>
    <hyperlink ref="H360" r:id="rId1390" xr:uid="{76342FBB-5343-44DC-B533-0BAFE37B14CA}"/>
    <hyperlink ref="BB367" r:id="rId1391" xr:uid="{947E5B80-7860-4723-B1DD-3CA8DD28DA66}"/>
    <hyperlink ref="AV373" r:id="rId1392" xr:uid="{43C74A68-E022-4C2D-BD9C-0697E69BABF6}"/>
    <hyperlink ref="AU373" r:id="rId1393" xr:uid="{95E4AA50-8C60-4C3E-8375-65DF1F6306F4}"/>
    <hyperlink ref="AV390" r:id="rId1394" xr:uid="{390C8AB3-718E-4220-BA00-F2B5640CA697}"/>
    <hyperlink ref="AV405" r:id="rId1395" xr:uid="{51AE170F-4ECF-4DA5-A14E-75CC1FF50E28}"/>
    <hyperlink ref="AW363" r:id="rId1396" xr:uid="{09DBCA1C-55DC-4982-9970-D6D074F02753}"/>
    <hyperlink ref="H267" r:id="rId1397" xr:uid="{AEB93381-238A-4D5A-80A6-D86AF178827E}"/>
    <hyperlink ref="H268:H270" r:id="rId1398" display="https://aqwella.com/upload/iblock/a55/0ke3bjeczdlw71e2jdim2knyir3b5j4c/NER0804D.png " xr:uid="{860EC9A8-BF3A-4F50-B02B-E895C4F8F470}"/>
    <hyperlink ref="H266" r:id="rId1399" xr:uid="{77B77BB1-5ED5-4C55-9048-75F3FBB869D4}"/>
    <hyperlink ref="AU362" r:id="rId1400" xr:uid="{D1978F3C-4072-4A31-AAD9-3C969ACC17E2}"/>
    <hyperlink ref="AU267" r:id="rId1401" xr:uid="{6BFE5218-BC16-48F5-BE22-B3D3436760A8}"/>
    <hyperlink ref="AV267" r:id="rId1402" xr:uid="{5FAF0A44-263D-43C8-B9B7-7520111B4689}"/>
    <hyperlink ref="BB267" r:id="rId1403" xr:uid="{A860692F-FA18-44BD-AB51-E45EA1F9D3A5}"/>
    <hyperlink ref="BB268:BB270" r:id="rId1404" display="https://aqwella.com/upload/iblock/f39/xyzz7n935n5905wonzpqrxarrr3u9ad7/Neringa_tech_new.pdf " xr:uid="{1B6A3019-1B45-4FD2-803A-EC0062E1CB4C}"/>
    <hyperlink ref="AU266" r:id="rId1405" xr:uid="{9CD0FFBE-C3F8-4F0F-B8B6-E7E7465E8272}"/>
    <hyperlink ref="AV266" r:id="rId1406" xr:uid="{F88CD9CE-B405-4A3A-9F8A-110BA950FA5A}"/>
    <hyperlink ref="AW266" r:id="rId1407" xr:uid="{FEFAA5E2-3867-44EC-A31A-4F655C8849A3}"/>
    <hyperlink ref="AX266" r:id="rId1408" xr:uid="{530995F9-6761-410B-992B-F04532EC6DEF}"/>
    <hyperlink ref="AY266" r:id="rId1409" xr:uid="{F577080D-D0B2-447C-9B83-3497E7B0FAC7}"/>
    <hyperlink ref="AU268" r:id="rId1410" xr:uid="{5CA44C95-F86C-4592-A7FC-D58AC868637A}"/>
    <hyperlink ref="AU270" r:id="rId1411" xr:uid="{90E21DFF-FFA3-4311-85B1-49286CD333CD}"/>
    <hyperlink ref="AV268" r:id="rId1412" xr:uid="{BDB7E4F3-B6CA-451F-81B0-2814B9BFCE0D}"/>
    <hyperlink ref="AV269" r:id="rId1413" xr:uid="{4DB386A2-ED83-4157-90EB-6585AFCA6A46}"/>
    <hyperlink ref="AV270" r:id="rId1414" xr:uid="{9EB35BF7-6997-40A8-A3A4-A30A72EB4374}"/>
    <hyperlink ref="AU269" r:id="rId1415" xr:uid="{12B1B3BF-1ED9-4035-8752-7BFD6D75CA17}"/>
    <hyperlink ref="AW269" r:id="rId1416" xr:uid="{9DCA0743-0FA9-4957-B850-30F20C524E96}"/>
    <hyperlink ref="AW270" r:id="rId1417" xr:uid="{6D6EC7F5-479C-4E1A-84D3-D98F19F6C181}"/>
    <hyperlink ref="BB266" r:id="rId1418" xr:uid="{EBFC0743-9136-4274-AFD5-BA883723F002}"/>
    <hyperlink ref="BB67" r:id="rId1419" xr:uid="{85D6C104-50A0-4F43-9224-2D9E1B5FFB64}"/>
    <hyperlink ref="BB68" r:id="rId1420" xr:uid="{B1022AEC-1B14-42E0-B10F-D5B4D915D6AA}"/>
    <hyperlink ref="AX70" r:id="rId1421" xr:uid="{0D680657-F158-4CB9-950C-9E9777FE592D}"/>
    <hyperlink ref="AX69" r:id="rId1422" xr:uid="{F55DCC19-8372-4D3A-854A-7A55EADD015C}"/>
    <hyperlink ref="AW69" r:id="rId1423" xr:uid="{7B72DE58-6E89-482B-B527-A61F5A879E0B}"/>
    <hyperlink ref="AV69" r:id="rId1424" xr:uid="{1FB2930C-8164-467A-97D4-5DDF25C1A9BE}"/>
    <hyperlink ref="AV70" r:id="rId1425" xr:uid="{316632BD-8E20-4FB0-8C61-D53A2651F877}"/>
    <hyperlink ref="AU69" r:id="rId1426" xr:uid="{A22096B9-DB8E-4546-B9D4-7C304BD5C0A3}"/>
    <hyperlink ref="AU70" r:id="rId1427" xr:uid="{45FDEEFC-410F-4004-8BA8-674319532390}"/>
    <hyperlink ref="AU67" r:id="rId1428" xr:uid="{161B88A9-EFA1-41C5-934E-8D5CD906FD37}"/>
    <hyperlink ref="AV67" r:id="rId1429" xr:uid="{B33DB3E2-C1A4-462F-9412-A636DE0ACEC8}"/>
    <hyperlink ref="AW67" r:id="rId1430" xr:uid="{38803BD4-06C8-4B0A-B1AD-AF3C7B9BEEB3}"/>
    <hyperlink ref="AU68" r:id="rId1431" xr:uid="{C15C5A75-1BC5-40AD-BD78-85C8BB7ECD42}"/>
    <hyperlink ref="AV68" r:id="rId1432" xr:uid="{DAC49967-5BF7-4DC8-AB35-3FA1D65E7E9E}"/>
    <hyperlink ref="AW70" r:id="rId1433" xr:uid="{72F26084-64FB-41E6-B3DE-F5E3438C4B1B}"/>
    <hyperlink ref="AU25" r:id="rId1434" xr:uid="{00000000-0004-0000-0000-0000820F0000}"/>
    <hyperlink ref="AU24" r:id="rId1435" xr:uid="{00000000-0004-0000-0000-0000770F0000}"/>
    <hyperlink ref="AU23" r:id="rId1436" xr:uid="{00000000-0004-0000-0000-00006E0F0000}"/>
    <hyperlink ref="AU22" r:id="rId1437" xr:uid="{00000000-0004-0000-0000-0000650F0000}"/>
    <hyperlink ref="AU29" r:id="rId1438" xr:uid="{00000000-0004-0000-0000-00005B0F0000}"/>
    <hyperlink ref="AU28" r:id="rId1439" xr:uid="{00000000-0004-0000-0000-0000510F0000}"/>
    <hyperlink ref="AU27" r:id="rId1440" xr:uid="{00000000-0004-0000-0000-0000480F0000}"/>
    <hyperlink ref="AU26" r:id="rId1441" xr:uid="{00000000-0004-0000-0000-0000400F0000}"/>
    <hyperlink ref="AU21" r:id="rId1442" xr:uid="{00000000-0004-0000-0000-00003A0F0000}"/>
    <hyperlink ref="AU20" r:id="rId1443" xr:uid="{00000000-0004-0000-0000-0000320F0000}"/>
    <hyperlink ref="AU19" r:id="rId1444" xr:uid="{00000000-0004-0000-0000-00002C0F0000}"/>
    <hyperlink ref="AU18" r:id="rId1445" xr:uid="{00000000-0004-0000-0000-0000250F0000}"/>
    <hyperlink ref="AU17" r:id="rId1446" xr:uid="{00000000-0004-0000-0000-00001F0F0000}"/>
    <hyperlink ref="AU6" r:id="rId1447" xr:uid="{00000000-0004-0000-0000-0000160F0000}"/>
    <hyperlink ref="AU5" r:id="rId1448" xr:uid="{00000000-0004-0000-0000-00000E0F0000}"/>
    <hyperlink ref="AU4" r:id="rId1449" xr:uid="{00000000-0004-0000-0000-0000050F0000}"/>
    <hyperlink ref="AU3" r:id="rId1450" xr:uid="{00000000-0004-0000-0000-0000FE0E0000}"/>
    <hyperlink ref="AU16" r:id="rId1451" xr:uid="{00000000-0004-0000-0000-0000EB0E0000}"/>
    <hyperlink ref="AU15" r:id="rId1452" xr:uid="{00000000-0004-0000-0000-0000E20E0000}"/>
    <hyperlink ref="AU14" r:id="rId1453" xr:uid="{00000000-0004-0000-0000-0000DA0E0000}"/>
    <hyperlink ref="AU13" r:id="rId1454" xr:uid="{00000000-0004-0000-0000-0000D30E0000}"/>
    <hyperlink ref="AU12" r:id="rId1455" xr:uid="{00000000-0004-0000-0000-0000CB0E0000}"/>
    <hyperlink ref="AU11" r:id="rId1456" xr:uid="{00000000-0004-0000-0000-0000C20E0000}"/>
    <hyperlink ref="AU10" r:id="rId1457" xr:uid="{00000000-0004-0000-0000-0000BB0E0000}"/>
    <hyperlink ref="AU9" r:id="rId1458" xr:uid="{00000000-0004-0000-0000-0000B20E0000}"/>
    <hyperlink ref="AU8" r:id="rId1459" xr:uid="{00000000-0004-0000-0000-0000AB0E0000}"/>
    <hyperlink ref="AU7" r:id="rId1460" xr:uid="{00000000-0004-0000-0000-0000A10E0000}"/>
    <hyperlink ref="AU33" r:id="rId1461" xr:uid="{00000000-0004-0000-0000-0000670B0000}"/>
    <hyperlink ref="AU32" r:id="rId1462" xr:uid="{00000000-0004-0000-0000-0000550B0000}"/>
    <hyperlink ref="AU31" r:id="rId1463" xr:uid="{00000000-0004-0000-0000-0000300B0000}"/>
    <hyperlink ref="AU30" r:id="rId1464" xr:uid="{00000000-0004-0000-0000-00001F0B0000}"/>
    <hyperlink ref="AT68" r:id="rId1465" xr:uid="{D26F7DE3-59D0-4D46-95D6-FB7102890F39}"/>
    <hyperlink ref="AT69" r:id="rId1466" xr:uid="{361EECDB-23B3-4E46-8586-169839E9F083}"/>
    <hyperlink ref="AT70" r:id="rId1467" xr:uid="{81E0F2B9-2304-4974-AF4B-BACC266849E6}"/>
    <hyperlink ref="AT67" r:id="rId1468" xr:uid="{9E6F5A04-31CF-42FC-80BA-88BD0FEC823F}"/>
    <hyperlink ref="AT270" r:id="rId1469" xr:uid="{7228E8F1-B997-4BEC-AE14-07AA9D166942}"/>
    <hyperlink ref="AT269" r:id="rId1470" xr:uid="{7D1307B9-6A0D-4C2A-B9E3-859CF64E6CF7}"/>
    <hyperlink ref="AT268" r:id="rId1471" xr:uid="{BDB32C00-230E-4535-9503-AFC6C04E1079}"/>
    <hyperlink ref="AT266" r:id="rId1472" xr:uid="{DC50FD44-3D3B-4005-8407-E6F10A27379E}"/>
    <hyperlink ref="AT267" r:id="rId1473" xr:uid="{35DC02F1-2D31-42A1-9A8E-7230F99C3818}"/>
    <hyperlink ref="AT380" r:id="rId1474" xr:uid="{7F622F25-A70B-4B70-B928-6D726B7049B3}"/>
    <hyperlink ref="AT379" r:id="rId1475" xr:uid="{8604A3B8-8A17-4BB5-8931-5D6CC58D5749}"/>
    <hyperlink ref="AT376" r:id="rId1476" xr:uid="{C0EA6B5F-277E-4D01-944B-3A0C1D8C3667}"/>
    <hyperlink ref="AT374" r:id="rId1477" xr:uid="{A9A77061-E2EB-40E0-A8E6-2A62FE455AEF}"/>
    <hyperlink ref="AT373" r:id="rId1478" xr:uid="{98D73277-4315-4012-A740-90803560D740}"/>
    <hyperlink ref="AT371" r:id="rId1479" xr:uid="{296BA4D2-EE2B-4081-A16F-183438E59614}"/>
    <hyperlink ref="AT369" r:id="rId1480" xr:uid="{E1037B2C-C8D9-4EEF-9FEE-99455CC13935}"/>
    <hyperlink ref="AT366" r:id="rId1481" xr:uid="{94A68966-C120-43E9-BCC9-14EE17AE1780}"/>
    <hyperlink ref="AT364" r:id="rId1482" xr:uid="{1A75D4B0-708C-4EE9-AE30-F09688806BC8}"/>
    <hyperlink ref="AT362" r:id="rId1483" xr:uid="{24DF5F36-5983-487D-A332-9C25EF223148}"/>
    <hyperlink ref="AT25" r:id="rId1484" xr:uid="{00000000-0004-0000-0000-0000810F0000}"/>
    <hyperlink ref="AT24" r:id="rId1485" xr:uid="{00000000-0004-0000-0000-0000760F0000}"/>
    <hyperlink ref="AT23" r:id="rId1486" xr:uid="{00000000-0004-0000-0000-00006D0F0000}"/>
    <hyperlink ref="AT22" r:id="rId1487" xr:uid="{00000000-0004-0000-0000-0000640F0000}"/>
    <hyperlink ref="AT29" r:id="rId1488" xr:uid="{00000000-0004-0000-0000-00005A0F0000}"/>
    <hyperlink ref="AT28" r:id="rId1489" xr:uid="{00000000-0004-0000-0000-0000500F0000}"/>
    <hyperlink ref="AT27" r:id="rId1490" xr:uid="{00000000-0004-0000-0000-0000470F0000}"/>
    <hyperlink ref="AT26" r:id="rId1491" xr:uid="{00000000-0004-0000-0000-00003F0F0000}"/>
    <hyperlink ref="AT21" r:id="rId1492" xr:uid="{00000000-0004-0000-0000-0000390F0000}"/>
    <hyperlink ref="AT20" r:id="rId1493" xr:uid="{00000000-0004-0000-0000-0000310F0000}"/>
    <hyperlink ref="AT19" r:id="rId1494" xr:uid="{00000000-0004-0000-0000-00002B0F0000}"/>
    <hyperlink ref="AT18" r:id="rId1495" xr:uid="{00000000-0004-0000-0000-0000240F0000}"/>
    <hyperlink ref="AT17" r:id="rId1496" xr:uid="{00000000-0004-0000-0000-00001E0F0000}"/>
    <hyperlink ref="AT6" r:id="rId1497" xr:uid="{00000000-0004-0000-0000-0000150F0000}"/>
    <hyperlink ref="AT5" r:id="rId1498" xr:uid="{00000000-0004-0000-0000-00000D0F0000}"/>
    <hyperlink ref="AT4" r:id="rId1499" xr:uid="{00000000-0004-0000-0000-0000040F0000}"/>
    <hyperlink ref="AT3" r:id="rId1500" xr:uid="{00000000-0004-0000-0000-0000FD0E0000}"/>
    <hyperlink ref="AT16" r:id="rId1501" xr:uid="{00000000-0004-0000-0000-0000EA0E0000}"/>
    <hyperlink ref="AT15" r:id="rId1502" xr:uid="{00000000-0004-0000-0000-0000E10E0000}"/>
    <hyperlink ref="AT14" r:id="rId1503" xr:uid="{00000000-0004-0000-0000-0000D90E0000}"/>
    <hyperlink ref="AT13" r:id="rId1504" xr:uid="{00000000-0004-0000-0000-0000D20E0000}"/>
    <hyperlink ref="AT12" r:id="rId1505" xr:uid="{00000000-0004-0000-0000-0000CA0E0000}"/>
    <hyperlink ref="AT11" r:id="rId1506" xr:uid="{00000000-0004-0000-0000-0000C10E0000}"/>
    <hyperlink ref="AT10" r:id="rId1507" xr:uid="{00000000-0004-0000-0000-0000BA0E0000}"/>
    <hyperlink ref="AT9" r:id="rId1508" xr:uid="{00000000-0004-0000-0000-0000B10E0000}"/>
    <hyperlink ref="AT8" r:id="rId1509" xr:uid="{00000000-0004-0000-0000-0000AA0E0000}"/>
    <hyperlink ref="AT7" r:id="rId1510" xr:uid="{00000000-0004-0000-0000-0000A00E0000}"/>
    <hyperlink ref="AT293" r:id="rId1511" xr:uid="{00000000-0004-0000-0000-0000980E0000}"/>
    <hyperlink ref="AT292" r:id="rId1512" xr:uid="{00000000-0004-0000-0000-0000900E0000}"/>
    <hyperlink ref="AT289" r:id="rId1513" xr:uid="{00000000-0004-0000-0000-0000870E0000}"/>
    <hyperlink ref="AT288" r:id="rId1514" xr:uid="{00000000-0004-0000-0000-00007E0E0000}"/>
    <hyperlink ref="AT287" r:id="rId1515" xr:uid="{00000000-0004-0000-0000-0000750E0000}"/>
    <hyperlink ref="AT286" r:id="rId1516" xr:uid="{00000000-0004-0000-0000-00006A0E0000}"/>
    <hyperlink ref="AT285" r:id="rId1517" xr:uid="{00000000-0004-0000-0000-0000610E0000}"/>
    <hyperlink ref="AT284" r:id="rId1518" xr:uid="{00000000-0004-0000-0000-0000590E0000}"/>
    <hyperlink ref="AT283" r:id="rId1519" xr:uid="{00000000-0004-0000-0000-0000510E0000}"/>
    <hyperlink ref="AT291" r:id="rId1520" xr:uid="{00000000-0004-0000-0000-00004A0E0000}"/>
    <hyperlink ref="AT290" r:id="rId1521" xr:uid="{00000000-0004-0000-0000-0000400E0000}"/>
    <hyperlink ref="AT301" r:id="rId1522" xr:uid="{00000000-0004-0000-0000-00003A0E0000}"/>
    <hyperlink ref="AT300" r:id="rId1523" xr:uid="{00000000-0004-0000-0000-0000340E0000}"/>
    <hyperlink ref="AT304" r:id="rId1524" xr:uid="{00000000-0004-0000-0000-0000300E0000}"/>
    <hyperlink ref="AT303" r:id="rId1525" xr:uid="{00000000-0004-0000-0000-00002B0E0000}"/>
    <hyperlink ref="AT302" r:id="rId1526" xr:uid="{00000000-0004-0000-0000-0000260E0000}"/>
    <hyperlink ref="AT349" r:id="rId1527" xr:uid="{00000000-0004-0000-0000-0000210E0000}"/>
    <hyperlink ref="AT347" r:id="rId1528" xr:uid="{00000000-0004-0000-0000-00001C0E0000}"/>
    <hyperlink ref="AT345" r:id="rId1529" xr:uid="{00000000-0004-0000-0000-0000170E0000}"/>
    <hyperlink ref="AT353" r:id="rId1530" xr:uid="{00000000-0004-0000-0000-0000120E0000}"/>
    <hyperlink ref="AT351" r:id="rId1531" xr:uid="{00000000-0004-0000-0000-00000D0E0000}"/>
    <hyperlink ref="AT348" r:id="rId1532" xr:uid="{00000000-0004-0000-0000-0000080E0000}"/>
    <hyperlink ref="AT346" r:id="rId1533" xr:uid="{00000000-0004-0000-0000-0000020E0000}"/>
    <hyperlink ref="AT344" r:id="rId1534" xr:uid="{00000000-0004-0000-0000-0000FC0D0000}"/>
    <hyperlink ref="AT352" r:id="rId1535" xr:uid="{00000000-0004-0000-0000-0000F70D0000}"/>
    <hyperlink ref="AT350" r:id="rId1536" xr:uid="{00000000-0004-0000-0000-0000F20D0000}"/>
    <hyperlink ref="AT310" r:id="rId1537" xr:uid="{00000000-0004-0000-0000-0000EC0D0000}"/>
    <hyperlink ref="AT309" r:id="rId1538" xr:uid="{00000000-0004-0000-0000-0000E50D0000}"/>
    <hyperlink ref="AT272" r:id="rId1539" xr:uid="{00000000-0004-0000-0000-0000DF0D0000}"/>
    <hyperlink ref="AT252" r:id="rId1540" xr:uid="{00000000-0004-0000-0000-0000DA0D0000}"/>
    <hyperlink ref="AT249" r:id="rId1541" xr:uid="{00000000-0004-0000-0000-0000D50D0000}"/>
    <hyperlink ref="AT255" r:id="rId1542" xr:uid="{00000000-0004-0000-0000-0000D10D0000}"/>
    <hyperlink ref="AT251" r:id="rId1543" xr:uid="{00000000-0004-0000-0000-0000CC0D0000}"/>
    <hyperlink ref="AT248" r:id="rId1544" xr:uid="{00000000-0004-0000-0000-0000C70D0000}"/>
    <hyperlink ref="AT254" r:id="rId1545" xr:uid="{00000000-0004-0000-0000-0000C20D0000}"/>
    <hyperlink ref="AT250" r:id="rId1546" xr:uid="{00000000-0004-0000-0000-0000BC0D0000}"/>
    <hyperlink ref="AT247" r:id="rId1547" xr:uid="{00000000-0004-0000-0000-0000B70D0000}"/>
    <hyperlink ref="AT253" r:id="rId1548" xr:uid="{00000000-0004-0000-0000-0000B30D0000}"/>
    <hyperlink ref="AT275" r:id="rId1549" xr:uid="{00000000-0004-0000-0000-00009A0D0000}"/>
    <hyperlink ref="AT274" r:id="rId1550" xr:uid="{00000000-0004-0000-0000-0000900D0000}"/>
    <hyperlink ref="AT273" r:id="rId1551" xr:uid="{00000000-0004-0000-0000-0000840D0000}"/>
    <hyperlink ref="AT66" r:id="rId1552" xr:uid="{00000000-0004-0000-0000-00007B0D0000}"/>
    <hyperlink ref="AT64" r:id="rId1553" xr:uid="{00000000-0004-0000-0000-00006F0D0000}"/>
    <hyperlink ref="AT63" r:id="rId1554" xr:uid="{00000000-0004-0000-0000-0000650D0000}"/>
    <hyperlink ref="AT65" r:id="rId1555" xr:uid="{00000000-0004-0000-0000-00005B0D0000}"/>
    <hyperlink ref="AT112" r:id="rId1556" xr:uid="{00000000-0004-0000-0000-0000500D0000}"/>
    <hyperlink ref="AT110" r:id="rId1557" xr:uid="{00000000-0004-0000-0000-0000410D0000}"/>
    <hyperlink ref="AT109" r:id="rId1558" xr:uid="{00000000-0004-0000-0000-0000350D0000}"/>
    <hyperlink ref="AT111" r:id="rId1559" xr:uid="{00000000-0004-0000-0000-0000290D0000}"/>
    <hyperlink ref="AT339" r:id="rId1560" xr:uid="{00000000-0004-0000-0000-00001F0D0000}"/>
    <hyperlink ref="AT338" r:id="rId1561" xr:uid="{00000000-0004-0000-0000-0000150D0000}"/>
    <hyperlink ref="AT331" r:id="rId1562" xr:uid="{00000000-0004-0000-0000-00000B0D0000}"/>
    <hyperlink ref="AT330" r:id="rId1563" xr:uid="{00000000-0004-0000-0000-0000010D0000}"/>
    <hyperlink ref="AT329" r:id="rId1564" xr:uid="{00000000-0004-0000-0000-0000F60C0000}"/>
    <hyperlink ref="AT328" r:id="rId1565" xr:uid="{00000000-0004-0000-0000-0000EC0C0000}"/>
    <hyperlink ref="AT327" r:id="rId1566" xr:uid="{00000000-0004-0000-0000-0000E10C0000}"/>
    <hyperlink ref="AT326" r:id="rId1567" xr:uid="{00000000-0004-0000-0000-0000D60C0000}"/>
    <hyperlink ref="AT325" r:id="rId1568" xr:uid="{00000000-0004-0000-0000-0000CC0C0000}"/>
    <hyperlink ref="AT324" r:id="rId1569" xr:uid="{00000000-0004-0000-0000-0000C10C0000}"/>
    <hyperlink ref="AT323" r:id="rId1570" xr:uid="{00000000-0004-0000-0000-0000B60C0000}"/>
    <hyperlink ref="AT337" r:id="rId1571" xr:uid="{00000000-0004-0000-0000-0000AD0C0000}"/>
    <hyperlink ref="AT336" r:id="rId1572" xr:uid="{00000000-0004-0000-0000-0000A20C0000}"/>
    <hyperlink ref="AT335" r:id="rId1573" xr:uid="{00000000-0004-0000-0000-0000980C0000}"/>
    <hyperlink ref="AT334" r:id="rId1574" xr:uid="{00000000-0004-0000-0000-00008E0C0000}"/>
    <hyperlink ref="AT333" r:id="rId1575" xr:uid="{00000000-0004-0000-0000-0000810C0000}"/>
    <hyperlink ref="AT332" r:id="rId1576" xr:uid="{00000000-0004-0000-0000-0000750C0000}"/>
    <hyperlink ref="AT118" r:id="rId1577" xr:uid="{00000000-0004-0000-0000-00006D0C0000}"/>
    <hyperlink ref="AT117" r:id="rId1578" xr:uid="{00000000-0004-0000-0000-0000650C0000}"/>
    <hyperlink ref="AT116" r:id="rId1579" xr:uid="{00000000-0004-0000-0000-00005A0C0000}"/>
    <hyperlink ref="AT115" r:id="rId1580" xr:uid="{00000000-0004-0000-0000-00004D0C0000}"/>
    <hyperlink ref="AT114" r:id="rId1581" xr:uid="{00000000-0004-0000-0000-0000420C0000}"/>
    <hyperlink ref="AT113" r:id="rId1582" xr:uid="{00000000-0004-0000-0000-0000370C0000}"/>
    <hyperlink ref="AT57" r:id="rId1583" xr:uid="{00000000-0004-0000-0000-00002D0C0000}"/>
    <hyperlink ref="AT55" r:id="rId1584" xr:uid="{00000000-0004-0000-0000-0000210C0000}"/>
    <hyperlink ref="AT53" r:id="rId1585" xr:uid="{00000000-0004-0000-0000-0000160C0000}"/>
    <hyperlink ref="AT51" r:id="rId1586" xr:uid="{00000000-0004-0000-0000-00000A0C0000}"/>
    <hyperlink ref="AT58" r:id="rId1587" xr:uid="{00000000-0004-0000-0000-0000000C0000}"/>
    <hyperlink ref="AT56" r:id="rId1588" xr:uid="{00000000-0004-0000-0000-0000F60B0000}"/>
    <hyperlink ref="AT54" r:id="rId1589" xr:uid="{00000000-0004-0000-0000-0000EC0B0000}"/>
    <hyperlink ref="AT52" r:id="rId1590" xr:uid="{00000000-0004-0000-0000-0000E20B0000}"/>
    <hyperlink ref="AT317" r:id="rId1591" xr:uid="{00000000-0004-0000-0000-0000DA0B0000}"/>
    <hyperlink ref="AT322" r:id="rId1592" xr:uid="{00000000-0004-0000-0000-0000D00B0000}"/>
    <hyperlink ref="AT321" r:id="rId1593" xr:uid="{00000000-0004-0000-0000-0000C60B0000}"/>
    <hyperlink ref="AT320" r:id="rId1594" xr:uid="{00000000-0004-0000-0000-0000C00B0000}"/>
    <hyperlink ref="AT319" r:id="rId1595" xr:uid="{00000000-0004-0000-0000-0000BA0B0000}"/>
    <hyperlink ref="AT318" r:id="rId1596" xr:uid="{00000000-0004-0000-0000-0000B30B0000}"/>
    <hyperlink ref="AT95" r:id="rId1597" xr:uid="{00000000-0004-0000-0000-0000AD0B0000}"/>
    <hyperlink ref="AT94" r:id="rId1598" xr:uid="{00000000-0004-0000-0000-0000A70B0000}"/>
    <hyperlink ref="AT93" r:id="rId1599" xr:uid="{00000000-0004-0000-0000-0000A00B0000}"/>
    <hyperlink ref="AT92" r:id="rId1600" xr:uid="{00000000-0004-0000-0000-0000980B0000}"/>
    <hyperlink ref="AT91" r:id="rId1601" xr:uid="{00000000-0004-0000-0000-00008F0B0000}"/>
    <hyperlink ref="AT90" r:id="rId1602" xr:uid="{00000000-0004-0000-0000-0000870B0000}"/>
    <hyperlink ref="AT89" r:id="rId1603" xr:uid="{00000000-0004-0000-0000-00007E0B0000}"/>
    <hyperlink ref="AT37" r:id="rId1604" xr:uid="{00000000-0004-0000-0000-0000750B0000}"/>
    <hyperlink ref="AT33" r:id="rId1605" xr:uid="{00000000-0004-0000-0000-0000660B0000}"/>
    <hyperlink ref="AT32" r:id="rId1606" xr:uid="{00000000-0004-0000-0000-0000540B0000}"/>
    <hyperlink ref="AT36" r:id="rId1607" xr:uid="{00000000-0004-0000-0000-0000410B0000}"/>
    <hyperlink ref="AT31" r:id="rId1608" xr:uid="{00000000-0004-0000-0000-00002F0B0000}"/>
    <hyperlink ref="AT30" r:id="rId1609" xr:uid="{00000000-0004-0000-0000-00001E0B0000}"/>
    <hyperlink ref="AT35" r:id="rId1610" xr:uid="{00000000-0004-0000-0000-00000E0B0000}"/>
    <hyperlink ref="AT34" r:id="rId1611" xr:uid="{00000000-0004-0000-0000-0000FC0A0000}"/>
    <hyperlink ref="AT357" r:id="rId1612" xr:uid="{00000000-0004-0000-0000-000072090000}"/>
    <hyperlink ref="AT355" r:id="rId1613" xr:uid="{00000000-0004-0000-0000-00006E090000}"/>
    <hyperlink ref="AT354" r:id="rId1614" xr:uid="{00000000-0004-0000-0000-00006A090000}"/>
    <hyperlink ref="AT358" r:id="rId1615" xr:uid="{00000000-0004-0000-0000-000065090000}"/>
    <hyperlink ref="AT307" r:id="rId1616" xr:uid="{00000000-0004-0000-0000-00005D090000}"/>
    <hyperlink ref="AT306" r:id="rId1617" xr:uid="{00000000-0004-0000-0000-000055090000}"/>
    <hyperlink ref="AT305" r:id="rId1618" xr:uid="{00000000-0004-0000-0000-00004E090000}"/>
    <hyperlink ref="AT308" r:id="rId1619" xr:uid="{00000000-0004-0000-0000-000044090000}"/>
    <hyperlink ref="AT278" r:id="rId1620" xr:uid="{00000000-0004-0000-0000-00003D090000}"/>
    <hyperlink ref="AT277" r:id="rId1621" xr:uid="{00000000-0004-0000-0000-000035090000}"/>
    <hyperlink ref="AT282" r:id="rId1622" xr:uid="{00000000-0004-0000-0000-00002F090000}"/>
    <hyperlink ref="AT281" r:id="rId1623" xr:uid="{00000000-0004-0000-0000-000028090000}"/>
    <hyperlink ref="AT280" r:id="rId1624" xr:uid="{00000000-0004-0000-0000-000022090000}"/>
    <hyperlink ref="AT279" r:id="rId1625" xr:uid="{00000000-0004-0000-0000-00001C090000}"/>
    <hyperlink ref="AT59" r:id="rId1626" xr:uid="{00000000-0004-0000-0000-000016090000}"/>
    <hyperlink ref="AT61" r:id="rId1627" xr:uid="{00000000-0004-0000-0000-000010090000}"/>
    <hyperlink ref="AT60" r:id="rId1628" xr:uid="{00000000-0004-0000-0000-000008090000}"/>
    <hyperlink ref="AT62" r:id="rId1629" xr:uid="{00000000-0004-0000-0000-000001090000}"/>
    <hyperlink ref="AT316" r:id="rId1630" xr:uid="{00000000-0004-0000-0000-0000E0080000}"/>
    <hyperlink ref="AT315" r:id="rId1631" xr:uid="{00000000-0004-0000-0000-0000D5080000}"/>
    <hyperlink ref="AT314" r:id="rId1632" xr:uid="{00000000-0004-0000-0000-0000C9080000}"/>
    <hyperlink ref="AT313" r:id="rId1633" xr:uid="{00000000-0004-0000-0000-0000BE080000}"/>
    <hyperlink ref="AT312" r:id="rId1634" xr:uid="{00000000-0004-0000-0000-0000B3080000}"/>
    <hyperlink ref="AT311" r:id="rId1635" xr:uid="{00000000-0004-0000-0000-0000A8080000}"/>
    <hyperlink ref="AT299" r:id="rId1636" xr:uid="{00000000-0004-0000-0000-0000A0080000}"/>
    <hyperlink ref="AT298" r:id="rId1637" xr:uid="{00000000-0004-0000-0000-000098080000}"/>
    <hyperlink ref="AT297" r:id="rId1638" xr:uid="{00000000-0004-0000-0000-000092080000}"/>
    <hyperlink ref="AT296" r:id="rId1639" xr:uid="{00000000-0004-0000-0000-00008B080000}"/>
    <hyperlink ref="AT295" r:id="rId1640" xr:uid="{00000000-0004-0000-0000-000085080000}"/>
    <hyperlink ref="AT294" r:id="rId1641" xr:uid="{00000000-0004-0000-0000-00007D080000}"/>
    <hyperlink ref="AT108" r:id="rId1642" xr:uid="{00000000-0004-0000-0000-000075080000}"/>
    <hyperlink ref="AT107" r:id="rId1643" xr:uid="{00000000-0004-0000-0000-00006C080000}"/>
    <hyperlink ref="AT106" r:id="rId1644" xr:uid="{00000000-0004-0000-0000-000064080000}"/>
    <hyperlink ref="AT105" r:id="rId1645" xr:uid="{00000000-0004-0000-0000-00005C080000}"/>
    <hyperlink ref="AT271" r:id="rId1646" xr:uid="{00000000-0004-0000-0000-000045080000}"/>
    <hyperlink ref="AT340" r:id="rId1647" xr:uid="{00000000-0004-0000-0000-00003C080000}"/>
    <hyperlink ref="AT341" r:id="rId1648" xr:uid="{00000000-0004-0000-0000-000033080000}"/>
    <hyperlink ref="AT343" r:id="rId1649" xr:uid="{00000000-0004-0000-0000-00002A080000}"/>
    <hyperlink ref="AT342" r:id="rId1650" xr:uid="{00000000-0004-0000-0000-000021080000}"/>
    <hyperlink ref="AT142" r:id="rId1651" xr:uid="{00000000-0004-0000-0000-000016080000}"/>
    <hyperlink ref="AT140" r:id="rId1652" xr:uid="{00000000-0004-0000-0000-00000D080000}"/>
    <hyperlink ref="AT138" r:id="rId1653" xr:uid="{00000000-0004-0000-0000-000004080000}"/>
    <hyperlink ref="AT144" r:id="rId1654" xr:uid="{00000000-0004-0000-0000-0000F9070000}"/>
    <hyperlink ref="AT145" r:id="rId1655" xr:uid="{00000000-0004-0000-0000-0000F2070000}"/>
    <hyperlink ref="AT147" r:id="rId1656" xr:uid="{00000000-0004-0000-0000-0000EC070000}"/>
    <hyperlink ref="AT146" r:id="rId1657" xr:uid="{00000000-0004-0000-0000-0000E5070000}"/>
    <hyperlink ref="AT141" r:id="rId1658" xr:uid="{00000000-0004-0000-0000-0000DE070000}"/>
    <hyperlink ref="AT139" r:id="rId1659" xr:uid="{00000000-0004-0000-0000-0000D5070000}"/>
    <hyperlink ref="AT137" r:id="rId1660" xr:uid="{00000000-0004-0000-0000-0000CC070000}"/>
    <hyperlink ref="AT143" r:id="rId1661" xr:uid="{00000000-0004-0000-0000-0000C1070000}"/>
    <hyperlink ref="AT186" r:id="rId1662" xr:uid="{00000000-0004-0000-0000-0000B6070000}"/>
    <hyperlink ref="AT185" r:id="rId1663" xr:uid="{00000000-0004-0000-0000-0000AB070000}"/>
    <hyperlink ref="AT184" r:id="rId1664" xr:uid="{00000000-0004-0000-0000-0000A0070000}"/>
    <hyperlink ref="AT183" r:id="rId1665" xr:uid="{00000000-0004-0000-0000-000095070000}"/>
    <hyperlink ref="AT182" r:id="rId1666" xr:uid="{00000000-0004-0000-0000-00008B070000}"/>
    <hyperlink ref="AT188" r:id="rId1667" xr:uid="{00000000-0004-0000-0000-000081070000}"/>
    <hyperlink ref="AT187" r:id="rId1668" xr:uid="{00000000-0004-0000-0000-000076070000}"/>
    <hyperlink ref="AT189" r:id="rId1669" xr:uid="{00000000-0004-0000-0000-000070070000}"/>
    <hyperlink ref="AT127" r:id="rId1670" xr:uid="{00000000-0004-0000-0000-000064070000}"/>
    <hyperlink ref="AT126" r:id="rId1671" xr:uid="{00000000-0004-0000-0000-000058070000}"/>
    <hyperlink ref="AT125" r:id="rId1672" xr:uid="{00000000-0004-0000-0000-00004C070000}"/>
    <hyperlink ref="AT237" r:id="rId1673" xr:uid="{00000000-0004-0000-0000-000044070000}"/>
    <hyperlink ref="AT236" r:id="rId1674" xr:uid="{00000000-0004-0000-0000-00003C070000}"/>
    <hyperlink ref="AT235" r:id="rId1675" xr:uid="{00000000-0004-0000-0000-000034070000}"/>
    <hyperlink ref="AT234" r:id="rId1676" xr:uid="{00000000-0004-0000-0000-00002C070000}"/>
    <hyperlink ref="AT233" r:id="rId1677" xr:uid="{00000000-0004-0000-0000-000024070000}"/>
    <hyperlink ref="AT232" r:id="rId1678" xr:uid="{00000000-0004-0000-0000-00001C070000}"/>
    <hyperlink ref="AT231" r:id="rId1679" xr:uid="{00000000-0004-0000-0000-000015070000}"/>
    <hyperlink ref="AT230" r:id="rId1680" xr:uid="{00000000-0004-0000-0000-00000E070000}"/>
    <hyperlink ref="AT229" r:id="rId1681" xr:uid="{00000000-0004-0000-0000-000007070000}"/>
    <hyperlink ref="AT228" r:id="rId1682" xr:uid="{00000000-0004-0000-0000-000000070000}"/>
    <hyperlink ref="AT227" r:id="rId1683" xr:uid="{00000000-0004-0000-0000-0000F8060000}"/>
    <hyperlink ref="AT226" r:id="rId1684" xr:uid="{00000000-0004-0000-0000-0000F0060000}"/>
    <hyperlink ref="AT246" r:id="rId1685" xr:uid="{00000000-0004-0000-0000-0000E9060000}"/>
    <hyperlink ref="AT245" r:id="rId1686" xr:uid="{00000000-0004-0000-0000-0000E2060000}"/>
    <hyperlink ref="AT244" r:id="rId1687" xr:uid="{00000000-0004-0000-0000-0000DB060000}"/>
    <hyperlink ref="AT243" r:id="rId1688" xr:uid="{00000000-0004-0000-0000-0000D3060000}"/>
    <hyperlink ref="AT242" r:id="rId1689" xr:uid="{00000000-0004-0000-0000-0000CC060000}"/>
    <hyperlink ref="AT241" r:id="rId1690" xr:uid="{00000000-0004-0000-0000-0000C5060000}"/>
    <hyperlink ref="AT240" r:id="rId1691" xr:uid="{00000000-0004-0000-0000-0000BE060000}"/>
    <hyperlink ref="AT239" r:id="rId1692" xr:uid="{00000000-0004-0000-0000-0000B7060000}"/>
    <hyperlink ref="AT238" r:id="rId1693" xr:uid="{00000000-0004-0000-0000-0000B1060000}"/>
    <hyperlink ref="AT198" r:id="rId1694" xr:uid="{00000000-0004-0000-0000-0000A7060000}"/>
    <hyperlink ref="AT197" r:id="rId1695" xr:uid="{00000000-0004-0000-0000-00009D060000}"/>
    <hyperlink ref="AT196" r:id="rId1696" xr:uid="{00000000-0004-0000-0000-000093060000}"/>
    <hyperlink ref="AT195" r:id="rId1697" xr:uid="{00000000-0004-0000-0000-000089060000}"/>
    <hyperlink ref="AT194" r:id="rId1698" xr:uid="{00000000-0004-0000-0000-00007F060000}"/>
    <hyperlink ref="AT193" r:id="rId1699" xr:uid="{00000000-0004-0000-0000-000075060000}"/>
    <hyperlink ref="AT192" r:id="rId1700" xr:uid="{00000000-0004-0000-0000-00006A060000}"/>
    <hyperlink ref="AT191" r:id="rId1701" xr:uid="{00000000-0004-0000-0000-00005F060000}"/>
    <hyperlink ref="AT190" r:id="rId1702" xr:uid="{00000000-0004-0000-0000-000056060000}"/>
    <hyperlink ref="AT207" r:id="rId1703" xr:uid="{00000000-0004-0000-0000-00004D060000}"/>
    <hyperlink ref="AT206" r:id="rId1704" xr:uid="{00000000-0004-0000-0000-000044060000}"/>
    <hyperlink ref="AT205" r:id="rId1705" xr:uid="{00000000-0004-0000-0000-00003B060000}"/>
    <hyperlink ref="AT204" r:id="rId1706" xr:uid="{00000000-0004-0000-0000-000033060000}"/>
    <hyperlink ref="AT203" r:id="rId1707" xr:uid="{00000000-0004-0000-0000-00002A060000}"/>
    <hyperlink ref="AT202" r:id="rId1708" xr:uid="{00000000-0004-0000-0000-000021060000}"/>
    <hyperlink ref="AT201" r:id="rId1709" xr:uid="{00000000-0004-0000-0000-000018060000}"/>
    <hyperlink ref="AT200" r:id="rId1710" xr:uid="{00000000-0004-0000-0000-000011060000}"/>
    <hyperlink ref="AT199" r:id="rId1711" xr:uid="{00000000-0004-0000-0000-000008060000}"/>
    <hyperlink ref="AT216" r:id="rId1712" xr:uid="{00000000-0004-0000-0000-0000FC050000}"/>
    <hyperlink ref="AT215" r:id="rId1713" xr:uid="{00000000-0004-0000-0000-0000F0050000}"/>
    <hyperlink ref="AT214" r:id="rId1714" xr:uid="{00000000-0004-0000-0000-0000E5050000}"/>
    <hyperlink ref="AT213" r:id="rId1715" xr:uid="{00000000-0004-0000-0000-0000D9050000}"/>
    <hyperlink ref="AT212" r:id="rId1716" xr:uid="{00000000-0004-0000-0000-0000CD050000}"/>
    <hyperlink ref="AT211" r:id="rId1717" xr:uid="{00000000-0004-0000-0000-0000C1050000}"/>
    <hyperlink ref="AT210" r:id="rId1718" xr:uid="{00000000-0004-0000-0000-0000B5050000}"/>
    <hyperlink ref="AT209" r:id="rId1719" xr:uid="{00000000-0004-0000-0000-0000AA050000}"/>
    <hyperlink ref="AT208" r:id="rId1720" xr:uid="{00000000-0004-0000-0000-00009F050000}"/>
    <hyperlink ref="AT225" r:id="rId1721" xr:uid="{00000000-0004-0000-0000-000094050000}"/>
    <hyperlink ref="AT224" r:id="rId1722" xr:uid="{00000000-0004-0000-0000-000088050000}"/>
    <hyperlink ref="AT223" r:id="rId1723" xr:uid="{00000000-0004-0000-0000-00007E050000}"/>
    <hyperlink ref="AT222" r:id="rId1724" xr:uid="{00000000-0004-0000-0000-000074050000}"/>
    <hyperlink ref="AT221" r:id="rId1725" xr:uid="{00000000-0004-0000-0000-00006A050000}"/>
    <hyperlink ref="AT220" r:id="rId1726" xr:uid="{00000000-0004-0000-0000-00005E050000}"/>
    <hyperlink ref="AT219" r:id="rId1727" xr:uid="{00000000-0004-0000-0000-000053050000}"/>
    <hyperlink ref="AT218" r:id="rId1728" xr:uid="{00000000-0004-0000-0000-000049050000}"/>
    <hyperlink ref="AT217" r:id="rId1729" xr:uid="{00000000-0004-0000-0000-000041050000}"/>
    <hyperlink ref="AT180" r:id="rId1730" xr:uid="{00000000-0004-0000-0000-0000FC040000}"/>
    <hyperlink ref="AT181" r:id="rId1731" xr:uid="{00000000-0004-0000-0000-0000F3040000}"/>
    <hyperlink ref="AT174" r:id="rId1732" xr:uid="{00000000-0004-0000-0000-0000E7040000}"/>
    <hyperlink ref="AT173" r:id="rId1733" xr:uid="{00000000-0004-0000-0000-0000DC040000}"/>
    <hyperlink ref="AT172" r:id="rId1734" xr:uid="{00000000-0004-0000-0000-0000D4040000}"/>
    <hyperlink ref="AT179" r:id="rId1735" xr:uid="{00000000-0004-0000-0000-0000CC040000}"/>
    <hyperlink ref="AT178" r:id="rId1736" xr:uid="{00000000-0004-0000-0000-0000C5040000}"/>
    <hyperlink ref="AT176" r:id="rId1737" xr:uid="{00000000-0004-0000-0000-0000BD040000}"/>
    <hyperlink ref="AT175" r:id="rId1738" xr:uid="{00000000-0004-0000-0000-0000B4040000}"/>
    <hyperlink ref="AT177" r:id="rId1739" xr:uid="{00000000-0004-0000-0000-0000AE040000}"/>
    <hyperlink ref="AT157" r:id="rId1740" xr:uid="{00000000-0004-0000-0000-0000FA030000}"/>
    <hyperlink ref="AT156" r:id="rId1741" xr:uid="{00000000-0004-0000-0000-0000F2030000}"/>
    <hyperlink ref="AT155" r:id="rId1742" xr:uid="{00000000-0004-0000-0000-0000EA030000}"/>
    <hyperlink ref="AT154" r:id="rId1743" xr:uid="{00000000-0004-0000-0000-0000E2030000}"/>
    <hyperlink ref="AT153" r:id="rId1744" xr:uid="{00000000-0004-0000-0000-0000DB030000}"/>
    <hyperlink ref="AT152" r:id="rId1745" xr:uid="{00000000-0004-0000-0000-0000D2030000}"/>
    <hyperlink ref="AT151" r:id="rId1746" xr:uid="{00000000-0004-0000-0000-0000BB030000}"/>
    <hyperlink ref="AT150" r:id="rId1747" xr:uid="{00000000-0004-0000-0000-0000B0030000}"/>
    <hyperlink ref="AT149" r:id="rId1748" xr:uid="{00000000-0004-0000-0000-0000A8030000}"/>
    <hyperlink ref="AT148" r:id="rId1749" xr:uid="{00000000-0004-0000-0000-00009E030000}"/>
    <hyperlink ref="AT119" r:id="rId1750" xr:uid="{00000000-0004-0000-0000-000095030000}"/>
    <hyperlink ref="AT120" r:id="rId1751" xr:uid="{00000000-0004-0000-0000-00008C030000}"/>
    <hyperlink ref="AT124" r:id="rId1752" xr:uid="{00000000-0004-0000-0000-000082030000}"/>
    <hyperlink ref="AT122" r:id="rId1753" xr:uid="{00000000-0004-0000-0000-00007C030000}"/>
    <hyperlink ref="AT123" r:id="rId1754" xr:uid="{00000000-0004-0000-0000-000076030000}"/>
    <hyperlink ref="AT121" r:id="rId1755" xr:uid="{00000000-0004-0000-0000-00006F030000}"/>
    <hyperlink ref="AT276" r:id="rId1756" xr:uid="{00000000-0004-0000-0000-0000EB020000}"/>
    <hyperlink ref="AT263" r:id="rId1757" xr:uid="{00000000-0004-0000-0000-0000E1020000}"/>
    <hyperlink ref="AT262" r:id="rId1758" xr:uid="{00000000-0004-0000-0000-0000D7020000}"/>
    <hyperlink ref="AT261" r:id="rId1759" xr:uid="{00000000-0004-0000-0000-0000D1020000}"/>
    <hyperlink ref="AT260" r:id="rId1760" xr:uid="{00000000-0004-0000-0000-0000CB020000}"/>
    <hyperlink ref="AT265" r:id="rId1761" xr:uid="{00000000-0004-0000-0000-0000C5020000}"/>
    <hyperlink ref="AT264" r:id="rId1762" xr:uid="{00000000-0004-0000-0000-0000BF020000}"/>
    <hyperlink ref="AT259" r:id="rId1763" xr:uid="{00000000-0004-0000-0000-0000B9020000}"/>
    <hyperlink ref="AT258" r:id="rId1764" xr:uid="{00000000-0004-0000-0000-0000B3020000}"/>
    <hyperlink ref="AT257" r:id="rId1765" xr:uid="{00000000-0004-0000-0000-0000AB020000}"/>
    <hyperlink ref="AT256" r:id="rId1766" xr:uid="{00000000-0004-0000-0000-0000A4020000}"/>
    <hyperlink ref="AT170" r:id="rId1767" xr:uid="{00000000-0004-0000-0000-000054020000}"/>
    <hyperlink ref="AT169" r:id="rId1768" xr:uid="{00000000-0004-0000-0000-000049020000}"/>
    <hyperlink ref="AT171" r:id="rId1769" xr:uid="{00000000-0004-0000-0000-000040020000}"/>
    <hyperlink ref="AT132" r:id="rId1770" xr:uid="{00000000-0004-0000-0000-0000EB010000}"/>
    <hyperlink ref="AT131" r:id="rId1771" xr:uid="{00000000-0004-0000-0000-0000E3010000}"/>
    <hyperlink ref="AT130" r:id="rId1772" xr:uid="{00000000-0004-0000-0000-0000DB010000}"/>
    <hyperlink ref="AT129" r:id="rId1773" xr:uid="{00000000-0004-0000-0000-0000D2010000}"/>
    <hyperlink ref="AT128" r:id="rId1774" xr:uid="{00000000-0004-0000-0000-0000C9010000}"/>
    <hyperlink ref="AT136" r:id="rId1775" xr:uid="{00000000-0004-0000-0000-0000C3010000}"/>
    <hyperlink ref="AT135" r:id="rId1776" xr:uid="{00000000-0004-0000-0000-0000BD010000}"/>
    <hyperlink ref="AT134" r:id="rId1777" xr:uid="{00000000-0004-0000-0000-0000B6010000}"/>
    <hyperlink ref="AT133" r:id="rId1778" xr:uid="{00000000-0004-0000-0000-0000AF010000}"/>
    <hyperlink ref="AT162" r:id="rId1779" xr:uid="{00000000-0004-0000-0000-00007E010000}"/>
    <hyperlink ref="AT161" r:id="rId1780" xr:uid="{00000000-0004-0000-0000-000075010000}"/>
    <hyperlink ref="AT158" r:id="rId1781" xr:uid="{00000000-0004-0000-0000-00006D010000}"/>
    <hyperlink ref="AT160" r:id="rId1782" xr:uid="{00000000-0004-0000-0000-000066010000}"/>
    <hyperlink ref="AT159" r:id="rId1783" xr:uid="{00000000-0004-0000-0000-00005E010000}"/>
    <hyperlink ref="AT99" r:id="rId1784" xr:uid="{00000000-0004-0000-0000-000053010000}"/>
    <hyperlink ref="AT98" r:id="rId1785" xr:uid="{00000000-0004-0000-0000-00004A010000}"/>
    <hyperlink ref="AT97" r:id="rId1786" xr:uid="{00000000-0004-0000-0000-000040010000}"/>
    <hyperlink ref="AT96" r:id="rId1787" xr:uid="{00000000-0004-0000-0000-000036010000}"/>
    <hyperlink ref="AT103" r:id="rId1788" xr:uid="{00000000-0004-0000-0000-000030010000}"/>
    <hyperlink ref="AT104" r:id="rId1789" xr:uid="{00000000-0004-0000-0000-00002A010000}"/>
    <hyperlink ref="AT102" r:id="rId1790" xr:uid="{00000000-0004-0000-0000-000024010000}"/>
    <hyperlink ref="AT101" r:id="rId1791" xr:uid="{00000000-0004-0000-0000-00001D010000}"/>
    <hyperlink ref="AT100" r:id="rId1792" xr:uid="{00000000-0004-0000-0000-000012010000}"/>
    <hyperlink ref="AT45" r:id="rId1793" xr:uid="{00000000-0004-0000-0000-00000A010000}"/>
    <hyperlink ref="AT44" r:id="rId1794" xr:uid="{00000000-0004-0000-0000-000002010000}"/>
    <hyperlink ref="AT43" r:id="rId1795" xr:uid="{00000000-0004-0000-0000-0000FA000000}"/>
    <hyperlink ref="AT42" r:id="rId1796" xr:uid="{00000000-0004-0000-0000-0000F2000000}"/>
    <hyperlink ref="AT41" r:id="rId1797" xr:uid="{00000000-0004-0000-0000-0000EB000000}"/>
    <hyperlink ref="AT40" r:id="rId1798" xr:uid="{00000000-0004-0000-0000-0000E4000000}"/>
    <hyperlink ref="AT39" r:id="rId1799" xr:uid="{00000000-0004-0000-0000-0000DC000000}"/>
    <hyperlink ref="AT38" r:id="rId1800" xr:uid="{00000000-0004-0000-0000-0000D4000000}"/>
    <hyperlink ref="AT47" r:id="rId1801" xr:uid="{00000000-0004-0000-0000-0000CC000000}"/>
    <hyperlink ref="AT46" r:id="rId1802" xr:uid="{00000000-0004-0000-0000-0000C4000000}"/>
    <hyperlink ref="AT49" r:id="rId1803" xr:uid="{00000000-0004-0000-0000-0000BE000000}"/>
    <hyperlink ref="AT50" r:id="rId1804" xr:uid="{00000000-0004-0000-0000-0000B8000000}"/>
    <hyperlink ref="AT48" r:id="rId1805" xr:uid="{00000000-0004-0000-0000-0000B2000000}"/>
    <hyperlink ref="AT168" r:id="rId1806" xr:uid="{00000000-0004-0000-0000-0000AA000000}"/>
    <hyperlink ref="AT167" r:id="rId1807" xr:uid="{00000000-0004-0000-0000-0000A2000000}"/>
    <hyperlink ref="AT166" r:id="rId1808" xr:uid="{00000000-0004-0000-0000-00009A000000}"/>
    <hyperlink ref="AT165" r:id="rId1809" xr:uid="{00000000-0004-0000-0000-000093000000}"/>
    <hyperlink ref="AT164" r:id="rId1810" xr:uid="{00000000-0004-0000-0000-00008B000000}"/>
    <hyperlink ref="AT163" r:id="rId1811" xr:uid="{00000000-0004-0000-0000-000080000000}"/>
    <hyperlink ref="AT78" r:id="rId1812" xr:uid="{00000000-0004-0000-0000-00007B000000}"/>
    <hyperlink ref="AT87" r:id="rId1813" xr:uid="{00000000-0004-0000-0000-000073000000}"/>
    <hyperlink ref="AT86" r:id="rId1814" xr:uid="{00000000-0004-0000-0000-00006B000000}"/>
    <hyperlink ref="AT85" r:id="rId1815" xr:uid="{00000000-0004-0000-0000-000063000000}"/>
    <hyperlink ref="AT88" r:id="rId1816" xr:uid="{00000000-0004-0000-0000-00005C000000}"/>
    <hyperlink ref="AT71" r:id="rId1817" xr:uid="{00000000-0004-0000-0000-000054000000}"/>
    <hyperlink ref="AT81" r:id="rId1818" xr:uid="{00000000-0004-0000-0000-000050000000}"/>
    <hyperlink ref="AT80" r:id="rId1819" xr:uid="{00000000-0004-0000-0000-00004C000000}"/>
    <hyperlink ref="AT84" r:id="rId1820" xr:uid="{00000000-0004-0000-0000-000048000000}"/>
    <hyperlink ref="AT83" r:id="rId1821" xr:uid="{00000000-0004-0000-0000-000044000000}"/>
    <hyperlink ref="AT82" r:id="rId1822" xr:uid="{00000000-0004-0000-0000-000040000000}"/>
    <hyperlink ref="AT77" r:id="rId1823" xr:uid="{00000000-0004-0000-0000-00003C000000}"/>
    <hyperlink ref="AT74" r:id="rId1824" xr:uid="{00000000-0004-0000-0000-000035000000}"/>
    <hyperlink ref="AT73" r:id="rId1825" xr:uid="{00000000-0004-0000-0000-00002E000000}"/>
    <hyperlink ref="AT72" r:id="rId1826" xr:uid="{00000000-0004-0000-0000-000027000000}"/>
    <hyperlink ref="AT76" r:id="rId1827" xr:uid="{00000000-0004-0000-0000-000020000000}"/>
    <hyperlink ref="AT75" r:id="rId1828" xr:uid="{00000000-0004-0000-0000-000019000000}"/>
    <hyperlink ref="AT79" r:id="rId1829" xr:uid="{00000000-0004-0000-0000-000015000000}"/>
    <hyperlink ref="AT356" r:id="rId1830" xr:uid="{00000000-0004-0000-0000-00001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административка</vt:lpstr>
      <vt:lpstr>Worksheet</vt:lpstr>
      <vt:lpstr>старое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2024-09-23T22:06:15Z</dcterms:created>
  <dcterms:modified xsi:type="dcterms:W3CDTF">2026-02-06T15:47:49Z</dcterms:modified>
  <cp:category/>
</cp:coreProperties>
</file>